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098\Desktop\"/>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<sst xmlns="http://schemas.openxmlformats.org/spreadsheetml/2006/main" count="1138" uniqueCount="619">
  <si>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</si>
  <si>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</si>
  <si>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</si>
  <si>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</si>
  <si>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</si>
  <si>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</si>
  <si>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</si>
  <si>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</si>
  <si>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</si>
  <si>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</si>
  <si>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</si>
  <si>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</si>
  <si>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</si>
  <si>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</si>
  <si>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</si>
  <si>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</si>
  <si>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</si>
  <si>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</si>
  <si>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</si>
  <si>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</si>
  <si>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</si>
  <si>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</si>
  <si>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</si>
  <si>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</si>
  <si>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</si>
  <si>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</si>
  <si>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</si>
  <si>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</si>
  <si>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</si>
  <si>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</si>
  <si>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</si>
  <si>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</si>
  <si>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</si>
  <si>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</si>
  <si>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</si>
  <si>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</si>
  <si>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</si>
  <si>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</si>
  <si>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</si>
  <si>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</si>
  <si>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</si>
  <si>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</si>
  <si>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</si>
  <si>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</si>
  <si>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</si>
  <si>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</si>
  <si>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</si>
  <si>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</si>
  <si>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</si>
  <si>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</si>
  <si>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</si>
  <si>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</si>
  <si>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</si>
  <si>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</si>
  <si>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</si>
  <si>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</si>
  <si>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</si>
  <si>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</si>
  <si>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</si>
  <si>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</si>
  <si>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</si>
  <si>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</si>
  <si>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</si>
  <si>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</si>
  <si>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</si>
  <si>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</si>
  <si>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</si>
  <si>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</si>
  <si>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</si>
  <si>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</si>
  <si>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</si>
  <si>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</si>
  <si>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</si>
  <si>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</si>
  <si>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</si>
  <si>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</si>
  <si>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</si>
  <si>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</si>
  <si>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</si>
  <si>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</si>
  <si>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</si>
  <si>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</si>
  <si>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</si>
  <si>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</si>
  <si>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</si>
  <si>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</si>
  <si>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</si>
  <si>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</si>
  <si>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</si>
  <si>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</si>
  <si>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</si>
  <si>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</si>
  <si>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</si>
  <si>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</si>
  <si>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</si>
  <si>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</si>
  <si>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</si>
  <si>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</si>
  <si>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</si>
  <si>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</si>
  <si>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</si>
  <si>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</si>
  <si>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</si>
  <si>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</si>
  <si>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</si>
  <si>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</si>
  <si>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</si>
  <si>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</si>
  <si>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</si>
  <si>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</si>
  <si>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</si>
  <si>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</si>
  <si>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</si>
  <si>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</si>
  <si>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</si>
  <si>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</si>
  <si>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</si>
  <si>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</si>
  <si>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</si>
  <si>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</si>
  <si>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</si>
  <si>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</si>
  <si>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</si>
  <si>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</si>
  <si>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</si>
  <si>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</si>
  <si>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</si>
  <si>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</si>
  <si>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</si>
  <si>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</si>
  <si>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</si>
  <si>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</si>
  <si>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</si>
  <si>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</si>
  <si>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</si>
  <si>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</si>
  <si>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</si>
  <si>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</si>
  <si>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</si>
  <si>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</si>
  <si>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</si>
  <si>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</si>
  <si>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</si>
  <si>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</si>
  <si>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</si>
  <si>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</si>
  <si>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</si>
  <si>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</si>
  <si>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</si>
  <si>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</si>
  <si>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</si>
  <si>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</si>
  <si>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</si>
  <si>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</si>
  <si>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</si>
  <si>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</si>
  <si>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</si>
  <si>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</si>
  <si>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</si>
  <si>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</si>
  <si>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</si>
  <si>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</si>
  <si>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</si>
  <si>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</si>
  <si>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</si>
  <si>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</si>
  <si>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</si>
  <si>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</si>
  <si>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</si>
  <si>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</si>
  <si>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</si>
  <si>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</si>
  <si>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</si>
  <si>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</si>
  <si>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</si>
  <si>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</si>
  <si>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</si>
  <si>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</si>
  <si>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</si>
  <si>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</si>
  <si>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</si>
  <si>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</si>
  <si>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</si>
  <si>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</si>
  <si>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</si>
  <si>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</si>
  <si>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</si>
  <si>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</si>
  <si>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</si>
  <si>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</si>
  <si>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</si>
  <si>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</si>
  <si>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</si>
  <si>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</si>
  <si>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</si>
  <si>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</si>
  <si>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</si>
  <si>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</si>
  <si>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</si>
  <si>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</si>
  <si>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</si>
  <si>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</si>
  <si>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</si>
  <si>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</si>
  <si>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</si>
  <si>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</si>
  <si>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</si>
  <si>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</si>
  <si>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</si>
  <si>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</si>
  <si>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</si>
  <si>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</si>
  <si>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</si>
  <si>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</si>
  <si>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</si>
  <si>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</si>
  <si>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福島県金山町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</si>
  <si>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</si>
  <si>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</si>
  <si>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</si>
  <si>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</si>
  <si>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</si>
  <si>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</si>
  <si>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</si>
  <si>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</si>
  <si>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</si>
  <si>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</si>
  <si>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</si>
  <si>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</si>
  <si>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</si>
  <si>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</si>
  <si>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</si>
  <si>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</si>
  <si>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</si>
  <si>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</si>
  <si>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</si>
  <si>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</si>
  <si>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</si>
  <si>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</si>
  <si>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</si>
  <si>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</si>
  <si>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</si>
  <si>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</si>
  <si>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</si>
  <si>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</si>
  <si>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</si>
  <si>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</si>
  <si>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</si>
  <si>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</si>
  <si>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</si>
  <si>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</si>
  <si>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</si>
  <si>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</si>
  <si>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</si>
  <si>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</si>
  <si>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</si>
  <si>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</si>
  <si>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</si>
  <si>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</si>
  <si>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</si>
  <si>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</si>
  <si>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</si>
  <si>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</si>
  <si>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</si>
  <si>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</si>
  <si>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</si>
  <si>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</si>
  <si>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</si>
  <si>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</si>
  <si>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</si>
  <si>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</si>
  <si>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</si>
  <si>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</si>
  <si>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</si>
  <si>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</si>
  <si>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</si>
  <si>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</si>
  <si>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</si>
  <si>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</si>
  <si>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</si>
  <si>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</si>
  <si>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</si>
  <si>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</si>
  <si>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</si>
  <si>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</si>
  <si>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</si>
  <si>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</si>
  <si>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</si>
  <si>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</si>
  <si>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</si>
  <si>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</si>
  <si>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</si>
  <si>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</si>
  <si>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</si>
  <si>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</si>
  <si>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</si>
  <si>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</si>
  <si>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</si>
  <si>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</si>
  <si>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</si>
  <si>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</si>
  <si>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</si>
  <si>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</si>
  <si>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</si>
  <si>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</si>
  <si>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</si>
  <si>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</si>
  <si>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</si>
  <si>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</si>
  <si>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</si>
  <si>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</si>
  <si>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</si>
  <si>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</si>
  <si>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</si>
  <si>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</si>
  <si>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</si>
  <si>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</si>
  <si>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</si>
  <si>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</si>
  <si>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</si>
  <si>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</si>
  <si>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</si>
  <si>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</si>
  <si>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</si>
  <si>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</si>
  <si>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</si>
  <si>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</si>
  <si>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</si>
  <si>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</si>
  <si>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</si>
  <si>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</si>
  <si>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</si>
  <si>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</si>
  <si>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</si>
  <si>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</si>
  <si>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</si>
  <si>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</si>
  <si>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</si>
  <si>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</si>
  <si>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</si>
  <si>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</si>
  <si>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</si>
  <si>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</si>
  <si>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</si>
  <si>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</si>
  <si>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</si>
  <si>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</si>
  <si>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</si>
  <si>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</si>
  <si>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</si>
  <si>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</si>
  <si>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</si>
  <si>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</si>
  <si>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</si>
  <si>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</si>
  <si>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</si>
  <si>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</si>
  <si>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</si>
  <si>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</si>
  <si>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</si>
  <si>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</si>
  <si>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</si>
  <si>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</si>
  <si>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</si>
  <si>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</si>
  <si>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福島県金山町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</si>
  <si>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</si>
  <si>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</si>
  <si>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</si>
  <si>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</si>
  <si>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</si>
  <si>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</si>
  <si>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</si>
  <si>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</si>
  <si>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</si>
  <si>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</si>
  <si>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</si>
  <si>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</si>
  <si>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</si>
  <si>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</si>
  <si>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</si>
  <si>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</si>
  <si>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</si>
  <si>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</si>
  <si>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</si>
  <si>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</si>
  <si>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</si>
  <si>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</si>
  <si>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</si>
  <si>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</si>
  <si>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</si>
  <si>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</si>
  <si>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</si>
  <si>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</si>
  <si>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</si>
  <si>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</si>
  <si>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</si>
  <si>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</si>
  <si>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</si>
  <si>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</si>
  <si>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</si>
  <si>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</si>
  <si>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</si>
  <si>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</si>
  <si>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</si>
  <si>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</si>
  <si>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</si>
  <si>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特定地域生活排水処理事業特別会計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</si>
  <si>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</si>
  <si>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</si>
  <si>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</si>
  <si>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</si>
  <si>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</si>
  <si>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</si>
  <si>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</si>
  <si>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</si>
  <si>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</si>
  <si>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</si>
  <si>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</si>
  <si>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</si>
  <si>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</si>
  <si>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</si>
  <si>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</si>
  <si>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</si>
  <si>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</si>
  <si>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</si>
  <si>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</si>
  <si>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</si>
  <si>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</si>
  <si>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</si>
  <si>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</si>
  <si>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</si>
  <si>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</si>
  <si>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</si>
  <si>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</si>
  <si>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</si>
  <si>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</si>
  <si>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</si>
  <si>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</si>
  <si>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</si>
  <si>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</si>
  <si>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</si>
  <si>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</si>
  <si>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</si>
  <si>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</si>
  <si>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</si>
  <si>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</si>
  <si>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</si>
  <si>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</si>
  <si>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</si>
  <si>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</si>
  <si>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</si>
  <si>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</si>
  <si>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</si>
  <si>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</si>
  <si>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</si>
  <si>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</si>
  <si>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</si>
  <si>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</si>
  <si>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</si>
  <si>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</si>
  <si>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</si>
  <si>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</si>
  <si>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</si>
  <si>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</si>
  <si>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</si>
  <si>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</si>
  <si>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</si>
  <si>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</si>
  <si>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</si>
  <si>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</si>
  <si>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</si>
  <si>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</si>
  <si>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</si>
  <si>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</si>
  <si>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</si>
  <si>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</si>
  <si>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</si>
  <si>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</si>
  <si>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</si>
  <si>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</si>
  <si>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</si>
  <si>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</si>
  <si>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</si>
  <si>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</si>
  <si>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</si>
  <si>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</si>
  <si>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</si>
  <si>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</si>
  <si>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</si>
  <si>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</si>
  <si>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</si>
  <si>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</si>
  <si>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</si>
  <si>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</si>
  <si>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</si>
  <si>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</si>
  <si>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</si>
  <si>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</si>
  <si>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</si>
  <si>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</si>
  <si>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</si>
  <si>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</si>
  <si>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</si>
  <si>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</si>
  <si>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</si>
  <si>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</si>
  <si>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</si>
  <si>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</si>
  <si>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</si>
  <si>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</si>
  <si>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</si>
  <si>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</si>
  <si>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</si>
  <si>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</si>
  <si>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</si>
  <si>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</si>
  <si>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</si>
  <si>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</si>
  <si>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</si>
  <si>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</si>
  <si>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</si>
  <si>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</si>
  <si>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</si>
  <si>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</si>
  <si>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</si>
  <si>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</si>
  <si>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</si>
  <si>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</si>
  <si>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</si>
  <si>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</si>
  <si>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</si>
  <si>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</si>
  <si>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</si>
  <si>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</si>
  <si>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</si>
  <si>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</si>
  <si>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</si>
  <si>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</si>
  <si>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</si>
  <si>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</si>
  <si>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</si>
  <si>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</si>
  <si>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</si>
  <si>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</si>
  <si>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</si>
  <si>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</si>
  <si>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</si>
  <si>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</si>
  <si>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</si>
  <si>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</si>
  <si>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</si>
  <si>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</si>
  <si>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</si>
  <si>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</si>
  <si>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</si>
  <si>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</si>
  <si>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</si>
  <si>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</si>
  <si>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</si>
  <si>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</si>
  <si>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</si>
  <si>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9.95</t>
  </si>
  <si>
    <t>▲ 4.12</t>
  </si>
  <si>
    <t>▲ 4.10</t>
  </si>
  <si>
    <t>一般会計</t>
  </si>
  <si>
    <t>国民健康保険特別会計（事業勘定）</t>
  </si>
  <si>
    <t>簡易水道事業特別会計</t>
  </si>
  <si>
    <t>介護保険特別会計</t>
  </si>
  <si>
    <t>後期高齢者医療特別会計</t>
  </si>
  <si>
    <t>国民健康保険特別会計（施設勘定）</t>
  </si>
  <si>
    <t>農業集落排水事業特別会計</t>
  </si>
  <si>
    <t>特定地域生活排水処理事業特別会計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</si>
  <si>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</si>
  <si>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</si>
  <si>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</si>
  <si>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</si>
  <si>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</si>
  <si>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</si>
  <si>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</si>
  <si>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</si>
  <si>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</si>
  <si>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会津若松地方広域市町村圏整備組合　一般会計</t>
    <rPh sb="0" eb="16">
      <t>ア</t>
    </rPh>
    <rPh sb="17" eb="19">
      <t>イッパン</t>
    </rPh>
    <rPh sb="19" eb="21">
      <t>カイケイ</t>
    </rPh>
    <phoneticPr fontId="5"/>
  </si>
  <si>
    <t>会津若松地方広域市町村圏整備組合水道用水供給事業会計</t>
  </si>
  <si>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</si>
  <si>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</si>
  <si>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</si>
  <si>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</si>
  <si>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</si>
  <si>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</si>
  <si>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</si>
  <si>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（株）会津かねやま</t>
    <rPh sb="0" eb="3">
      <t>カブ</t>
    </rPh>
    <rPh sb="3" eb="5">
      <t>アイヅ</t>
    </rPh>
    <phoneticPr fontId="5"/>
  </si>
  <si>
    <t>（株）奥会津大自然</t>
    <rPh sb="0" eb="3">
      <t>カブ</t>
    </rPh>
    <rPh sb="3" eb="6">
      <t>オクアイヅ</t>
    </rPh>
    <rPh sb="6" eb="9">
      <t>ダイシゼン</t>
    </rPh>
    <phoneticPr fontId="5"/>
  </si>
  <si>
    <t>-</t>
    <phoneticPr fontId="2"/>
  </si>
  <si>
    <t>-</t>
    <phoneticPr fontId="2"/>
  </si>
  <si>
    <t>-</t>
    <phoneticPr fontId="2"/>
  </si>
  <si>
    <t>-</t>
    <phoneticPr fontId="2"/>
  </si>
  <si>
    <t>-</t>
    <phoneticPr fontId="2"/>
  </si>
  <si>
    <t>-</t>
    <phoneticPr fontId="2"/>
  </si>
  <si>
    <t>公共施設整備基金</t>
    <phoneticPr fontId="18"/>
  </si>
  <si>
    <t>少子化対策基金</t>
    <phoneticPr fontId="18"/>
  </si>
  <si>
    <t>災害対策基金</t>
    <phoneticPr fontId="18"/>
  </si>
  <si>
    <t>地域福祉基金</t>
    <phoneticPr fontId="18"/>
  </si>
  <si>
    <t>水産業振興基金</t>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</si>
  <si>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</si>
  <si>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</si>
  <si>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</si>
  <si>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</si>
  <si>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</si>
  <si>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平成30年度決算において67.6％となり、類似団体平均を上回っている。全体的に施設の老朽化が進んでおり、これまでのような修繕のみだけでなく、今後は長寿命化や最適化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</si>
  <si>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</si>
  <si>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</si>
  <si>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</si>
  <si>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</si>
  <si>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</si>
  <si>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</si>
  <si>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</si>
  <si>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決算においては、将来負担比率は類似団体平均値同様に「比率なし」、実質公債費比率は4.1％で類似団体平均値を下回っている。しかし財政規模の小さい当町においては、大型建設事業等に伴う新規借入や事業執行に伴う特定目的基金の取崩しが、直ちに当該指標に現れてくる。今後とも引き続き償還計画等を充分に考慮したうえで財政計画を策定し、交付税率の有利な地方債の借入をするなど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</si>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</sst>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D3DC-4E45-99AA-2262583D30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463820</c:v>
                </c:pt>
                <c:pt idx="1">
                  <c:v>334430</c:v>
                </c:pt>
                <c:pt idx="2">
                  <c:v>274938</c:v>
                </c:pt>
                <c:pt idx="3">
                  <c:v>239104</c:v>
                </c:pt>
                <c:pt idx="4">
                  <c:v>209320</c:v>
                </c:pt>
              </c:numCache>
            </c:numRef>
          </c:val>
          <c:smooth val="0"/>
          <c:extLst xmlns:c16r2="http://schemas.microsoft.com/office/drawing/2015/06/chart">
            <c:ext xmlns:c16="http://schemas.microsoft.com/office/drawing/2014/chart" uri="{C3380CC4-5D6E-409C-BE32-E72D297353CC}">
              <c16:uniqueId val="{00000001-D3DC-4E45-99AA-2262583D3092}"/>
            </c:ext>
          </c:extLst>
        </c:ser>
        <c:dLbls>
          <c:showLegendKey val="0"/>
          <c:showVal val="0"/>
          <c:showCatName val="0"/>
          <c:showSerName val="0"/>
          <c:showPercent val="0"/>
          <c:showBubbleSize val="0"/>
        </c:dLbls>
        <c:marker val="1"/>
        <c:smooth val="0"/>
        <c:axId val="550822112"/>
        <c:axId val="550824464"/>
      </c:lineChart>
      <c:catAx>
        <c:axId val="55082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824464"/>
        <c:crosses val="autoZero"/>
        <c:auto val="1"/>
        <c:lblAlgn val="ctr"/>
        <c:lblOffset val="100"/>
        <c:tickLblSkip val="1"/>
        <c:tickMarkSkip val="1"/>
        <c:noMultiLvlLbl val="0"/>
      </c:catAx>
      <c:valAx>
        <c:axId val="55082446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82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3.08</c:v>
                </c:pt>
                <c:pt idx="1">
                  <c:v>9.34</c:v>
                </c:pt>
                <c:pt idx="2">
                  <c:v>9.82</c:v>
                </c:pt>
                <c:pt idx="3">
                  <c:v>10.1</c:v>
                </c:pt>
                <c:pt idx="4">
                  <c:v>8.58</c:v>
                </c:pt>
              </c:numCache>
            </c:numRef>
          </c:val>
          <c:extLst xmlns:c16r2="http://schemas.microsoft.com/office/drawing/2015/06/chart">
            <c:ext xmlns:c16="http://schemas.microsoft.com/office/drawing/2014/chart" uri="{C3380CC4-5D6E-409C-BE32-E72D297353CC}">
              <c16:uniqueId val="{00000000-9C60-4CC3-8AE0-9B51081C56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54.68</c:v>
                </c:pt>
                <c:pt idx="1">
                  <c:v>53.27</c:v>
                </c:pt>
                <c:pt idx="2">
                  <c:v>60.61</c:v>
                </c:pt>
                <c:pt idx="3">
                  <c:v>60.8</c:v>
                </c:pt>
                <c:pt idx="4">
                  <c:v>64.91</c:v>
                </c:pt>
              </c:numCache>
            </c:numRef>
          </c:val>
          <c:extLst xmlns:c16r2="http://schemas.microsoft.com/office/drawing/2015/06/chart">
            <c:ext xmlns:c16="http://schemas.microsoft.com/office/drawing/2014/chart" uri="{C3380CC4-5D6E-409C-BE32-E72D297353CC}">
              <c16:uniqueId val="{00000001-9C60-4CC3-8AE0-9B51081C561E}"/>
            </c:ext>
          </c:extLst>
        </c:ser>
        <c:dLbls>
          <c:showLegendKey val="0"/>
          <c:showVal val="0"/>
          <c:showCatName val="0"/>
          <c:showSerName val="0"/>
          <c:showPercent val="0"/>
          <c:showBubbleSize val="0"/>
        </c:dLbls>
        <c:gapWidth val="250"/>
        <c:overlap val="100"/>
        <c:axId val="607976800"/>
        <c:axId val="607972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-9.9499999999999993</c:v>
                </c:pt>
                <c:pt idx="1">
                  <c:v>5.52</c:v>
                </c:pt>
                <c:pt idx="2">
                  <c:v>3.2</c:v>
                </c:pt>
                <c:pt idx="3">
                  <c:v>-4.12</c:v>
                </c:pt>
                <c:pt idx="4">
                  <c:v>-4.0999999999999996</c:v>
                </c:pt>
              </c:numCache>
            </c:numRef>
          </c:val>
          <c:smooth val="0"/>
          <c:extLst xmlns:c16r2="http://schemas.microsoft.com/office/drawing/2015/06/chart">
            <c:ext xmlns:c16="http://schemas.microsoft.com/office/drawing/2014/chart" uri="{C3380CC4-5D6E-409C-BE32-E72D297353CC}">
              <c16:uniqueId val="{00000002-9C60-4CC3-8AE0-9B51081C561E}"/>
            </c:ext>
          </c:extLst>
        </c:ser>
        <c:dLbls>
          <c:showLegendKey val="0"/>
          <c:showVal val="0"/>
          <c:showCatName val="0"/>
          <c:showSerName val="0"/>
          <c:showPercent val="0"/>
          <c:showBubbleSize val="0"/>
        </c:dLbls>
        <c:marker val="1"/>
        <c:smooth val="0"/>
        <c:axId val="607976800"/>
        <c:axId val="607972488"/>
      </c:lineChart>
      <c:catAx>
        <c:axId val="6079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7972488"/>
        <c:crosses val="autoZero"/>
        <c:auto val="1"/>
        <c:lblAlgn val="ctr"/>
        <c:lblOffset val="100"/>
        <c:tickLblSkip val="1"/>
        <c:tickMarkSkip val="1"/>
        <c:noMultiLvlLbl val="0"/>
      </c:catAx>
      <c:valAx>
        <c:axId val="607972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9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62A-4650-AA87-321C094EC4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2A-4650-AA87-321C094EC42B}"/>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62A-4650-AA87-321C094EC42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62A-4650-AA87-321C094EC42B}"/>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62A-4650-AA87-321C094EC42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462A-4650-AA87-321C094EC42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0.57999999999999996</c:v>
                </c:pt>
                <c:pt idx="4">
                  <c:v>#N/A</c:v>
                </c:pt>
                <c:pt idx="5">
                  <c:v>0.79</c:v>
                </c:pt>
                <c:pt idx="6">
                  <c:v>#N/A</c:v>
                </c:pt>
                <c:pt idx="7">
                  <c:v>0.56000000000000005</c:v>
                </c:pt>
                <c:pt idx="8">
                  <c:v>#N/A</c:v>
                </c:pt>
                <c:pt idx="9">
                  <c:v>0.86</c:v>
                </c:pt>
              </c:numCache>
            </c:numRef>
          </c:val>
          <c:extLst xmlns:c16r2="http://schemas.microsoft.com/office/drawing/2015/06/chart">
            <c:ext xmlns:c16="http://schemas.microsoft.com/office/drawing/2014/chart" uri="{C3380CC4-5D6E-409C-BE32-E72D297353CC}">
              <c16:uniqueId val="{00000006-462A-4650-AA87-321C094EC42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0.82</c:v>
                </c:pt>
                <c:pt idx="4">
                  <c:v>#N/A</c:v>
                </c:pt>
                <c:pt idx="5">
                  <c:v>0.69</c:v>
                </c:pt>
                <c:pt idx="6">
                  <c:v>#N/A</c:v>
                </c:pt>
                <c:pt idx="7">
                  <c:v>0.74</c:v>
                </c:pt>
                <c:pt idx="8">
                  <c:v>#N/A</c:v>
                </c:pt>
                <c:pt idx="9">
                  <c:v>1.03</c:v>
                </c:pt>
              </c:numCache>
            </c:numRef>
          </c:val>
          <c:extLst xmlns:c16r2="http://schemas.microsoft.com/office/drawing/2015/06/chart">
            <c:ext xmlns:c16="http://schemas.microsoft.com/office/drawing/2014/chart" uri="{C3380CC4-5D6E-409C-BE32-E72D297353CC}">
              <c16:uniqueId val="{00000007-462A-4650-AA87-321C094EC42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2.3199999999999998</c:v>
                </c:pt>
                <c:pt idx="2">
                  <c:v>#N/A</c:v>
                </c:pt>
                <c:pt idx="3">
                  <c:v>2.65</c:v>
                </c:pt>
                <c:pt idx="4">
                  <c:v>#N/A</c:v>
                </c:pt>
                <c:pt idx="5">
                  <c:v>3.03</c:v>
                </c:pt>
                <c:pt idx="6">
                  <c:v>#N/A</c:v>
                </c:pt>
                <c:pt idx="7">
                  <c:v>3.32</c:v>
                </c:pt>
                <c:pt idx="8">
                  <c:v>#N/A</c:v>
                </c:pt>
                <c:pt idx="9">
                  <c:v>1.56</c:v>
                </c:pt>
              </c:numCache>
            </c:numRef>
          </c:val>
          <c:extLst xmlns:c16r2="http://schemas.microsoft.com/office/drawing/2015/06/chart">
            <c:ext xmlns:c16="http://schemas.microsoft.com/office/drawing/2014/chart" uri="{C3380CC4-5D6E-409C-BE32-E72D297353CC}">
              <c16:uniqueId val="{00000008-462A-4650-AA87-321C094EC4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5.94</c:v>
                </c:pt>
                <c:pt idx="2">
                  <c:v>#N/A</c:v>
                </c:pt>
                <c:pt idx="3">
                  <c:v>9.34</c:v>
                </c:pt>
                <c:pt idx="4">
                  <c:v>#N/A</c:v>
                </c:pt>
                <c:pt idx="5">
                  <c:v>9.81</c:v>
                </c:pt>
                <c:pt idx="6">
                  <c:v>#N/A</c:v>
                </c:pt>
                <c:pt idx="7">
                  <c:v>10.09</c:v>
                </c:pt>
                <c:pt idx="8">
                  <c:v>#N/A</c:v>
                </c:pt>
                <c:pt idx="9">
                  <c:v>8.57</c:v>
                </c:pt>
              </c:numCache>
            </c:numRef>
          </c:val>
          <c:extLst xmlns:c16r2="http://schemas.microsoft.com/office/drawing/2015/06/chart">
            <c:ext xmlns:c16="http://schemas.microsoft.com/office/drawing/2014/chart" uri="{C3380CC4-5D6E-409C-BE32-E72D297353CC}">
              <c16:uniqueId val="{00000009-462A-4650-AA87-321C094EC42B}"/>
            </c:ext>
          </c:extLst>
        </c:ser>
        <c:dLbls>
          <c:showLegendKey val="0"/>
          <c:showVal val="0"/>
          <c:showCatName val="0"/>
          <c:showSerName val="0"/>
          <c:showPercent val="0"/>
          <c:showBubbleSize val="0"/>
        </c:dLbls>
        <c:gapWidth val="150"/>
        <c:overlap val="100"/>
        <c:axId val="607976016"/>
        <c:axId val="548430944"/>
      </c:barChart>
      <c:catAx>
        <c:axId val="60797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30944"/>
        <c:crosses val="autoZero"/>
        <c:auto val="1"/>
        <c:lblAlgn val="ctr"/>
        <c:lblOffset val="100"/>
        <c:tickLblSkip val="1"/>
        <c:tickMarkSkip val="1"/>
        <c:noMultiLvlLbl val="0"/>
      </c:catAx>
      <c:valAx>
        <c:axId val="54843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97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315</c:v>
                </c:pt>
                <c:pt idx="5">
                  <c:v>330</c:v>
                </c:pt>
                <c:pt idx="8">
                  <c:v>324</c:v>
                </c:pt>
                <c:pt idx="11">
                  <c:v>320</c:v>
                </c:pt>
                <c:pt idx="14">
                  <c:v>331</c:v>
                </c:pt>
              </c:numCache>
            </c:numRef>
          </c:val>
          <c:extLst xmlns:c16r2="http://schemas.microsoft.com/office/drawing/2015/06/chart">
            <c:ext xmlns:c16="http://schemas.microsoft.com/office/drawing/2014/chart" uri="{C3380CC4-5D6E-409C-BE32-E72D297353CC}">
              <c16:uniqueId val="{00000000-2957-437C-A19B-4A0FC4A343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57-437C-A19B-4A0FC4A343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18</c:v>
                </c:pt>
                <c:pt idx="6">
                  <c:v>22</c:v>
                </c:pt>
                <c:pt idx="9">
                  <c:v>12</c:v>
                </c:pt>
                <c:pt idx="12">
                  <c:v>21</c:v>
                </c:pt>
              </c:numCache>
            </c:numRef>
          </c:val>
          <c:extLst xmlns:c16r2="http://schemas.microsoft.com/office/drawing/2015/06/chart">
            <c:ext xmlns:c16="http://schemas.microsoft.com/office/drawing/2014/chart" uri="{C3380CC4-5D6E-409C-BE32-E72D297353CC}">
              <c16:uniqueId val="{00000002-2957-437C-A19B-4A0FC4A343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2957-437C-A19B-4A0FC4A343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62</c:v>
                </c:pt>
                <c:pt idx="6">
                  <c:v>64</c:v>
                </c:pt>
                <c:pt idx="9">
                  <c:v>69</c:v>
                </c:pt>
                <c:pt idx="12">
                  <c:v>77</c:v>
                </c:pt>
              </c:numCache>
            </c:numRef>
          </c:val>
          <c:extLst xmlns:c16r2="http://schemas.microsoft.com/office/drawing/2015/06/chart">
            <c:ext xmlns:c16="http://schemas.microsoft.com/office/drawing/2014/chart" uri="{C3380CC4-5D6E-409C-BE32-E72D297353CC}">
              <c16:uniqueId val="{00000004-2957-437C-A19B-4A0FC4A343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57-437C-A19B-4A0FC4A343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57-437C-A19B-4A0FC4A343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290</c:v>
                </c:pt>
                <c:pt idx="3">
                  <c:v>303</c:v>
                </c:pt>
                <c:pt idx="6">
                  <c:v>296</c:v>
                </c:pt>
                <c:pt idx="9">
                  <c:v>306</c:v>
                </c:pt>
                <c:pt idx="12">
                  <c:v>305</c:v>
                </c:pt>
              </c:numCache>
            </c:numRef>
          </c:val>
          <c:extLst xmlns:c16r2="http://schemas.microsoft.com/office/drawing/2015/06/chart">
            <c:ext xmlns:c16="http://schemas.microsoft.com/office/drawing/2014/chart" uri="{C3380CC4-5D6E-409C-BE32-E72D297353CC}">
              <c16:uniqueId val="{00000007-2957-437C-A19B-4A0FC4A343D1}"/>
            </c:ext>
          </c:extLst>
        </c:ser>
        <c:dLbls>
          <c:showLegendKey val="0"/>
          <c:showVal val="0"/>
          <c:showCatName val="0"/>
          <c:showSerName val="0"/>
          <c:showPercent val="0"/>
          <c:showBubbleSize val="0"/>
        </c:dLbls>
        <c:gapWidth val="100"/>
        <c:overlap val="100"/>
        <c:axId val="548427808"/>
        <c:axId val="54842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c:v>
                </c:pt>
                <c:pt idx="2">
                  <c:v>#N/A</c:v>
                </c:pt>
                <c:pt idx="3">
                  <c:v>#N/A</c:v>
                </c:pt>
                <c:pt idx="4">
                  <c:v>55</c:v>
                </c:pt>
                <c:pt idx="5">
                  <c:v>#N/A</c:v>
                </c:pt>
                <c:pt idx="6">
                  <c:v>#N/A</c:v>
                </c:pt>
                <c:pt idx="7">
                  <c:v>60</c:v>
                </c:pt>
                <c:pt idx="8">
                  <c:v>#N/A</c:v>
                </c:pt>
                <c:pt idx="9">
                  <c:v>#N/A</c:v>
                </c:pt>
                <c:pt idx="10">
                  <c:v>68</c:v>
                </c:pt>
                <c:pt idx="11">
                  <c:v>#N/A</c:v>
                </c:pt>
                <c:pt idx="12">
                  <c:v>#N/A</c:v>
                </c:pt>
                <c:pt idx="13">
                  <c:v>73</c:v>
                </c:pt>
                <c:pt idx="14">
                  <c:v>#N/A</c:v>
                </c:pt>
              </c:numCache>
            </c:numRef>
          </c:val>
          <c:smooth val="0"/>
          <c:extLst xmlns:c16r2="http://schemas.microsoft.com/office/drawing/2015/06/chart">
            <c:ext xmlns:c16="http://schemas.microsoft.com/office/drawing/2014/chart" uri="{C3380CC4-5D6E-409C-BE32-E72D297353CC}">
              <c16:uniqueId val="{00000008-2957-437C-A19B-4A0FC4A343D1}"/>
            </c:ext>
          </c:extLst>
        </c:ser>
        <c:dLbls>
          <c:showLegendKey val="0"/>
          <c:showVal val="0"/>
          <c:showCatName val="0"/>
          <c:showSerName val="0"/>
          <c:showPercent val="0"/>
          <c:showBubbleSize val="0"/>
        </c:dLbls>
        <c:marker val="1"/>
        <c:smooth val="0"/>
        <c:axId val="548427808"/>
        <c:axId val="548429376"/>
      </c:lineChart>
      <c:catAx>
        <c:axId val="5484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29376"/>
        <c:crosses val="autoZero"/>
        <c:auto val="1"/>
        <c:lblAlgn val="ctr"/>
        <c:lblOffset val="100"/>
        <c:tickLblSkip val="1"/>
        <c:tickMarkSkip val="1"/>
        <c:noMultiLvlLbl val="0"/>
      </c:catAx>
      <c:valAx>
        <c:axId val="54842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3089</c:v>
                </c:pt>
                <c:pt idx="5">
                  <c:v>3116</c:v>
                </c:pt>
                <c:pt idx="8">
                  <c:v>3177</c:v>
                </c:pt>
                <c:pt idx="11">
                  <c:v>3127</c:v>
                </c:pt>
                <c:pt idx="14">
                  <c:v>3073</c:v>
                </c:pt>
              </c:numCache>
            </c:numRef>
          </c:val>
          <c:extLst xmlns:c16r2="http://schemas.microsoft.com/office/drawing/2015/06/chart">
            <c:ext xmlns:c16="http://schemas.microsoft.com/office/drawing/2014/chart" uri="{C3380CC4-5D6E-409C-BE32-E72D297353CC}">
              <c16:uniqueId val="{00000000-3596-4FF2-A8DC-A28C247115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596-4FF2-A8DC-A28C247115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2610</c:v>
                </c:pt>
                <c:pt idx="5">
                  <c:v>2784</c:v>
                </c:pt>
                <c:pt idx="8">
                  <c:v>2905</c:v>
                </c:pt>
                <c:pt idx="11">
                  <c:v>2995</c:v>
                </c:pt>
                <c:pt idx="14">
                  <c:v>3105</c:v>
                </c:pt>
              </c:numCache>
            </c:numRef>
          </c:val>
          <c:extLst xmlns:c16r2="http://schemas.microsoft.com/office/drawing/2015/06/chart">
            <c:ext xmlns:c16="http://schemas.microsoft.com/office/drawing/2014/chart" uri="{C3380CC4-5D6E-409C-BE32-E72D297353CC}">
              <c16:uniqueId val="{00000002-3596-4FF2-A8DC-A28C247115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96-4FF2-A8DC-A28C247115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96-4FF2-A8DC-A28C247115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96-4FF2-A8DC-A28C247115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566</c:v>
                </c:pt>
                <c:pt idx="3">
                  <c:v>525</c:v>
                </c:pt>
                <c:pt idx="6">
                  <c:v>482</c:v>
                </c:pt>
                <c:pt idx="9">
                  <c:v>439</c:v>
                </c:pt>
                <c:pt idx="12">
                  <c:v>406</c:v>
                </c:pt>
              </c:numCache>
            </c:numRef>
          </c:val>
          <c:extLst xmlns:c16r2="http://schemas.microsoft.com/office/drawing/2015/06/chart">
            <c:ext xmlns:c16="http://schemas.microsoft.com/office/drawing/2014/chart" uri="{C3380CC4-5D6E-409C-BE32-E72D297353CC}">
              <c16:uniqueId val="{00000006-3596-4FF2-A8DC-A28C247115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c:v>
                </c:pt>
                <c:pt idx="3">
                  <c:v>4</c:v>
                </c:pt>
                <c:pt idx="6">
                  <c:v>6</c:v>
                </c:pt>
                <c:pt idx="9">
                  <c:v>5</c:v>
                </c:pt>
                <c:pt idx="12">
                  <c:v>6</c:v>
                </c:pt>
              </c:numCache>
            </c:numRef>
          </c:val>
          <c:extLst xmlns:c16r2="http://schemas.microsoft.com/office/drawing/2015/06/chart">
            <c:ext xmlns:c16="http://schemas.microsoft.com/office/drawing/2014/chart" uri="{C3380CC4-5D6E-409C-BE32-E72D297353CC}">
              <c16:uniqueId val="{00000007-3596-4FF2-A8DC-A28C247115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715</c:v>
                </c:pt>
                <c:pt idx="3">
                  <c:v>739</c:v>
                </c:pt>
                <c:pt idx="6">
                  <c:v>757</c:v>
                </c:pt>
                <c:pt idx="9">
                  <c:v>761</c:v>
                </c:pt>
                <c:pt idx="12">
                  <c:v>750</c:v>
                </c:pt>
              </c:numCache>
            </c:numRef>
          </c:val>
          <c:extLst xmlns:c16r2="http://schemas.microsoft.com/office/drawing/2015/06/chart">
            <c:ext xmlns:c16="http://schemas.microsoft.com/office/drawing/2014/chart" uri="{C3380CC4-5D6E-409C-BE32-E72D297353CC}">
              <c16:uniqueId val="{00000008-3596-4FF2-A8DC-A28C247115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240</c:v>
                </c:pt>
                <c:pt idx="3">
                  <c:v>180</c:v>
                </c:pt>
                <c:pt idx="6">
                  <c:v>120</c:v>
                </c:pt>
                <c:pt idx="9">
                  <c:v>60</c:v>
                </c:pt>
                <c:pt idx="12">
                  <c:v>0</c:v>
                </c:pt>
              </c:numCache>
            </c:numRef>
          </c:val>
          <c:extLst xmlns:c16r2="http://schemas.microsoft.com/office/drawing/2015/06/chart">
            <c:ext xmlns:c16="http://schemas.microsoft.com/office/drawing/2014/chart" uri="{C3380CC4-5D6E-409C-BE32-E72D297353CC}">
              <c16:uniqueId val="{00000009-3596-4FF2-A8DC-A28C247115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2681</c:v>
                </c:pt>
                <c:pt idx="3">
                  <c:v>2804</c:v>
                </c:pt>
                <c:pt idx="6">
                  <c:v>2898</c:v>
                </c:pt>
                <c:pt idx="9">
                  <c:v>2830</c:v>
                </c:pt>
                <c:pt idx="12">
                  <c:v>2824</c:v>
                </c:pt>
              </c:numCache>
            </c:numRef>
          </c:val>
          <c:extLst xmlns:c16r2="http://schemas.microsoft.com/office/drawing/2015/06/chart">
            <c:ext xmlns:c16="http://schemas.microsoft.com/office/drawing/2014/chart" uri="{C3380CC4-5D6E-409C-BE32-E72D297353CC}">
              <c16:uniqueId val="{0000000A-3596-4FF2-A8DC-A28C24711515}"/>
            </c:ext>
          </c:extLst>
        </c:ser>
        <c:dLbls>
          <c:showLegendKey val="0"/>
          <c:showVal val="0"/>
          <c:showCatName val="0"/>
          <c:showSerName val="0"/>
          <c:showPercent val="0"/>
          <c:showBubbleSize val="0"/>
        </c:dLbls>
        <c:gapWidth val="100"/>
        <c:overlap val="100"/>
        <c:axId val="543208656"/>
        <c:axId val="548428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96-4FF2-A8DC-A28C24711515}"/>
            </c:ext>
          </c:extLst>
        </c:ser>
        <c:dLbls>
          <c:showLegendKey val="0"/>
          <c:showVal val="0"/>
          <c:showCatName val="0"/>
          <c:showSerName val="0"/>
          <c:showPercent val="0"/>
          <c:showBubbleSize val="0"/>
        </c:dLbls>
        <c:marker val="1"/>
        <c:smooth val="0"/>
        <c:axId val="543208656"/>
        <c:axId val="548428200"/>
      </c:lineChart>
      <c:catAx>
        <c:axId val="54320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428200"/>
        <c:crosses val="autoZero"/>
        <c:auto val="1"/>
        <c:lblAlgn val="ctr"/>
        <c:lblOffset val="100"/>
        <c:tickLblSkip val="1"/>
        <c:tickMarkSkip val="1"/>
        <c:noMultiLvlLbl val="0"/>
      </c:catAx>
      <c:valAx>
        <c:axId val="54842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0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1212</c:v>
                </c:pt>
                <c:pt idx="1">
                  <c:v>1171</c:v>
                </c:pt>
                <c:pt idx="2">
                  <c:v>1226</c:v>
                </c:pt>
              </c:numCache>
            </c:numRef>
          </c:val>
          <c:extLst xmlns:c16r2="http://schemas.microsoft.com/office/drawing/2015/06/chart">
            <c:ext xmlns:c16="http://schemas.microsoft.com/office/drawing/2014/chart" uri="{C3380CC4-5D6E-409C-BE32-E72D297353CC}">
              <c16:uniqueId val="{00000000-F2F5-4CED-B800-81CC2B71D0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323</c:v>
                </c:pt>
                <c:pt idx="1">
                  <c:v>323</c:v>
                </c:pt>
                <c:pt idx="2">
                  <c:v>323</c:v>
                </c:pt>
              </c:numCache>
            </c:numRef>
          </c:val>
          <c:extLst xmlns:c16r2="http://schemas.microsoft.com/office/drawing/2015/06/chart">
            <c:ext xmlns:c16="http://schemas.microsoft.com/office/drawing/2014/chart" uri="{C3380CC4-5D6E-409C-BE32-E72D297353CC}">
              <c16:uniqueId val="{00000001-F2F5-4CED-B800-81CC2B71D0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1223</c:v>
                </c:pt>
                <c:pt idx="1">
                  <c:v>1354</c:v>
                </c:pt>
                <c:pt idx="2">
                  <c:v>1405</c:v>
                </c:pt>
              </c:numCache>
            </c:numRef>
          </c:val>
          <c:extLst xmlns:c16r2="http://schemas.microsoft.com/office/drawing/2015/06/chart">
            <c:ext xmlns:c16="http://schemas.microsoft.com/office/drawing/2014/chart" uri="{C3380CC4-5D6E-409C-BE32-E72D297353CC}">
              <c16:uniqueId val="{00000002-F2F5-4CED-B800-81CC2B71D078}"/>
            </c:ext>
          </c:extLst>
        </c:ser>
        <c:dLbls>
          <c:showLegendKey val="0"/>
          <c:showVal val="0"/>
          <c:showCatName val="0"/>
          <c:showSerName val="0"/>
          <c:showPercent val="0"/>
          <c:showBubbleSize val="0"/>
        </c:dLbls>
        <c:gapWidth val="120"/>
        <c:overlap val="100"/>
        <c:axId val="322022552"/>
        <c:axId val="594617456"/>
      </c:barChart>
      <c:catAx>
        <c:axId val="32202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4617456"/>
        <c:crosses val="autoZero"/>
        <c:auto val="1"/>
        <c:lblAlgn val="ctr"/>
        <c:lblOffset val="100"/>
        <c:tickLblSkip val="1"/>
        <c:tickMarkSkip val="1"/>
        <c:noMultiLvlLbl val="0"/>
      </c:catAx>
      <c:valAx>
        <c:axId val="594617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02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9F-4465-BD77-E57194E18C94}"/>
                </c:ext>
                <c:ext xmlns:c15="http://schemas.microsoft.com/office/drawing/2012/chart" uri="{CE6537A1-D6FC-4f65-9D91-7224C49458BB}">
                  <c15:dlblFieldTable>
                    <c15:dlblFTEntry>
                      <c15:txfldGUID>{30E34E3D-B134-4695-AF53-72F1EC002BD3}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9F-4465-BD77-E57194E18C94}"/>
                </c:ext>
                <c:ext xmlns:c15="http://schemas.microsoft.com/office/drawing/2012/chart" uri="{CE6537A1-D6FC-4f65-9D91-7224C49458BB}">
                  <c15:dlblFieldTable>
                    <c15:dlblFTEntry>
                      <c15:txfldGUID>{7E4FCBD0-82FE-4F66-88E9-9F97B829C01F}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9F-4465-BD77-E57194E18C94}"/>
                </c:ext>
                <c:ext xmlns:c15="http://schemas.microsoft.com/office/drawing/2012/chart" uri="{CE6537A1-D6FC-4f65-9D91-7224C49458BB}">
                  <c15:dlblFieldTable>
                    <c15:dlblFTEntry>
                      <c15:txfldGUID>{77E7CA35-61C7-46CE-924F-CA012A45D057}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9F-4465-BD77-E57194E18C94}"/>
                </c:ext>
                <c:ext xmlns:c15="http://schemas.microsoft.com/office/drawing/2012/chart" uri="{CE6537A1-D6FC-4f65-9D91-7224C49458BB}">
                  <c15:dlblFieldTable>
                    <c15:dlblFTEntry>
                      <c15:txfldGUID>{F960D688-F7C8-4C31-B77A-437E0CE22F6F}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9F-4465-BD77-E57194E18C94}"/>
                </c:ext>
                <c:ext xmlns:c15="http://schemas.microsoft.com/office/drawing/2012/chart" uri="{CE6537A1-D6FC-4f65-9D91-7224C49458BB}">
                  <c15:dlblFieldTable>
                    <c15:dlblFTEntry>
                      <c15:txfldGUID>{50C7CC62-C73E-4B3D-921F-F4124C1D6A38}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9F-4465-BD77-E57194E18C94}"/>
                </c:ext>
                <c:ext xmlns:c15="http://schemas.microsoft.com/office/drawing/2012/chart" uri="{CE6537A1-D6FC-4f65-9D91-7224C49458BB}">
                  <c15:dlblFieldTable>
                    <c15:dlblFTEntry>
                      <c15:txfldGUID>{7807526F-48B5-40B6-9D40-D66D22D482B3}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9F-4465-BD77-E57194E18C94}"/>
                </c:ext>
                <c:ext xmlns:c15="http://schemas.microsoft.com/office/drawing/2012/chart" uri="{CE6537A1-D6FC-4f65-9D91-7224C49458BB}">
                  <c15:dlblFieldTable>
                    <c15:dlblFTEntry>
                      <c15:txfldGUID>{71B46899-2ADF-4935-A15B-CF7F9BFD062F}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9F-4465-BD77-E57194E18C94}"/>
                </c:ext>
                <c:ext xmlns:c15="http://schemas.microsoft.com/office/drawing/2012/chart" uri="{CE6537A1-D6FC-4f65-9D91-7224C49458BB}">
                  <c15:dlblFieldTable>
                    <c15:dlblFTEntry>
                      <c15:txfldGUID>{6F7D90AF-2FD8-495C-9DF4-B670AF93B694}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9F-4465-BD77-E57194E18C94}"/>
                </c:ext>
                <c:ext xmlns:c15="http://schemas.microsoft.com/office/drawing/2012/chart" uri="{CE6537A1-D6FC-4f65-9D91-7224C49458BB}">
                  <c15:dlblFieldTable>
                    <c15:dlblFTEntry>
                      <c15:txfldGUID>{608D47D3-BC69-459C-9D0F-883B5907F60D}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66.400000000000006</c:v>
                </c:pt>
                <c:pt idx="32">
                  <c:v>67.599999999999994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69F-4465-BD77-E57194E18C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9F-4465-BD77-E57194E18C94}"/>
                </c:ext>
                <c:ext xmlns:c15="http://schemas.microsoft.com/office/drawing/2012/chart" uri="{CE6537A1-D6FC-4f65-9D91-7224C49458BB}">
                  <c15:dlblFieldTable>
                    <c15:dlblFTEntry>
                      <c15:txfldGUID>{4FD9C430-619D-43F0-BF1C-1CB711AE5C10}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9F-4465-BD77-E57194E18C94}"/>
                </c:ext>
                <c:ext xmlns:c15="http://schemas.microsoft.com/office/drawing/2012/chart" uri="{CE6537A1-D6FC-4f65-9D91-7224C49458BB}">
                  <c15:dlblFieldTable>
                    <c15:dlblFTEntry>
                      <c15:txfldGUID>{F20A5529-003E-4466-B410-F1A21E72E9D5}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9F-4465-BD77-E57194E18C94}"/>
                </c:ext>
                <c:ext xmlns:c15="http://schemas.microsoft.com/office/drawing/2012/chart" uri="{CE6537A1-D6FC-4f65-9D91-7224C49458BB}">
                  <c15:dlblFieldTable>
                    <c15:dlblFTEntry>
                      <c15:txfldGUID>{BD943D92-3D56-41BE-85CE-17796DB653EC}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9F-4465-BD77-E57194E18C94}"/>
                </c:ext>
                <c:ext xmlns:c15="http://schemas.microsoft.com/office/drawing/2012/chart" uri="{CE6537A1-D6FC-4f65-9D91-7224C49458BB}">
                  <c15:dlblFieldTable>
                    <c15:dlblFTEntry>
                      <c15:txfldGUID>{764B534D-9CE3-4198-B8F5-C0D29F6E3752}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9F-4465-BD77-E57194E18C94}"/>
                </c:ext>
                <c:ext xmlns:c15="http://schemas.microsoft.com/office/drawing/2012/chart" uri="{CE6537A1-D6FC-4f65-9D91-7224C49458BB}">
                  <c15:dlblFieldTable>
                    <c15:dlblFTEntry>
                      <c15:txfldGUID>{09B8BEE9-7C96-4E2F-9DD1-C71B1ADEBC2A}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9F-4465-BD77-E57194E18C94}"/>
                </c:ext>
                <c:ext xmlns:c15="http://schemas.microsoft.com/office/drawing/2012/chart" uri="{CE6537A1-D6FC-4f65-9D91-7224C49458BB}">
                  <c15:dlblFieldTable>
                    <c15:dlblFTEntry>
                      <c15:txfldGUID>{5FCF1E53-567F-4D5A-B72A-C200DAA1E590}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9F-4465-BD77-E57194E18C94}"/>
                </c:ext>
                <c:ext xmlns:c15="http://schemas.microsoft.com/office/drawing/2012/chart" uri="{CE6537A1-D6FC-4f65-9D91-7224C49458BB}">
                  <c15:dlblFieldTable>
                    <c15:dlblFTEntry>
                      <c15:txfldGUID>{26943938-7E7E-40B5-96E8-B41D6A73FE58}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9F-4465-BD77-E57194E18C94}"/>
                </c:ext>
                <c:ext xmlns:c15="http://schemas.microsoft.com/office/drawing/2012/chart" uri="{CE6537A1-D6FC-4f65-9D91-7224C49458BB}">
                  <c15:dlblFieldTable>
                    <c15:dlblFTEntry>
                      <c15:txfldGUID>{CDB8E571-CC8F-46FB-95E5-4946373EF5AD}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9F-4465-BD77-E57194E18C94}"/>
                </c:ext>
                <c:ext xmlns:c15="http://schemas.microsoft.com/office/drawing/2012/chart" uri="{CE6537A1-D6FC-4f65-9D91-7224C49458BB}">
                  <c15:dlblFieldTable>
                    <c15:dlblFTEntry>
                      <c15:txfldGUID>{FF63D1C3-E327-4C68-A354-B310C0F974E4}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69F-4465-BD77-E57194E18C94}"/>
            </c:ext>
          </c:extLst>
        </c:ser>
        <c:dLbls>
          <c:showLegendKey val="0"/>
          <c:showVal val="1"/>
          <c:showCatName val="0"/>
          <c:showSerName val="0"/>
          <c:showPercent val="0"/>
          <c:showBubbleSize val="0"/>
        </c:dLbls>
        <c:axId val="602956296"/>
        <c:axId val="602948456"/>
      </c:scatterChart>
      <c:valAx>
        <c:axId val="602956296"/>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2948456"/>
        <c:crosses val="autoZero"/>
        <c:crossBetween val="midCat"/>
      </c:valAx>
      <c:valAx>
        <c:axId val="6029484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2956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C5-4F1D-8DB6-EE33D30F533A}"/>
                </c:ext>
                <c:ext xmlns:c15="http://schemas.microsoft.com/office/drawing/2012/chart" uri="{CE6537A1-D6FC-4f65-9D91-7224C49458BB}">
                  <c15:dlblFieldTable>
                    <c15:dlblFTEntry>
                      <c15:txfldGUID>{78867A99-D566-409C-936D-1259B07F9457}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C5-4F1D-8DB6-EE33D30F533A}"/>
                </c:ext>
                <c:ext xmlns:c15="http://schemas.microsoft.com/office/drawing/2012/chart" uri="{CE6537A1-D6FC-4f65-9D91-7224C49458BB}">
                  <c15:dlblFieldTable>
                    <c15:dlblFTEntry>
                      <c15:txfldGUID>{7D6808EC-BF65-4618-81F0-6AF8819A5381}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C5-4F1D-8DB6-EE33D30F533A}"/>
                </c:ext>
                <c:ext xmlns:c15="http://schemas.microsoft.com/office/drawing/2012/chart" uri="{CE6537A1-D6FC-4f65-9D91-7224C49458BB}">
                  <c15:dlblFieldTable>
                    <c15:dlblFTEntry>
                      <c15:txfldGUID>{B6714E94-E489-4FF2-8E4D-2F06290FBB2D}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C5-4F1D-8DB6-EE33D30F533A}"/>
                </c:ext>
                <c:ext xmlns:c15="http://schemas.microsoft.com/office/drawing/2012/chart" uri="{CE6537A1-D6FC-4f65-9D91-7224C49458BB}">
                  <c15:dlblFieldTable>
                    <c15:dlblFTEntry>
                      <c15:txfldGUID>{D5E0D728-F989-4B0E-B7EA-3FE628C6AB80}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C5-4F1D-8DB6-EE33D30F533A}"/>
                </c:ext>
                <c:ext xmlns:c15="http://schemas.microsoft.com/office/drawing/2012/chart" uri="{CE6537A1-D6FC-4f65-9D91-7224C49458BB}">
                  <c15:dlblFieldTable>
                    <c15:dlblFTEntry>
                      <c15:txfldGUID>{0C86CACA-2900-4CF5-BC45-1089478B202F}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C5-4F1D-8DB6-EE33D30F533A}"/>
                </c:ext>
                <c:ext xmlns:c15="http://schemas.microsoft.com/office/drawing/2012/chart" uri="{CE6537A1-D6FC-4f65-9D91-7224C49458BB}">
                  <c15:dlblFieldTable>
                    <c15:dlblFTEntry>
                      <c15:txfldGUID>{FC51D31B-B50C-4593-9DB6-39F10FC4997F}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C5-4F1D-8DB6-EE33D30F533A}"/>
                </c:ext>
                <c:ext xmlns:c15="http://schemas.microsoft.com/office/drawing/2012/chart" uri="{CE6537A1-D6FC-4f65-9D91-7224C49458BB}">
                  <c15:dlblFieldTable>
                    <c15:dlblFTEntry>
                      <c15:txfldGUID>{454DD424-74FC-4654-958A-9E8E4EA6DE2A}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C5-4F1D-8DB6-EE33D30F533A}"/>
                </c:ext>
                <c:ext xmlns:c15="http://schemas.microsoft.com/office/drawing/2012/chart" uri="{CE6537A1-D6FC-4f65-9D91-7224C49458BB}">
                  <c15:dlblFieldTable>
                    <c15:dlblFTEntry>
                      <c15:txfldGUID>{4C39FEA0-9EE0-42D2-9890-D91B8A16B361}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C5-4F1D-8DB6-EE33D30F533A}"/>
                </c:ext>
                <c:ext xmlns:c15="http://schemas.microsoft.com/office/drawing/2012/chart" uri="{CE6537A1-D6FC-4f65-9D91-7224C49458BB}">
                  <c15:dlblFieldTable>
                    <c15:dlblFTEntry>
                      <c15:txfldGUID>{5D731263-B56D-42FA-B9A2-6CF91ECB7B52}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2.9</c:v>
                </c:pt>
                <c:pt idx="16">
                  <c:v>3.2</c:v>
                </c:pt>
                <c:pt idx="24">
                  <c:v>3.6</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8C5-4F1D-8DB6-EE33D30F53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C5-4F1D-8DB6-EE33D30F533A}"/>
                </c:ext>
                <c:ext xmlns:c15="http://schemas.microsoft.com/office/drawing/2012/chart" uri="{CE6537A1-D6FC-4f65-9D91-7224C49458BB}">
                  <c15:dlblFieldTable>
                    <c15:dlblFTEntry>
                      <c15:txfldGUID>{252F657F-7895-4EA2-9195-C6F26F7B8FDB}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C5-4F1D-8DB6-EE33D30F533A}"/>
                </c:ext>
                <c:ext xmlns:c15="http://schemas.microsoft.com/office/drawing/2012/chart" uri="{CE6537A1-D6FC-4f65-9D91-7224C49458BB}">
                  <c15:dlblFieldTable>
                    <c15:dlblFTEntry>
                      <c15:txfldGUID>{CB2E8218-BF96-488A-BF71-9884C2556537}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C5-4F1D-8DB6-EE33D30F533A}"/>
                </c:ext>
                <c:ext xmlns:c15="http://schemas.microsoft.com/office/drawing/2012/chart" uri="{CE6537A1-D6FC-4f65-9D91-7224C49458BB}">
                  <c15:dlblFieldTable>
                    <c15:dlblFTEntry>
                      <c15:txfldGUID>{E73597DE-785F-4ABB-8675-C100F4350681}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C5-4F1D-8DB6-EE33D30F533A}"/>
                </c:ext>
                <c:ext xmlns:c15="http://schemas.microsoft.com/office/drawing/2012/chart" uri="{CE6537A1-D6FC-4f65-9D91-7224C49458BB}">
                  <c15:dlblFieldTable>
                    <c15:dlblFTEntry>
                      <c15:txfldGUID>{A7A916D9-5046-4383-90D3-B6E976507A0D}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C5-4F1D-8DB6-EE33D30F533A}"/>
                </c:ext>
                <c:ext xmlns:c15="http://schemas.microsoft.com/office/drawing/2012/chart" uri="{CE6537A1-D6FC-4f65-9D91-7224C49458BB}">
                  <c15:dlblFieldTable>
                    <c15:dlblFTEntry>
                      <c15:txfldGUID>{4F6D6307-8AE3-4173-AADF-58606066CADE}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C5-4F1D-8DB6-EE33D30F533A}"/>
                </c:ext>
                <c:ext xmlns:c15="http://schemas.microsoft.com/office/drawing/2012/chart" uri="{CE6537A1-D6FC-4f65-9D91-7224C49458BB}">
                  <c15:dlblFieldTable>
                    <c15:dlblFTEntry>
                      <c15:txfldGUID>{A2AB9C03-1C19-4A67-B4EF-2105E9C63EFF}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C5-4F1D-8DB6-EE33D30F533A}"/>
                </c:ext>
                <c:ext xmlns:c15="http://schemas.microsoft.com/office/drawing/2012/chart" uri="{CE6537A1-D6FC-4f65-9D91-7224C49458BB}">
                  <c15:dlblFieldTable>
                    <c15:dlblFTEntry>
                      <c15:txfldGUID>{733085FB-7828-460A-84F2-0B05A27259D0}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C5-4F1D-8DB6-EE33D30F533A}"/>
                </c:ext>
                <c:ext xmlns:c15="http://schemas.microsoft.com/office/drawing/2012/chart" uri="{CE6537A1-D6FC-4f65-9D91-7224C49458BB}">
                  <c15:dlblFieldTable>
                    <c15:dlblFTEntry>
                      <c15:txfldGUID>{21439A31-1569-4BFA-B27D-7228DCEC331D}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C5-4F1D-8DB6-EE33D30F533A}"/>
                </c:ext>
                <c:ext xmlns:c15="http://schemas.microsoft.com/office/drawing/2012/chart" uri="{CE6537A1-D6FC-4f65-9D91-7224C49458BB}">
                  <c15:dlblFieldTable>
                    <c15:dlblFTEntry>
                      <c15:txfldGUID>{8ACA3617-6519-4E95-9C00-7F6A7D7FED8C}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8C5-4F1D-8DB6-EE33D30F533A}"/>
            </c:ext>
          </c:extLst>
        </c:ser>
        <c:dLbls>
          <c:showLegendKey val="0"/>
          <c:showVal val="1"/>
          <c:showCatName val="0"/>
          <c:showSerName val="0"/>
          <c:showPercent val="0"/>
          <c:showBubbleSize val="0"/>
        </c:dLbls>
        <c:axId val="594619024"/>
        <c:axId val="594614320"/>
      </c:scatterChart>
      <c:valAx>
        <c:axId val="594619024"/>
        <c:scaling>
          <c:orientation val="minMax"/>
          <c:max val="8.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4614320"/>
        <c:crosses val="autoZero"/>
        <c:crossBetween val="midCat"/>
      </c:valAx>
      <c:valAx>
        <c:axId val="5946143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4619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地方債について増となったが、一般単独債等交付税措置の少ない起債の償還が終了しつつあり、利率の高い起債についても任意の繰上償還を行うなど、今後も改善に努める。</a:t>
          </a:r>
          <a:endParaRPr lang="ja-JP" altLang="ja-JP" sz="1800">
            <a:effectLst/>
          </a:endParaRPr>
        </a:p>
        <a:p>
          <a:r>
            <a:rPr lang="ja-JP" altLang="ja-JP" sz="1400">
              <a:solidFill>
                <a:schemeClr val="dk1"/>
              </a:solidFill>
              <a:effectLst/>
              <a:latin typeface="+mn-lt"/>
              <a:ea typeface="+mn-ea"/>
              <a:cs typeface="+mn-cs"/>
            </a:rPr>
            <a:t>　債務負担行為については、川口高等学校学生寮のリース料であり、</a:t>
          </a:r>
          <a:r>
            <a:rPr lang="ja-JP" altLang="en-US" sz="1400">
              <a:solidFill>
                <a:schemeClr val="dk1"/>
              </a:solidFill>
              <a:effectLst/>
              <a:latin typeface="+mn-lt"/>
              <a:ea typeface="+mn-ea"/>
              <a:cs typeface="+mn-cs"/>
            </a:rPr>
            <a:t>今年度</a:t>
          </a:r>
          <a:r>
            <a:rPr lang="ja-JP" altLang="ja-JP" sz="1400">
              <a:solidFill>
                <a:schemeClr val="dk1"/>
              </a:solidFill>
              <a:effectLst/>
              <a:latin typeface="+mn-lt"/>
              <a:ea typeface="+mn-ea"/>
              <a:cs typeface="+mn-cs"/>
            </a:rPr>
            <a:t>で終了する。</a:t>
          </a:r>
          <a:r>
            <a:rPr lang="ja-JP" altLang="en-US" sz="1400">
              <a:solidFill>
                <a:schemeClr val="dk1"/>
              </a:solidFill>
              <a:effectLst/>
              <a:latin typeface="+mn-lt"/>
              <a:ea typeface="+mn-ea"/>
              <a:cs typeface="+mn-cs"/>
            </a:rPr>
            <a:t>前年度と比較して増額となったのは、財源としている起債の配分額が減ったことで、一般財源が増額となった。</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地方債残高についてはおおむね前年並みである。新規の起債については、辺地対策事業債や過疎対策事業債など交付税算入率の高い起債の借り入れを主としている。</a:t>
          </a:r>
          <a:endParaRPr lang="ja-JP" altLang="ja-JP" sz="1800">
            <a:effectLst/>
          </a:endParaRPr>
        </a:p>
        <a:p>
          <a:pPr eaLnBrk="1" fontAlgn="auto" latinLnBrk="0" hangingPunct="1"/>
          <a:r>
            <a:rPr lang="ja-JP" altLang="ja-JP" sz="1400">
              <a:solidFill>
                <a:schemeClr val="dk1"/>
              </a:solidFill>
              <a:effectLst/>
              <a:latin typeface="+mn-lt"/>
              <a:ea typeface="+mn-ea"/>
              <a:cs typeface="+mn-cs"/>
            </a:rPr>
            <a:t>　債務負担行為に基づく支出予定額については、川口高等学校学生寮のリース料</a:t>
          </a:r>
          <a:r>
            <a:rPr lang="ja-JP" altLang="en-US" sz="1400">
              <a:solidFill>
                <a:schemeClr val="dk1"/>
              </a:solidFill>
              <a:effectLst/>
              <a:latin typeface="+mn-lt"/>
              <a:ea typeface="+mn-ea"/>
              <a:cs typeface="+mn-cs"/>
            </a:rPr>
            <a:t>は</a:t>
          </a:r>
          <a:r>
            <a:rPr lang="ja-JP" altLang="ja-JP" sz="1400">
              <a:solidFill>
                <a:schemeClr val="dk1"/>
              </a:solidFill>
              <a:effectLst/>
              <a:latin typeface="+mn-lt"/>
              <a:ea typeface="+mn-ea"/>
              <a:cs typeface="+mn-cs"/>
            </a:rPr>
            <a:t>３０年度で終了と</a:t>
          </a:r>
          <a:r>
            <a:rPr lang="ja-JP" altLang="en-US" sz="1400">
              <a:solidFill>
                <a:schemeClr val="dk1"/>
              </a:solidFill>
              <a:effectLst/>
              <a:latin typeface="+mn-lt"/>
              <a:ea typeface="+mn-ea"/>
              <a:cs typeface="+mn-cs"/>
            </a:rPr>
            <a:t>なった。</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財政調整基金は、</a:t>
          </a:r>
          <a:r>
            <a:rPr kumimoji="1" lang="ja-JP" altLang="en-US" sz="1400">
              <a:solidFill>
                <a:schemeClr val="dk1"/>
              </a:solidFill>
              <a:effectLst/>
              <a:latin typeface="+mn-lt"/>
              <a:ea typeface="+mn-ea"/>
              <a:cs typeface="+mn-cs"/>
            </a:rPr>
            <a:t>平成３０年度は取り崩した額よりも前年度決算剰余金による積立額が上回ったため、増額となった。</a:t>
          </a:r>
          <a:r>
            <a:rPr kumimoji="1" lang="ja-JP" altLang="ja-JP" sz="1400">
              <a:solidFill>
                <a:schemeClr val="dk1"/>
              </a:solidFill>
              <a:effectLst/>
              <a:latin typeface="+mn-lt"/>
              <a:ea typeface="+mn-ea"/>
              <a:cs typeface="+mn-cs"/>
            </a:rPr>
            <a:t>その他特定目的基金については、公共施設整備基金に</a:t>
          </a:r>
          <a:r>
            <a:rPr kumimoji="1" lang="ja-JP" altLang="en-US" sz="1400">
              <a:solidFill>
                <a:schemeClr val="dk1"/>
              </a:solidFill>
              <a:effectLst/>
              <a:latin typeface="+mn-lt"/>
              <a:ea typeface="+mn-ea"/>
              <a:cs typeface="+mn-cs"/>
            </a:rPr>
            <a:t>取り崩しは行わず、</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積立を行ったっことにより、増額となった。そのため、基金全体では増額となった。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地方交付税も年々減少傾向にあるため、今後も基金からの取崩しを行いながら</a:t>
          </a:r>
          <a:r>
            <a:rPr lang="ja-JP" altLang="ja-JP" sz="1400">
              <a:solidFill>
                <a:schemeClr val="dk1"/>
              </a:solidFill>
              <a:effectLst/>
              <a:latin typeface="+mn-lt"/>
              <a:ea typeface="+mn-ea"/>
              <a:cs typeface="+mn-cs"/>
            </a:rPr>
            <a:t>財政運営を行うことになると思われる。歳入の確保に努める一方で、歳出の抑制に努め、今後も健全な運営を進める。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積立額が多い基金の順</a:t>
          </a:r>
          <a:endParaRPr lang="ja-JP" altLang="ja-JP" sz="1800">
            <a:effectLst/>
          </a:endParaRPr>
        </a:p>
        <a:p>
          <a:r>
            <a:rPr kumimoji="1" lang="ja-JP" altLang="ja-JP" sz="1400">
              <a:solidFill>
                <a:schemeClr val="dk1"/>
              </a:solidFill>
              <a:effectLst/>
              <a:latin typeface="+mn-lt"/>
              <a:ea typeface="+mn-ea"/>
              <a:cs typeface="+mn-cs"/>
            </a:rPr>
            <a:t>　１．公共施設整備基金（</a:t>
          </a:r>
          <a:r>
            <a:rPr lang="ja-JP" altLang="ja-JP" sz="1400">
              <a:solidFill>
                <a:schemeClr val="dk1"/>
              </a:solidFill>
              <a:effectLst/>
              <a:latin typeface="+mn-lt"/>
              <a:ea typeface="+mn-ea"/>
              <a:cs typeface="+mn-cs"/>
            </a:rPr>
            <a:t>金山町の公共施設の維持及び修繕の財源として積み立てる基金</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２．少子化対策基金（金山町少子化対策推進条例の</a:t>
          </a:r>
          <a:r>
            <a:rPr lang="ja-JP" altLang="ja-JP" sz="1400">
              <a:solidFill>
                <a:schemeClr val="dk1"/>
              </a:solidFill>
              <a:effectLst/>
              <a:latin typeface="+mn-lt"/>
              <a:ea typeface="+mn-ea"/>
              <a:cs typeface="+mn-cs"/>
            </a:rPr>
            <a:t>対策を継続的に実施するための経費に充てるため</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３．災害対策基金（</a:t>
          </a:r>
          <a:r>
            <a:rPr lang="ja-JP" altLang="ja-JP" sz="1400">
              <a:solidFill>
                <a:schemeClr val="dk1"/>
              </a:solidFill>
              <a:effectLst/>
              <a:latin typeface="+mn-lt"/>
              <a:ea typeface="+mn-ea"/>
              <a:cs typeface="+mn-cs"/>
            </a:rPr>
            <a:t>災害に強く安全で住みやすい町づくりを推進し、災害発生時に対策を行うための経費に充てるための基金</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４．地域福祉基金（福祉の向上のための経費に充てるための基金）</a:t>
          </a:r>
          <a:endParaRPr lang="ja-JP" altLang="ja-JP" sz="1800">
            <a:effectLst/>
          </a:endParaRPr>
        </a:p>
        <a:p>
          <a:r>
            <a:rPr kumimoji="1" lang="ja-JP" altLang="ja-JP" sz="1400">
              <a:solidFill>
                <a:schemeClr val="dk1"/>
              </a:solidFill>
              <a:effectLst/>
              <a:latin typeface="+mn-lt"/>
              <a:ea typeface="+mn-ea"/>
              <a:cs typeface="+mn-cs"/>
            </a:rPr>
            <a:t>　５．水産業振興基金（</a:t>
          </a:r>
          <a:r>
            <a:rPr lang="ja-JP" altLang="ja-JP" sz="1400">
              <a:solidFill>
                <a:schemeClr val="dk1"/>
              </a:solidFill>
              <a:effectLst/>
              <a:latin typeface="+mn-lt"/>
              <a:ea typeface="+mn-ea"/>
              <a:cs typeface="+mn-cs"/>
            </a:rPr>
            <a:t>水産業の振興を図るための事業資金に充てるための基金</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大きく増額となったのは公共施設整備基金で、約</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百万円の増となった。少子化対策基金については、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取崩しを</a:t>
          </a:r>
          <a:r>
            <a:rPr kumimoji="1" lang="ja-JP" altLang="en-US" sz="1400">
              <a:solidFill>
                <a:schemeClr val="dk1"/>
              </a:solidFill>
              <a:effectLst/>
              <a:latin typeface="+mn-lt"/>
              <a:ea typeface="+mn-ea"/>
              <a:cs typeface="+mn-cs"/>
            </a:rPr>
            <a:t>行わなかったため</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同額となっている</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の老朽化が進み施設の維持修繕が今後も増える見込みであり、公共施設整備基金からの繰入が今後も増えると思われるため、財政状況を踏まえ今後も積立を行うなど対策していきたい。また、少子化対策基金についても、今後も継続して取り崩しを行う。</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平成３０年度は取り崩した額よりも前年度決算剰余金による積立額が上回ったため、増額となった。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今後も財政調整基金からの繰入を行いながら、財政運営を行うことになるが、今後も歳入の確保に努め、住民サービスの影響のない範囲で歳出の抑制を図る。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一般財源となる税収等の大きな増額も見込むことは難しく、将来的な町債の償還に備えるため積立を行う。近年は同額で推移し取り崩しは平成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年以降行っていない。今後も町債の抑制や繰上償還を行い、将来的な負担を抑えるなどの財政運営に努める。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年度決算においては</a:t>
          </a:r>
          <a:r>
            <a:rPr kumimoji="1" lang="en-US" altLang="ja-JP" sz="1100" baseline="0">
              <a:solidFill>
                <a:schemeClr val="dk1"/>
              </a:solidFill>
              <a:effectLst/>
              <a:latin typeface="+mn-lt"/>
              <a:ea typeface="+mn-ea"/>
              <a:cs typeface="+mn-cs"/>
            </a:rPr>
            <a:t>67.6</a:t>
          </a:r>
          <a:r>
            <a:rPr kumimoji="1" lang="ja-JP" altLang="ja-JP" sz="1100" baseline="0">
              <a:solidFill>
                <a:schemeClr val="dk1"/>
              </a:solidFill>
              <a:effectLst/>
              <a:latin typeface="+mn-lt"/>
              <a:ea typeface="+mn-ea"/>
              <a:cs typeface="+mn-cs"/>
            </a:rPr>
            <a:t>％となり、前年度より</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ポイント増加し</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類似団体平均を上回っている。全体的に施設の老朽化が進んで</a:t>
          </a:r>
          <a:r>
            <a:rPr kumimoji="1" lang="ja-JP" altLang="en-US" sz="1100" baseline="0">
              <a:solidFill>
                <a:schemeClr val="dk1"/>
              </a:solidFill>
              <a:effectLst/>
              <a:latin typeface="+mn-lt"/>
              <a:ea typeface="+mn-ea"/>
              <a:cs typeface="+mn-cs"/>
            </a:rPr>
            <a:t>いるため</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施設の必要性などを考慮して</a:t>
          </a:r>
          <a:r>
            <a:rPr kumimoji="1" lang="ja-JP" altLang="ja-JP" sz="1100" baseline="0">
              <a:solidFill>
                <a:schemeClr val="dk1"/>
              </a:solidFill>
              <a:effectLst/>
              <a:latin typeface="+mn-lt"/>
              <a:ea typeface="+mn-ea"/>
              <a:cs typeface="+mn-cs"/>
            </a:rPr>
            <a:t>長寿命化や最適化を推進</a:t>
          </a:r>
          <a:r>
            <a:rPr kumimoji="1" lang="ja-JP" altLang="en-US" sz="1100" baseline="0">
              <a:solidFill>
                <a:schemeClr val="dk1"/>
              </a:solidFill>
              <a:effectLst/>
              <a:latin typeface="+mn-lt"/>
              <a:ea typeface="+mn-ea"/>
              <a:cs typeface="+mn-cs"/>
            </a:rPr>
            <a:t>するほか、施設の除却を検討する</a:t>
          </a:r>
          <a:r>
            <a:rPr kumimoji="1" lang="ja-JP" altLang="ja-JP" sz="1100" baseline="0">
              <a:solidFill>
                <a:schemeClr val="dk1"/>
              </a:solidFill>
              <a:effectLst/>
              <a:latin typeface="+mn-lt"/>
              <a:ea typeface="+mn-ea"/>
              <a:cs typeface="+mn-cs"/>
            </a:rPr>
            <a:t>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56878</xdr:rowOff>
    </xdr:from>
    <xdr:to>
      <xdr:col>11</xdr:col>
      <xdr:colOff>187325</xdr:colOff>
      <xdr:row>32</xdr:row>
      <xdr:rowOff>158478</xdr:rowOff>
    </xdr:to>
    <xdr:sp macro="" textlink="">
      <xdr:nvSpPr>
        <xdr:cNvPr id="83" name="フローチャート: 判断 82"/>
        <xdr:cNvSpPr/>
      </xdr:nvSpPr>
      <xdr:spPr>
        <a:xfrm>
          <a:off x="2476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9" name="楕円 88"/>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90" name="有形固定資産減価償却率該当値テキスト"/>
        <xdr:cNvSpPr txBox="1"/>
      </xdr:nvSpPr>
      <xdr:spPr>
        <a:xfrm>
          <a:off x="48133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1" name="楕円 90"/>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74295</xdr:rowOff>
    </xdr:to>
    <xdr:cxnSp macro="">
      <xdr:nvCxnSpPr>
        <xdr:cNvPr id="92" name="直線コネクタ 91"/>
        <xdr:cNvCxnSpPr/>
      </xdr:nvCxnSpPr>
      <xdr:spPr>
        <a:xfrm flipV="1">
          <a:off x="4051300" y="5952308"/>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93" name="楕円 92"/>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98969</xdr:rowOff>
    </xdr:to>
    <xdr:cxnSp macro="">
      <xdr:nvCxnSpPr>
        <xdr:cNvPr id="94" name="直線コネクタ 93"/>
        <xdr:cNvCxnSpPr/>
      </xdr:nvCxnSpPr>
      <xdr:spPr>
        <a:xfrm flipV="1">
          <a:off x="3289300" y="598932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5"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6" name="n_2ave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3555</xdr:rowOff>
    </xdr:from>
    <xdr:ext cx="405111" cy="259045"/>
    <xdr:sp macro="" textlink="">
      <xdr:nvSpPr>
        <xdr:cNvPr id="97" name="n_3aveValue有形固定資産減価償却率"/>
        <xdr:cNvSpPr txBox="1"/>
      </xdr:nvSpPr>
      <xdr:spPr>
        <a:xfrm>
          <a:off x="2324744" y="609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8"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166296</xdr:rowOff>
    </xdr:from>
    <xdr:ext cx="405111" cy="259045"/>
    <xdr:sp macro="" textlink="">
      <xdr:nvSpPr>
        <xdr:cNvPr id="99" name="n_2mainValue有形固定資産減価償却率"/>
        <xdr:cNvSpPr txBox="1"/>
      </xdr:nvSpPr>
      <xdr:spPr>
        <a:xfrm>
          <a:off x="3086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年度決算においては</a:t>
          </a:r>
          <a:r>
            <a:rPr kumimoji="1" lang="en-US" altLang="ja-JP" sz="1100">
              <a:solidFill>
                <a:schemeClr val="dk1"/>
              </a:solidFill>
              <a:effectLst/>
              <a:latin typeface="+mn-lt"/>
              <a:ea typeface="+mn-ea"/>
              <a:cs typeface="+mn-cs"/>
            </a:rPr>
            <a:t>125.1</a:t>
          </a:r>
          <a:r>
            <a:rPr kumimoji="1" lang="ja-JP" altLang="ja-JP" sz="1100">
              <a:solidFill>
                <a:schemeClr val="dk1"/>
              </a:solidFill>
              <a:effectLst/>
              <a:latin typeface="+mn-lt"/>
              <a:ea typeface="+mn-ea"/>
              <a:cs typeface="+mn-cs"/>
            </a:rPr>
            <a:t>％となっており、これまで実施してきた繰上償還により類似団体平均と比較しても下回っている。しかし、財政調整基金の特定目的基金（公共施設整備基金）への積替え等を考慮すると楽観視できない</a:t>
          </a:r>
          <a:r>
            <a:rPr kumimoji="1" lang="ja-JP" altLang="en-US" sz="1100">
              <a:solidFill>
                <a:schemeClr val="dk1"/>
              </a:solidFill>
              <a:effectLst/>
              <a:latin typeface="+mn-lt"/>
              <a:ea typeface="+mn-ea"/>
              <a:cs typeface="+mn-cs"/>
            </a:rPr>
            <a:t>状況ではある。今後施設の老朽化などによる維持補修には</a:t>
          </a:r>
          <a:r>
            <a:rPr kumimoji="1" lang="ja-JP" altLang="ja-JP" sz="1100">
              <a:solidFill>
                <a:schemeClr val="dk1"/>
              </a:solidFill>
              <a:effectLst/>
              <a:latin typeface="+mn-lt"/>
              <a:ea typeface="+mn-ea"/>
              <a:cs typeface="+mn-cs"/>
            </a:rPr>
            <a:t>特定目的</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を計画的に活用することで地方債発行の抑制など、中長期的な計画で事業を行いたい。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121941</xdr:rowOff>
    </xdr:from>
    <xdr:to>
      <xdr:col>76</xdr:col>
      <xdr:colOff>73025</xdr:colOff>
      <xdr:row>34</xdr:row>
      <xdr:rowOff>52091</xdr:rowOff>
    </xdr:to>
    <xdr:sp macro="" textlink="">
      <xdr:nvSpPr>
        <xdr:cNvPr id="141" name="楕円 140"/>
        <xdr:cNvSpPr/>
      </xdr:nvSpPr>
      <xdr:spPr>
        <a:xfrm>
          <a:off x="14744700" y="65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100368</xdr:rowOff>
    </xdr:from>
    <xdr:ext cx="469744" cy="259045"/>
    <xdr:sp macro="" textlink="">
      <xdr:nvSpPr>
        <xdr:cNvPr id="142" name="債務償還比率該当値テキスト"/>
        <xdr:cNvSpPr txBox="1"/>
      </xdr:nvSpPr>
      <xdr:spPr>
        <a:xfrm>
          <a:off x="14846300" y="652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109107</xdr:rowOff>
    </xdr:from>
    <xdr:to>
      <xdr:col>72</xdr:col>
      <xdr:colOff>123825</xdr:colOff>
      <xdr:row>34</xdr:row>
      <xdr:rowOff>39257</xdr:rowOff>
    </xdr:to>
    <xdr:sp macro="" textlink="">
      <xdr:nvSpPr>
        <xdr:cNvPr id="143" name="楕円 142"/>
        <xdr:cNvSpPr/>
      </xdr:nvSpPr>
      <xdr:spPr>
        <a:xfrm>
          <a:off x="14033500" y="65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159907</xdr:rowOff>
    </xdr:from>
    <xdr:to>
      <xdr:col>76</xdr:col>
      <xdr:colOff>22225</xdr:colOff>
      <xdr:row>34</xdr:row>
      <xdr:rowOff>1291</xdr:rowOff>
    </xdr:to>
    <xdr:cxnSp macro="">
      <xdr:nvCxnSpPr>
        <xdr:cNvPr id="144" name="直線コネクタ 143"/>
        <xdr:cNvCxnSpPr/>
      </xdr:nvCxnSpPr>
      <xdr:spPr>
        <a:xfrm>
          <a:off x="14084300" y="6589282"/>
          <a:ext cx="711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5"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30384</xdr:rowOff>
    </xdr:from>
    <xdr:ext cx="469744" cy="259045"/>
    <xdr:sp macro="" textlink="">
      <xdr:nvSpPr>
        <xdr:cNvPr id="146" name="n_1mainValue債務償還比率"/>
        <xdr:cNvSpPr txBox="1"/>
      </xdr:nvSpPr>
      <xdr:spPr>
        <a:xfrm>
          <a:off x="13836727" y="663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xdr:rowOff>
    </xdr:from>
    <xdr:to>
      <xdr:col>10</xdr:col>
      <xdr:colOff>165100</xdr:colOff>
      <xdr:row>38</xdr:row>
      <xdr:rowOff>102235</xdr:rowOff>
    </xdr:to>
    <xdr:sp macro="" textlink="">
      <xdr:nvSpPr>
        <xdr:cNvPr id="65" name="フローチャート: 判断 64"/>
        <xdr:cNvSpPr/>
      </xdr:nvSpPr>
      <xdr:spPr>
        <a:xfrm>
          <a:off x="1968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59690</xdr:rowOff>
    </xdr:from>
    <xdr:to>
      <xdr:col>24</xdr:col>
      <xdr:colOff>114300</xdr:colOff>
      <xdr:row>34</xdr:row>
      <xdr:rowOff>161290</xdr:rowOff>
    </xdr:to>
    <xdr:sp macro="" textlink="">
      <xdr:nvSpPr>
        <xdr:cNvPr id="71" name="楕円 70"/>
        <xdr:cNvSpPr/>
      </xdr:nvSpPr>
      <xdr:spPr>
        <a:xfrm>
          <a:off x="4584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146067</xdr:rowOff>
    </xdr:from>
    <xdr:ext cx="405111" cy="259045"/>
    <xdr:sp macro="" textlink="">
      <xdr:nvSpPr>
        <xdr:cNvPr id="72" name="【道路】&#10;有形固定資産減価償却率該当値テキスト"/>
        <xdr:cNvSpPr txBox="1"/>
      </xdr:nvSpPr>
      <xdr:spPr>
        <a:xfrm>
          <a:off x="4673600"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50165</xdr:rowOff>
    </xdr:from>
    <xdr:to>
      <xdr:col>20</xdr:col>
      <xdr:colOff>38100</xdr:colOff>
      <xdr:row>34</xdr:row>
      <xdr:rowOff>151765</xdr:rowOff>
    </xdr:to>
    <xdr:sp macro="" textlink="">
      <xdr:nvSpPr>
        <xdr:cNvPr id="73" name="楕円 72"/>
        <xdr:cNvSpPr/>
      </xdr:nvSpPr>
      <xdr:spPr>
        <a:xfrm>
          <a:off x="3746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100965</xdr:rowOff>
    </xdr:from>
    <xdr:to>
      <xdr:col>24</xdr:col>
      <xdr:colOff>63500</xdr:colOff>
      <xdr:row>34</xdr:row>
      <xdr:rowOff>110490</xdr:rowOff>
    </xdr:to>
    <xdr:cxnSp macro="">
      <xdr:nvCxnSpPr>
        <xdr:cNvPr id="74" name="直線コネクタ 73"/>
        <xdr:cNvCxnSpPr/>
      </xdr:nvCxnSpPr>
      <xdr:spPr>
        <a:xfrm>
          <a:off x="3797300" y="59302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38735</xdr:rowOff>
    </xdr:from>
    <xdr:to>
      <xdr:col>15</xdr:col>
      <xdr:colOff>101600</xdr:colOff>
      <xdr:row>34</xdr:row>
      <xdr:rowOff>140335</xdr:rowOff>
    </xdr:to>
    <xdr:sp macro="" textlink="">
      <xdr:nvSpPr>
        <xdr:cNvPr id="75" name="楕円 74"/>
        <xdr:cNvSpPr/>
      </xdr:nvSpPr>
      <xdr:spPr>
        <a:xfrm>
          <a:off x="2857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89535</xdr:rowOff>
    </xdr:from>
    <xdr:to>
      <xdr:col>19</xdr:col>
      <xdr:colOff>177800</xdr:colOff>
      <xdr:row>34</xdr:row>
      <xdr:rowOff>100965</xdr:rowOff>
    </xdr:to>
    <xdr:cxnSp macro="">
      <xdr:nvCxnSpPr>
        <xdr:cNvPr id="76" name="直線コネクタ 75"/>
        <xdr:cNvCxnSpPr/>
      </xdr:nvCxnSpPr>
      <xdr:spPr>
        <a:xfrm>
          <a:off x="2908300" y="5918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7"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118762</xdr:rowOff>
    </xdr:from>
    <xdr:ext cx="405111" cy="259045"/>
    <xdr:sp macro="" textlink="">
      <xdr:nvSpPr>
        <xdr:cNvPr id="79" name="n_3aveValue【道路】&#10;有形固定資産減価償却率"/>
        <xdr:cNvSpPr txBox="1"/>
      </xdr:nvSpPr>
      <xdr:spPr>
        <a:xfrm>
          <a:off x="1816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168292</xdr:rowOff>
    </xdr:from>
    <xdr:ext cx="405111" cy="259045"/>
    <xdr:sp macro="" textlink="">
      <xdr:nvSpPr>
        <xdr:cNvPr id="80" name="n_1mainValue【道路】&#10;有形固定資産減価償却率"/>
        <xdr:cNvSpPr txBox="1"/>
      </xdr:nvSpPr>
      <xdr:spPr>
        <a:xfrm>
          <a:off x="35820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156862</xdr:rowOff>
    </xdr:from>
    <xdr:ext cx="405111" cy="259045"/>
    <xdr:sp macro="" textlink="">
      <xdr:nvSpPr>
        <xdr:cNvPr id="81" name="n_2mainValue【道路】&#10;有形固定資産減価償却率"/>
        <xdr:cNvSpPr txBox="1"/>
      </xdr:nvSpPr>
      <xdr:spPr>
        <a:xfrm>
          <a:off x="2705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80195</xdr:rowOff>
    </xdr:from>
    <xdr:to>
      <xdr:col>41</xdr:col>
      <xdr:colOff>101600</xdr:colOff>
      <xdr:row>39</xdr:row>
      <xdr:rowOff>10345</xdr:rowOff>
    </xdr:to>
    <xdr:sp macro="" textlink="">
      <xdr:nvSpPr>
        <xdr:cNvPr id="114" name="フローチャート: 判断 113"/>
        <xdr:cNvSpPr/>
      </xdr:nvSpPr>
      <xdr:spPr>
        <a:xfrm>
          <a:off x="7810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49891</xdr:rowOff>
    </xdr:from>
    <xdr:to>
      <xdr:col>55</xdr:col>
      <xdr:colOff>50800</xdr:colOff>
      <xdr:row>39</xdr:row>
      <xdr:rowOff>151491</xdr:rowOff>
    </xdr:to>
    <xdr:sp macro="" textlink="">
      <xdr:nvSpPr>
        <xdr:cNvPr id="120" name="楕円 119"/>
        <xdr:cNvSpPr/>
      </xdr:nvSpPr>
      <xdr:spPr>
        <a:xfrm>
          <a:off x="10426700" y="6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72768</xdr:rowOff>
    </xdr:from>
    <xdr:ext cx="534377" cy="259045"/>
    <xdr:sp macro="" textlink="">
      <xdr:nvSpPr>
        <xdr:cNvPr id="121" name="【道路】&#10;一人当たり延長該当値テキスト"/>
        <xdr:cNvSpPr txBox="1"/>
      </xdr:nvSpPr>
      <xdr:spPr>
        <a:xfrm>
          <a:off x="10515600" y="65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62585</xdr:rowOff>
    </xdr:from>
    <xdr:to>
      <xdr:col>50</xdr:col>
      <xdr:colOff>165100</xdr:colOff>
      <xdr:row>39</xdr:row>
      <xdr:rowOff>164185</xdr:rowOff>
    </xdr:to>
    <xdr:sp macro="" textlink="">
      <xdr:nvSpPr>
        <xdr:cNvPr id="122" name="楕円 121"/>
        <xdr:cNvSpPr/>
      </xdr:nvSpPr>
      <xdr:spPr>
        <a:xfrm>
          <a:off x="9588500" y="67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100691</xdr:rowOff>
    </xdr:from>
    <xdr:to>
      <xdr:col>55</xdr:col>
      <xdr:colOff>0</xdr:colOff>
      <xdr:row>39</xdr:row>
      <xdr:rowOff>113385</xdr:rowOff>
    </xdr:to>
    <xdr:cxnSp macro="">
      <xdr:nvCxnSpPr>
        <xdr:cNvPr id="123" name="直線コネクタ 122"/>
        <xdr:cNvCxnSpPr/>
      </xdr:nvCxnSpPr>
      <xdr:spPr>
        <a:xfrm flipV="1">
          <a:off x="9639300" y="6787241"/>
          <a:ext cx="8382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75593</xdr:rowOff>
    </xdr:from>
    <xdr:to>
      <xdr:col>46</xdr:col>
      <xdr:colOff>38100</xdr:colOff>
      <xdr:row>40</xdr:row>
      <xdr:rowOff>5743</xdr:rowOff>
    </xdr:to>
    <xdr:sp macro="" textlink="">
      <xdr:nvSpPr>
        <xdr:cNvPr id="124" name="楕円 123"/>
        <xdr:cNvSpPr/>
      </xdr:nvSpPr>
      <xdr:spPr>
        <a:xfrm>
          <a:off x="8699500" y="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113385</xdr:rowOff>
    </xdr:from>
    <xdr:to>
      <xdr:col>50</xdr:col>
      <xdr:colOff>114300</xdr:colOff>
      <xdr:row>39</xdr:row>
      <xdr:rowOff>126393</xdr:rowOff>
    </xdr:to>
    <xdr:cxnSp macro="">
      <xdr:nvCxnSpPr>
        <xdr:cNvPr id="125" name="直線コネクタ 124"/>
        <xdr:cNvCxnSpPr/>
      </xdr:nvCxnSpPr>
      <xdr:spPr>
        <a:xfrm flipV="1">
          <a:off x="8750300" y="6799935"/>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7"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26872</xdr:rowOff>
    </xdr:from>
    <xdr:ext cx="534377" cy="259045"/>
    <xdr:sp macro="" textlink="">
      <xdr:nvSpPr>
        <xdr:cNvPr id="128" name="n_3aveValue【道路】&#10;一人当たり延長"/>
        <xdr:cNvSpPr txBox="1"/>
      </xdr:nvSpPr>
      <xdr:spPr>
        <a:xfrm>
          <a:off x="7594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9262</xdr:rowOff>
    </xdr:from>
    <xdr:ext cx="534377" cy="259045"/>
    <xdr:sp macro="" textlink="">
      <xdr:nvSpPr>
        <xdr:cNvPr id="129" name="n_1mainValue【道路】&#10;一人当たり延長"/>
        <xdr:cNvSpPr txBox="1"/>
      </xdr:nvSpPr>
      <xdr:spPr>
        <a:xfrm>
          <a:off x="9359411" y="65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22270</xdr:rowOff>
    </xdr:from>
    <xdr:ext cx="534377" cy="259045"/>
    <xdr:sp macro="" textlink="">
      <xdr:nvSpPr>
        <xdr:cNvPr id="130" name="n_2mainValue【道路】&#10;一人当たり延長"/>
        <xdr:cNvSpPr txBox="1"/>
      </xdr:nvSpPr>
      <xdr:spPr>
        <a:xfrm>
          <a:off x="8483111" y="65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2" name="フローチャート: 判断 161"/>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68" name="楕円 167"/>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69" name="【橋りょう・トンネル】&#10;有形固定資産減価償却率該当値テキスト"/>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125222</xdr:rowOff>
    </xdr:from>
    <xdr:to>
      <xdr:col>20</xdr:col>
      <xdr:colOff>38100</xdr:colOff>
      <xdr:row>60</xdr:row>
      <xdr:rowOff>55372</xdr:rowOff>
    </xdr:to>
    <xdr:sp macro="" textlink="">
      <xdr:nvSpPr>
        <xdr:cNvPr id="170" name="楕円 169"/>
        <xdr:cNvSpPr/>
      </xdr:nvSpPr>
      <xdr:spPr>
        <a:xfrm>
          <a:off x="3746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4572</xdr:rowOff>
    </xdr:to>
    <xdr:cxnSp macro="">
      <xdr:nvCxnSpPr>
        <xdr:cNvPr id="171" name="直線コネクタ 170"/>
        <xdr:cNvCxnSpPr/>
      </xdr:nvCxnSpPr>
      <xdr:spPr>
        <a:xfrm flipV="1">
          <a:off x="3797300" y="102527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164084</xdr:rowOff>
    </xdr:from>
    <xdr:to>
      <xdr:col>15</xdr:col>
      <xdr:colOff>101600</xdr:colOff>
      <xdr:row>60</xdr:row>
      <xdr:rowOff>94234</xdr:rowOff>
    </xdr:to>
    <xdr:sp macro="" textlink="">
      <xdr:nvSpPr>
        <xdr:cNvPr id="172" name="楕円 171"/>
        <xdr:cNvSpPr/>
      </xdr:nvSpPr>
      <xdr:spPr>
        <a:xfrm>
          <a:off x="2857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43434</xdr:rowOff>
    </xdr:to>
    <xdr:cxnSp macro="">
      <xdr:nvCxnSpPr>
        <xdr:cNvPr id="173" name="直線コネクタ 172"/>
        <xdr:cNvCxnSpPr/>
      </xdr:nvCxnSpPr>
      <xdr:spPr>
        <a:xfrm flipV="1">
          <a:off x="2908300" y="1029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6"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46499</xdr:rowOff>
    </xdr:from>
    <xdr:ext cx="405111" cy="259045"/>
    <xdr:sp macro="" textlink="">
      <xdr:nvSpPr>
        <xdr:cNvPr id="177" name="n_1mainValue【橋りょう・トンネル】&#10;有形固定資産減価償却率"/>
        <xdr:cNvSpPr txBox="1"/>
      </xdr:nvSpPr>
      <xdr:spPr>
        <a:xfrm>
          <a:off x="3582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78" name="n_2main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9"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102829</xdr:rowOff>
    </xdr:from>
    <xdr:to>
      <xdr:col>41</xdr:col>
      <xdr:colOff>101600</xdr:colOff>
      <xdr:row>64</xdr:row>
      <xdr:rowOff>32979</xdr:rowOff>
    </xdr:to>
    <xdr:sp macro="" textlink="">
      <xdr:nvSpPr>
        <xdr:cNvPr id="213" name="フローチャート: 判断 212"/>
        <xdr:cNvSpPr/>
      </xdr:nvSpPr>
      <xdr:spPr>
        <a:xfrm>
          <a:off x="7810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85343</xdr:rowOff>
    </xdr:from>
    <xdr:to>
      <xdr:col>55</xdr:col>
      <xdr:colOff>50800</xdr:colOff>
      <xdr:row>63</xdr:row>
      <xdr:rowOff>15493</xdr:rowOff>
    </xdr:to>
    <xdr:sp macro="" textlink="">
      <xdr:nvSpPr>
        <xdr:cNvPr id="219" name="楕円 218"/>
        <xdr:cNvSpPr/>
      </xdr:nvSpPr>
      <xdr:spPr>
        <a:xfrm>
          <a:off x="10426700" y="107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108220</xdr:rowOff>
    </xdr:from>
    <xdr:ext cx="690189" cy="259045"/>
    <xdr:sp macro="" textlink="">
      <xdr:nvSpPr>
        <xdr:cNvPr id="220" name="【橋りょう・トンネル】&#10;一人当たり有形固定資産（償却資産）額該当値テキスト"/>
        <xdr:cNvSpPr txBox="1"/>
      </xdr:nvSpPr>
      <xdr:spPr>
        <a:xfrm>
          <a:off x="10515600" y="105666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94824</xdr:rowOff>
    </xdr:from>
    <xdr:to>
      <xdr:col>50</xdr:col>
      <xdr:colOff>165100</xdr:colOff>
      <xdr:row>63</xdr:row>
      <xdr:rowOff>24974</xdr:rowOff>
    </xdr:to>
    <xdr:sp macro="" textlink="">
      <xdr:nvSpPr>
        <xdr:cNvPr id="221" name="楕円 220"/>
        <xdr:cNvSpPr/>
      </xdr:nvSpPr>
      <xdr:spPr>
        <a:xfrm>
          <a:off x="9588500" y="107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136143</xdr:rowOff>
    </xdr:from>
    <xdr:to>
      <xdr:col>55</xdr:col>
      <xdr:colOff>0</xdr:colOff>
      <xdr:row>62</xdr:row>
      <xdr:rowOff>145624</xdr:rowOff>
    </xdr:to>
    <xdr:cxnSp macro="">
      <xdr:nvCxnSpPr>
        <xdr:cNvPr id="222" name="直線コネクタ 221"/>
        <xdr:cNvCxnSpPr/>
      </xdr:nvCxnSpPr>
      <xdr:spPr>
        <a:xfrm flipV="1">
          <a:off x="9639300" y="10766043"/>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103933</xdr:rowOff>
    </xdr:from>
    <xdr:to>
      <xdr:col>46</xdr:col>
      <xdr:colOff>38100</xdr:colOff>
      <xdr:row>63</xdr:row>
      <xdr:rowOff>34083</xdr:rowOff>
    </xdr:to>
    <xdr:sp macro="" textlink="">
      <xdr:nvSpPr>
        <xdr:cNvPr id="223" name="楕円 222"/>
        <xdr:cNvSpPr/>
      </xdr:nvSpPr>
      <xdr:spPr>
        <a:xfrm>
          <a:off x="8699500" y="10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145624</xdr:rowOff>
    </xdr:from>
    <xdr:to>
      <xdr:col>50</xdr:col>
      <xdr:colOff>114300</xdr:colOff>
      <xdr:row>62</xdr:row>
      <xdr:rowOff>154733</xdr:rowOff>
    </xdr:to>
    <xdr:cxnSp macro="">
      <xdr:nvCxnSpPr>
        <xdr:cNvPr id="224" name="直線コネクタ 223"/>
        <xdr:cNvCxnSpPr/>
      </xdr:nvCxnSpPr>
      <xdr:spPr>
        <a:xfrm flipV="1">
          <a:off x="8750300" y="10775524"/>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25"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26"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49506</xdr:rowOff>
    </xdr:from>
    <xdr:ext cx="599010" cy="259045"/>
    <xdr:sp macro="" textlink="">
      <xdr:nvSpPr>
        <xdr:cNvPr id="227" name="n_3aveValue【橋りょう・トンネル】&#10;一人当たり有形固定資産（償却資産）額"/>
        <xdr:cNvSpPr txBox="1"/>
      </xdr:nvSpPr>
      <xdr:spPr>
        <a:xfrm>
          <a:off x="7561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41501</xdr:rowOff>
    </xdr:from>
    <xdr:ext cx="690189" cy="259045"/>
    <xdr:sp macro="" textlink="">
      <xdr:nvSpPr>
        <xdr:cNvPr id="228" name="n_1mainValue【橋りょう・トンネル】&#10;一人当たり有形固定資産（償却資産）額"/>
        <xdr:cNvSpPr txBox="1"/>
      </xdr:nvSpPr>
      <xdr:spPr>
        <a:xfrm>
          <a:off x="9281505" y="10499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50610</xdr:rowOff>
    </xdr:from>
    <xdr:ext cx="690189" cy="259045"/>
    <xdr:sp macro="" textlink="">
      <xdr:nvSpPr>
        <xdr:cNvPr id="229" name="n_2mainValue【橋りょう・トンネル】&#10;一人当たり有形固定資産（償却資産）額"/>
        <xdr:cNvSpPr txBox="1"/>
      </xdr:nvSpPr>
      <xdr:spPr>
        <a:xfrm>
          <a:off x="8405205" y="10509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269" name="楕円 268"/>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270" name="【公営住宅】&#10;有形固定資産減価償却率該当値テキスト"/>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271" name="楕円 270"/>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123825</xdr:rowOff>
    </xdr:from>
    <xdr:to>
      <xdr:col>24</xdr:col>
      <xdr:colOff>63500</xdr:colOff>
      <xdr:row>84</xdr:row>
      <xdr:rowOff>167639</xdr:rowOff>
    </xdr:to>
    <xdr:cxnSp macro="">
      <xdr:nvCxnSpPr>
        <xdr:cNvPr id="272" name="直線コネクタ 271"/>
        <xdr:cNvCxnSpPr/>
      </xdr:nvCxnSpPr>
      <xdr:spPr>
        <a:xfrm flipV="1">
          <a:off x="3797300" y="145256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118745</xdr:rowOff>
    </xdr:from>
    <xdr:to>
      <xdr:col>15</xdr:col>
      <xdr:colOff>101600</xdr:colOff>
      <xdr:row>85</xdr:row>
      <xdr:rowOff>48895</xdr:rowOff>
    </xdr:to>
    <xdr:sp macro="" textlink="">
      <xdr:nvSpPr>
        <xdr:cNvPr id="273" name="楕円 272"/>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84</xdr:row>
      <xdr:rowOff>169545</xdr:rowOff>
    </xdr:to>
    <xdr:cxnSp macro="">
      <xdr:nvCxnSpPr>
        <xdr:cNvPr id="274" name="直線コネクタ 273"/>
        <xdr:cNvCxnSpPr/>
      </xdr:nvCxnSpPr>
      <xdr:spPr>
        <a:xfrm flipV="1">
          <a:off x="2908300" y="145694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6"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278" name="n_1mainValue【公営住宅】&#10;有形固定資産減価償却率"/>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279" name="n_2mainValue【公営住宅】&#10;有形固定資産減価償却率"/>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118111</xdr:rowOff>
    </xdr:from>
    <xdr:to>
      <xdr:col>41</xdr:col>
      <xdr:colOff>101600</xdr:colOff>
      <xdr:row>84</xdr:row>
      <xdr:rowOff>48261</xdr:rowOff>
    </xdr:to>
    <xdr:sp macro="" textlink="">
      <xdr:nvSpPr>
        <xdr:cNvPr id="312" name="フローチャート: 判断 311"/>
        <xdr:cNvSpPr/>
      </xdr:nvSpPr>
      <xdr:spPr>
        <a:xfrm>
          <a:off x="7810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22733</xdr:rowOff>
    </xdr:from>
    <xdr:to>
      <xdr:col>55</xdr:col>
      <xdr:colOff>50800</xdr:colOff>
      <xdr:row>85</xdr:row>
      <xdr:rowOff>124333</xdr:rowOff>
    </xdr:to>
    <xdr:sp macro="" textlink="">
      <xdr:nvSpPr>
        <xdr:cNvPr id="318" name="楕円 317"/>
        <xdr:cNvSpPr/>
      </xdr:nvSpPr>
      <xdr:spPr>
        <a:xfrm>
          <a:off x="104267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109110</xdr:rowOff>
    </xdr:from>
    <xdr:ext cx="469744" cy="259045"/>
    <xdr:sp macro="" textlink="">
      <xdr:nvSpPr>
        <xdr:cNvPr id="319" name="【公営住宅】&#10;一人当たり面積該当値テキスト"/>
        <xdr:cNvSpPr txBox="1"/>
      </xdr:nvSpPr>
      <xdr:spPr>
        <a:xfrm>
          <a:off x="10515600" y="1451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28702</xdr:rowOff>
    </xdr:from>
    <xdr:to>
      <xdr:col>50</xdr:col>
      <xdr:colOff>165100</xdr:colOff>
      <xdr:row>85</xdr:row>
      <xdr:rowOff>130302</xdr:rowOff>
    </xdr:to>
    <xdr:sp macro="" textlink="">
      <xdr:nvSpPr>
        <xdr:cNvPr id="320" name="楕円 319"/>
        <xdr:cNvSpPr/>
      </xdr:nvSpPr>
      <xdr:spPr>
        <a:xfrm>
          <a:off x="9588500" y="14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73533</xdr:rowOff>
    </xdr:from>
    <xdr:to>
      <xdr:col>55</xdr:col>
      <xdr:colOff>0</xdr:colOff>
      <xdr:row>85</xdr:row>
      <xdr:rowOff>79502</xdr:rowOff>
    </xdr:to>
    <xdr:cxnSp macro="">
      <xdr:nvCxnSpPr>
        <xdr:cNvPr id="321" name="直線コネクタ 320"/>
        <xdr:cNvCxnSpPr/>
      </xdr:nvCxnSpPr>
      <xdr:spPr>
        <a:xfrm flipV="1">
          <a:off x="9639300" y="14646783"/>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55245</xdr:rowOff>
    </xdr:from>
    <xdr:to>
      <xdr:col>46</xdr:col>
      <xdr:colOff>38100</xdr:colOff>
      <xdr:row>83</xdr:row>
      <xdr:rowOff>156845</xdr:rowOff>
    </xdr:to>
    <xdr:sp macro="" textlink="">
      <xdr:nvSpPr>
        <xdr:cNvPr id="322" name="楕円 321"/>
        <xdr:cNvSpPr/>
      </xdr:nvSpPr>
      <xdr:spPr>
        <a:xfrm>
          <a:off x="86995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106045</xdr:rowOff>
    </xdr:from>
    <xdr:to>
      <xdr:col>50</xdr:col>
      <xdr:colOff>114300</xdr:colOff>
      <xdr:row>85</xdr:row>
      <xdr:rowOff>79502</xdr:rowOff>
    </xdr:to>
    <xdr:cxnSp macro="">
      <xdr:nvCxnSpPr>
        <xdr:cNvPr id="323" name="直線コネクタ 322"/>
        <xdr:cNvCxnSpPr/>
      </xdr:nvCxnSpPr>
      <xdr:spPr>
        <a:xfrm>
          <a:off x="8750300" y="14336395"/>
          <a:ext cx="889000" cy="3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25" name="n_2aveValue【公営住宅】&#10;一人当たり面積"/>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64788</xdr:rowOff>
    </xdr:from>
    <xdr:ext cx="469744" cy="259045"/>
    <xdr:sp macro="" textlink="">
      <xdr:nvSpPr>
        <xdr:cNvPr id="326" name="n_3aveValue【公営住宅】&#10;一人当たり面積"/>
        <xdr:cNvSpPr txBox="1"/>
      </xdr:nvSpPr>
      <xdr:spPr>
        <a:xfrm>
          <a:off x="7626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121429</xdr:rowOff>
    </xdr:from>
    <xdr:ext cx="469744" cy="259045"/>
    <xdr:sp macro="" textlink="">
      <xdr:nvSpPr>
        <xdr:cNvPr id="327" name="n_1mainValue【公営住宅】&#10;一人当たり面積"/>
        <xdr:cNvSpPr txBox="1"/>
      </xdr:nvSpPr>
      <xdr:spPr>
        <a:xfrm>
          <a:off x="9391727" y="1469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1922</xdr:rowOff>
    </xdr:from>
    <xdr:ext cx="469744" cy="259045"/>
    <xdr:sp macro="" textlink="">
      <xdr:nvSpPr>
        <xdr:cNvPr id="328" name="n_2mainValue【公営住宅】&#10;一人当たり面積"/>
        <xdr:cNvSpPr txBox="1"/>
      </xdr:nvSpPr>
      <xdr:spPr>
        <a:xfrm>
          <a:off x="8515427" y="1406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75"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128270</xdr:rowOff>
    </xdr:from>
    <xdr:to>
      <xdr:col>85</xdr:col>
      <xdr:colOff>177800</xdr:colOff>
      <xdr:row>33</xdr:row>
      <xdr:rowOff>58420</xdr:rowOff>
    </xdr:to>
    <xdr:sp macro="" textlink="">
      <xdr:nvSpPr>
        <xdr:cNvPr id="385" name="楕円 384"/>
        <xdr:cNvSpPr/>
      </xdr:nvSpPr>
      <xdr:spPr>
        <a:xfrm>
          <a:off x="16268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81297</xdr:rowOff>
    </xdr:from>
    <xdr:ext cx="405111" cy="259045"/>
    <xdr:sp macro="" textlink="">
      <xdr:nvSpPr>
        <xdr:cNvPr id="386" name="【認定こども園・幼稚園・保育所】&#10;有形固定資産減価償却率該当値テキスト"/>
        <xdr:cNvSpPr txBox="1"/>
      </xdr:nvSpPr>
      <xdr:spPr>
        <a:xfrm>
          <a:off x="163576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7620</xdr:rowOff>
    </xdr:to>
    <xdr:cxnSp macro="">
      <xdr:nvCxnSpPr>
        <xdr:cNvPr id="388" name="直線コネクタ 387"/>
        <xdr:cNvCxnSpPr/>
      </xdr:nvCxnSpPr>
      <xdr:spPr>
        <a:xfrm>
          <a:off x="15481300" y="56605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152763</xdr:rowOff>
    </xdr:from>
    <xdr:to>
      <xdr:col>76</xdr:col>
      <xdr:colOff>165100</xdr:colOff>
      <xdr:row>33</xdr:row>
      <xdr:rowOff>82913</xdr:rowOff>
    </xdr:to>
    <xdr:sp macro="" textlink="">
      <xdr:nvSpPr>
        <xdr:cNvPr id="389" name="楕円 388"/>
        <xdr:cNvSpPr/>
      </xdr:nvSpPr>
      <xdr:spPr>
        <a:xfrm>
          <a:off x="14541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32113</xdr:rowOff>
    </xdr:to>
    <xdr:cxnSp macro="">
      <xdr:nvCxnSpPr>
        <xdr:cNvPr id="390" name="直線コネクタ 389"/>
        <xdr:cNvCxnSpPr/>
      </xdr:nvCxnSpPr>
      <xdr:spPr>
        <a:xfrm flipV="1">
          <a:off x="14592300" y="56605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4"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99440</xdr:rowOff>
    </xdr:from>
    <xdr:ext cx="405111" cy="259045"/>
    <xdr:sp macro="" textlink="">
      <xdr:nvSpPr>
        <xdr:cNvPr id="395" name="n_2mainValue【認定こども園・幼稚園・保育所】&#10;有形固定資産減価償却率"/>
        <xdr:cNvSpPr txBox="1"/>
      </xdr:nvSpPr>
      <xdr:spPr>
        <a:xfrm>
          <a:off x="143897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428" name="フローチャート: 判断 427"/>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434" name="楕円 433"/>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435" name="【認定こども園・幼稚園・保育所】&#10;一人当たり面積該当値テキスト"/>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436" name="楕円 435"/>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68580</xdr:rowOff>
    </xdr:to>
    <xdr:cxnSp macro="">
      <xdr:nvCxnSpPr>
        <xdr:cNvPr id="437" name="直線コネクタ 436"/>
        <xdr:cNvCxnSpPr/>
      </xdr:nvCxnSpPr>
      <xdr:spPr>
        <a:xfrm flipV="1">
          <a:off x="21323300" y="6564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35560</xdr:rowOff>
    </xdr:from>
    <xdr:to>
      <xdr:col>107</xdr:col>
      <xdr:colOff>101600</xdr:colOff>
      <xdr:row>38</xdr:row>
      <xdr:rowOff>137160</xdr:rowOff>
    </xdr:to>
    <xdr:sp macro="" textlink="">
      <xdr:nvSpPr>
        <xdr:cNvPr id="438" name="楕円 437"/>
        <xdr:cNvSpPr/>
      </xdr:nvSpPr>
      <xdr:spPr>
        <a:xfrm>
          <a:off x="20383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86360</xdr:rowOff>
    </xdr:to>
    <xdr:cxnSp macro="">
      <xdr:nvCxnSpPr>
        <xdr:cNvPr id="439" name="直線コネクタ 438"/>
        <xdr:cNvCxnSpPr/>
      </xdr:nvCxnSpPr>
      <xdr:spPr>
        <a:xfrm flipV="1">
          <a:off x="20434300" y="65836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140987</xdr:rowOff>
    </xdr:from>
    <xdr:ext cx="469744" cy="259045"/>
    <xdr:sp macro="" textlink="">
      <xdr:nvSpPr>
        <xdr:cNvPr id="442" name="n_3aveValue【認定こども園・幼稚園・保育所】&#10;一人当たり面積"/>
        <xdr:cNvSpPr txBox="1"/>
      </xdr:nvSpPr>
      <xdr:spPr>
        <a:xfrm>
          <a:off x="19310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443" name="n_1mainValue【認定こども園・幼稚園・保育所】&#10;一人当たり面積"/>
        <xdr:cNvSpPr txBox="1"/>
      </xdr:nvSpPr>
      <xdr:spPr>
        <a:xfrm>
          <a:off x="21075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153687</xdr:rowOff>
    </xdr:from>
    <xdr:ext cx="469744" cy="259045"/>
    <xdr:sp macro="" textlink="">
      <xdr:nvSpPr>
        <xdr:cNvPr id="444" name="n_2mainValue【認定こども園・幼稚園・保育所】&#10;一人当たり面積"/>
        <xdr:cNvSpPr txBox="1"/>
      </xdr:nvSpPr>
      <xdr:spPr>
        <a:xfrm>
          <a:off x="20199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74"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78" name="フローチャート: 判断 477"/>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84" name="楕円 483"/>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485" name="【学校施設】&#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86" name="楕円 485"/>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62865</xdr:rowOff>
    </xdr:to>
    <xdr:cxnSp macro="">
      <xdr:nvCxnSpPr>
        <xdr:cNvPr id="487" name="直線コネクタ 486"/>
        <xdr:cNvCxnSpPr/>
      </xdr:nvCxnSpPr>
      <xdr:spPr>
        <a:xfrm flipV="1">
          <a:off x="15481300" y="101612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488" name="楕円 487"/>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78105</xdr:rowOff>
    </xdr:to>
    <xdr:cxnSp macro="">
      <xdr:nvCxnSpPr>
        <xdr:cNvPr id="489" name="直線コネクタ 488"/>
        <xdr:cNvCxnSpPr/>
      </xdr:nvCxnSpPr>
      <xdr:spPr>
        <a:xfrm flipV="1">
          <a:off x="14592300" y="101784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9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91"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92" name="n_3ave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93" name="n_1mainValue【学校施設】&#10;有形固定資産減価償却率"/>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494" name="n_2mainValue【学校施設】&#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26"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133713</xdr:rowOff>
    </xdr:from>
    <xdr:to>
      <xdr:col>102</xdr:col>
      <xdr:colOff>165100</xdr:colOff>
      <xdr:row>63</xdr:row>
      <xdr:rowOff>63863</xdr:rowOff>
    </xdr:to>
    <xdr:sp macro="" textlink="">
      <xdr:nvSpPr>
        <xdr:cNvPr id="530" name="フローチャート: 判断 529"/>
        <xdr:cNvSpPr/>
      </xdr:nvSpPr>
      <xdr:spPr>
        <a:xfrm>
          <a:off x="19494500" y="1076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34599</xdr:rowOff>
    </xdr:from>
    <xdr:to>
      <xdr:col>116</xdr:col>
      <xdr:colOff>114300</xdr:colOff>
      <xdr:row>61</xdr:row>
      <xdr:rowOff>136199</xdr:rowOff>
    </xdr:to>
    <xdr:sp macro="" textlink="">
      <xdr:nvSpPr>
        <xdr:cNvPr id="536" name="楕円 535"/>
        <xdr:cNvSpPr/>
      </xdr:nvSpPr>
      <xdr:spPr>
        <a:xfrm>
          <a:off x="22110700" y="1049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57476</xdr:rowOff>
    </xdr:from>
    <xdr:ext cx="469744" cy="259045"/>
    <xdr:sp macro="" textlink="">
      <xdr:nvSpPr>
        <xdr:cNvPr id="537" name="【学校施設】&#10;一人当たり面積該当値テキスト"/>
        <xdr:cNvSpPr txBox="1"/>
      </xdr:nvSpPr>
      <xdr:spPr>
        <a:xfrm>
          <a:off x="22199600" y="103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89136</xdr:rowOff>
    </xdr:from>
    <xdr:to>
      <xdr:col>112</xdr:col>
      <xdr:colOff>38100</xdr:colOff>
      <xdr:row>62</xdr:row>
      <xdr:rowOff>19286</xdr:rowOff>
    </xdr:to>
    <xdr:sp macro="" textlink="">
      <xdr:nvSpPr>
        <xdr:cNvPr id="538" name="楕円 537"/>
        <xdr:cNvSpPr/>
      </xdr:nvSpPr>
      <xdr:spPr>
        <a:xfrm>
          <a:off x="21272500" y="105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85399</xdr:rowOff>
    </xdr:from>
    <xdr:to>
      <xdr:col>116</xdr:col>
      <xdr:colOff>63500</xdr:colOff>
      <xdr:row>61</xdr:row>
      <xdr:rowOff>139936</xdr:rowOff>
    </xdr:to>
    <xdr:cxnSp macro="">
      <xdr:nvCxnSpPr>
        <xdr:cNvPr id="539" name="直線コネクタ 538"/>
        <xdr:cNvCxnSpPr/>
      </xdr:nvCxnSpPr>
      <xdr:spPr>
        <a:xfrm flipV="1">
          <a:off x="21323300" y="10543849"/>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112323</xdr:rowOff>
    </xdr:from>
    <xdr:to>
      <xdr:col>107</xdr:col>
      <xdr:colOff>101600</xdr:colOff>
      <xdr:row>62</xdr:row>
      <xdr:rowOff>42473</xdr:rowOff>
    </xdr:to>
    <xdr:sp macro="" textlink="">
      <xdr:nvSpPr>
        <xdr:cNvPr id="540" name="楕円 539"/>
        <xdr:cNvSpPr/>
      </xdr:nvSpPr>
      <xdr:spPr>
        <a:xfrm>
          <a:off x="20383500" y="105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139936</xdr:rowOff>
    </xdr:from>
    <xdr:to>
      <xdr:col>111</xdr:col>
      <xdr:colOff>177800</xdr:colOff>
      <xdr:row>61</xdr:row>
      <xdr:rowOff>163123</xdr:rowOff>
    </xdr:to>
    <xdr:cxnSp macro="">
      <xdr:nvCxnSpPr>
        <xdr:cNvPr id="541" name="直線コネクタ 540"/>
        <xdr:cNvCxnSpPr/>
      </xdr:nvCxnSpPr>
      <xdr:spPr>
        <a:xfrm flipV="1">
          <a:off x="20434300" y="10598386"/>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42"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43"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80390</xdr:rowOff>
    </xdr:from>
    <xdr:ext cx="469744" cy="259045"/>
    <xdr:sp macro="" textlink="">
      <xdr:nvSpPr>
        <xdr:cNvPr id="544" name="n_3aveValue【学校施設】&#10;一人当たり面積"/>
        <xdr:cNvSpPr txBox="1"/>
      </xdr:nvSpPr>
      <xdr:spPr>
        <a:xfrm>
          <a:off x="19310427" y="10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35813</xdr:rowOff>
    </xdr:from>
    <xdr:ext cx="469744" cy="259045"/>
    <xdr:sp macro="" textlink="">
      <xdr:nvSpPr>
        <xdr:cNvPr id="545" name="n_1mainValue【学校施設】&#10;一人当たり面積"/>
        <xdr:cNvSpPr txBox="1"/>
      </xdr:nvSpPr>
      <xdr:spPr>
        <a:xfrm>
          <a:off x="21075727" y="103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59000</xdr:rowOff>
    </xdr:from>
    <xdr:ext cx="469744" cy="259045"/>
    <xdr:sp macro="" textlink="">
      <xdr:nvSpPr>
        <xdr:cNvPr id="546" name="n_2mainValue【学校施設】&#10;一人当たり面積"/>
        <xdr:cNvSpPr txBox="1"/>
      </xdr:nvSpPr>
      <xdr:spPr>
        <a:xfrm>
          <a:off x="20199427" y="1034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7" name="直線コネクタ 58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89" name="直線コネクタ 58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1" name="直線コネクタ 59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2"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3" name="フローチャート: 判断 59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4" name="フローチャート: 判断 59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5" name="フローチャート: 判断 59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78739</xdr:rowOff>
    </xdr:from>
    <xdr:to>
      <xdr:col>72</xdr:col>
      <xdr:colOff>38100</xdr:colOff>
      <xdr:row>105</xdr:row>
      <xdr:rowOff>8889</xdr:rowOff>
    </xdr:to>
    <xdr:sp macro="" textlink="">
      <xdr:nvSpPr>
        <xdr:cNvPr id="596" name="フローチャート: 判断 595"/>
        <xdr:cNvSpPr/>
      </xdr:nvSpPr>
      <xdr:spPr>
        <a:xfrm>
          <a:off x="1365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12064</xdr:rowOff>
    </xdr:from>
    <xdr:to>
      <xdr:col>85</xdr:col>
      <xdr:colOff>177800</xdr:colOff>
      <xdr:row>102</xdr:row>
      <xdr:rowOff>113664</xdr:rowOff>
    </xdr:to>
    <xdr:sp macro="" textlink="">
      <xdr:nvSpPr>
        <xdr:cNvPr id="602" name="楕円 601"/>
        <xdr:cNvSpPr/>
      </xdr:nvSpPr>
      <xdr:spPr>
        <a:xfrm>
          <a:off x="162687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34941</xdr:rowOff>
    </xdr:from>
    <xdr:ext cx="405111" cy="259045"/>
    <xdr:sp macro="" textlink="">
      <xdr:nvSpPr>
        <xdr:cNvPr id="603" name="【公民館】&#10;有形固定資産減価償却率該当値テキスト"/>
        <xdr:cNvSpPr txBox="1"/>
      </xdr:nvSpPr>
      <xdr:spPr>
        <a:xfrm>
          <a:off x="16357600"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604" name="楕円 603"/>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102</xdr:row>
      <xdr:rowOff>62864</xdr:rowOff>
    </xdr:to>
    <xdr:cxnSp macro="">
      <xdr:nvCxnSpPr>
        <xdr:cNvPr id="605" name="直線コネクタ 604"/>
        <xdr:cNvCxnSpPr/>
      </xdr:nvCxnSpPr>
      <xdr:spPr>
        <a:xfrm>
          <a:off x="15481300" y="17164050"/>
          <a:ext cx="8382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606" name="楕円 605"/>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100</xdr:row>
      <xdr:rowOff>53339</xdr:rowOff>
    </xdr:to>
    <xdr:cxnSp macro="">
      <xdr:nvCxnSpPr>
        <xdr:cNvPr id="607" name="直線コネクタ 606"/>
        <xdr:cNvCxnSpPr/>
      </xdr:nvCxnSpPr>
      <xdr:spPr>
        <a:xfrm flipV="1">
          <a:off x="14592300" y="17164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8"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09"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25416</xdr:rowOff>
    </xdr:from>
    <xdr:ext cx="405111" cy="259045"/>
    <xdr:sp macro="" textlink="">
      <xdr:nvSpPr>
        <xdr:cNvPr id="610" name="n_3aveValue【公民館】&#10;有形固定資産減価償却率"/>
        <xdr:cNvSpPr txBox="1"/>
      </xdr:nvSpPr>
      <xdr:spPr>
        <a:xfrm>
          <a:off x="13500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86377</xdr:rowOff>
    </xdr:from>
    <xdr:ext cx="405111" cy="259045"/>
    <xdr:sp macro="" textlink="">
      <xdr:nvSpPr>
        <xdr:cNvPr id="611" name="n_1mainValue【公民館】&#10;有形固定資産減価償却率"/>
        <xdr:cNvSpPr txBox="1"/>
      </xdr:nvSpPr>
      <xdr:spPr>
        <a:xfrm>
          <a:off x="15266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612" name="n_2mainValue【公民館】&#10;有形固定資産減価償却率"/>
        <xdr:cNvSpPr txBox="1"/>
      </xdr:nvSpPr>
      <xdr:spPr>
        <a:xfrm>
          <a:off x="14389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6" name="直線コネクタ 635"/>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7"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8" name="直線コネクタ 637"/>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39"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40" name="直線コネクタ 639"/>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41"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2" name="フローチャート: 判断 641"/>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3" name="フローチャート: 判断 642"/>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4" name="フローチャート: 判断 643"/>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645" name="フローチャート: 判断 644"/>
        <xdr:cNvSpPr/>
      </xdr:nvSpPr>
      <xdr:spPr>
        <a:xfrm>
          <a:off x="19494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56642</xdr:rowOff>
    </xdr:from>
    <xdr:to>
      <xdr:col>116</xdr:col>
      <xdr:colOff>114300</xdr:colOff>
      <xdr:row>107</xdr:row>
      <xdr:rowOff>158242</xdr:rowOff>
    </xdr:to>
    <xdr:sp macro="" textlink="">
      <xdr:nvSpPr>
        <xdr:cNvPr id="651" name="楕円 650"/>
        <xdr:cNvSpPr/>
      </xdr:nvSpPr>
      <xdr:spPr>
        <a:xfrm>
          <a:off x="221107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35069</xdr:rowOff>
    </xdr:from>
    <xdr:ext cx="469744" cy="259045"/>
    <xdr:sp macro="" textlink="">
      <xdr:nvSpPr>
        <xdr:cNvPr id="652" name="【公民館】&#10;一人当たり面積該当値テキスト"/>
        <xdr:cNvSpPr txBox="1"/>
      </xdr:nvSpPr>
      <xdr:spPr>
        <a:xfrm>
          <a:off x="22199600" y="183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62737</xdr:rowOff>
    </xdr:from>
    <xdr:to>
      <xdr:col>112</xdr:col>
      <xdr:colOff>38100</xdr:colOff>
      <xdr:row>107</xdr:row>
      <xdr:rowOff>164337</xdr:rowOff>
    </xdr:to>
    <xdr:sp macro="" textlink="">
      <xdr:nvSpPr>
        <xdr:cNvPr id="653" name="楕円 652"/>
        <xdr:cNvSpPr/>
      </xdr:nvSpPr>
      <xdr:spPr>
        <a:xfrm>
          <a:off x="21272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107442</xdr:rowOff>
    </xdr:from>
    <xdr:to>
      <xdr:col>116</xdr:col>
      <xdr:colOff>63500</xdr:colOff>
      <xdr:row>107</xdr:row>
      <xdr:rowOff>113537</xdr:rowOff>
    </xdr:to>
    <xdr:cxnSp macro="">
      <xdr:nvCxnSpPr>
        <xdr:cNvPr id="654" name="直線コネクタ 653"/>
        <xdr:cNvCxnSpPr/>
      </xdr:nvCxnSpPr>
      <xdr:spPr>
        <a:xfrm flipV="1">
          <a:off x="21323300" y="1845259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655" name="楕円 654"/>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113537</xdr:rowOff>
    </xdr:from>
    <xdr:to>
      <xdr:col>111</xdr:col>
      <xdr:colOff>177800</xdr:colOff>
      <xdr:row>107</xdr:row>
      <xdr:rowOff>119635</xdr:rowOff>
    </xdr:to>
    <xdr:cxnSp macro="">
      <xdr:nvCxnSpPr>
        <xdr:cNvPr id="656" name="直線コネクタ 655"/>
        <xdr:cNvCxnSpPr/>
      </xdr:nvCxnSpPr>
      <xdr:spPr>
        <a:xfrm flipV="1">
          <a:off x="20434300" y="1845868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57"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58"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659" name="n_3aveValue【公民館】&#10;一人当たり面積"/>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155464</xdr:rowOff>
    </xdr:from>
    <xdr:ext cx="469744" cy="259045"/>
    <xdr:sp macro="" textlink="">
      <xdr:nvSpPr>
        <xdr:cNvPr id="660" name="n_1mainValue【公民館】&#10;一人当たり面積"/>
        <xdr:cNvSpPr txBox="1"/>
      </xdr:nvSpPr>
      <xdr:spPr>
        <a:xfrm>
          <a:off x="210757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661" name="n_2mainValue【公民館】&#10;一人当たり面積"/>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有形固定資産減価償却率については、多くの施設で類似団体平均を上回っている。特に道路や保育所、公民館においては、大幅に上回っている。全体的に</a:t>
          </a:r>
          <a:r>
            <a:rPr kumimoji="1" lang="ja-JP" altLang="ja-JP" sz="1400" baseline="0">
              <a:solidFill>
                <a:schemeClr val="dk1"/>
              </a:solidFill>
              <a:effectLst/>
              <a:latin typeface="+mn-lt"/>
              <a:ea typeface="+mn-ea"/>
              <a:cs typeface="+mn-cs"/>
            </a:rPr>
            <a:t>施設の老朽化が進んでいるが、今後は長寿命化や最適化を推進していく。</a:t>
          </a:r>
          <a:r>
            <a:rPr kumimoji="1" lang="ja-JP" altLang="en-US" sz="1400" baseline="0">
              <a:solidFill>
                <a:schemeClr val="dk1"/>
              </a:solidFill>
              <a:effectLst/>
              <a:latin typeface="+mn-lt"/>
              <a:ea typeface="+mn-ea"/>
              <a:cs typeface="+mn-cs"/>
            </a:rPr>
            <a:t>特に避難所として使用する公民館に</a:t>
          </a:r>
          <a:r>
            <a:rPr kumimoji="1" lang="ja-JP" altLang="ja-JP" sz="1400" baseline="0">
              <a:solidFill>
                <a:schemeClr val="dk1"/>
              </a:solidFill>
              <a:effectLst/>
              <a:latin typeface="+mn-lt"/>
              <a:ea typeface="+mn-ea"/>
              <a:cs typeface="+mn-cs"/>
            </a:rPr>
            <a:t>ついては、優先的に実施する必要がある。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50437</xdr:rowOff>
    </xdr:from>
    <xdr:to>
      <xdr:col>10</xdr:col>
      <xdr:colOff>165100</xdr:colOff>
      <xdr:row>58</xdr:row>
      <xdr:rowOff>152037</xdr:rowOff>
    </xdr:to>
    <xdr:sp macro="" textlink="">
      <xdr:nvSpPr>
        <xdr:cNvPr id="84" name="フローチャート: 判断 83"/>
        <xdr:cNvSpPr/>
      </xdr:nvSpPr>
      <xdr:spPr>
        <a:xfrm>
          <a:off x="1968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168564</xdr:rowOff>
    </xdr:from>
    <xdr:ext cx="405111" cy="259045"/>
    <xdr:sp macro="" textlink="">
      <xdr:nvSpPr>
        <xdr:cNvPr id="85" name="n_3aveValue【体育館・プール】&#10;有形固定資産減価償却率"/>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24312</xdr:rowOff>
    </xdr:from>
    <xdr:to>
      <xdr:col>24</xdr:col>
      <xdr:colOff>114300</xdr:colOff>
      <xdr:row>55</xdr:row>
      <xdr:rowOff>125912</xdr:rowOff>
    </xdr:to>
    <xdr:sp macro="" textlink="">
      <xdr:nvSpPr>
        <xdr:cNvPr id="91" name="楕円 90"/>
        <xdr:cNvSpPr/>
      </xdr:nvSpPr>
      <xdr:spPr>
        <a:xfrm>
          <a:off x="4584700" y="94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05111" cy="259045"/>
    <xdr:sp macro="" textlink="">
      <xdr:nvSpPr>
        <xdr:cNvPr id="92" name="【体育館・プール】&#10;有形固定資産減価償却率該当値テキスト"/>
        <xdr:cNvSpPr txBox="1"/>
      </xdr:nvSpPr>
      <xdr:spPr>
        <a:xfrm>
          <a:off x="4673600" y="937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48804</xdr:rowOff>
    </xdr:from>
    <xdr:to>
      <xdr:col>20</xdr:col>
      <xdr:colOff>38100</xdr:colOff>
      <xdr:row>55</xdr:row>
      <xdr:rowOff>150404</xdr:rowOff>
    </xdr:to>
    <xdr:sp macro="" textlink="">
      <xdr:nvSpPr>
        <xdr:cNvPr id="93" name="楕円 92"/>
        <xdr:cNvSpPr/>
      </xdr:nvSpPr>
      <xdr:spPr>
        <a:xfrm>
          <a:off x="3746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75112</xdr:rowOff>
    </xdr:from>
    <xdr:to>
      <xdr:col>24</xdr:col>
      <xdr:colOff>63500</xdr:colOff>
      <xdr:row>55</xdr:row>
      <xdr:rowOff>99604</xdr:rowOff>
    </xdr:to>
    <xdr:cxnSp macro="">
      <xdr:nvCxnSpPr>
        <xdr:cNvPr id="94" name="直線コネクタ 93"/>
        <xdr:cNvCxnSpPr/>
      </xdr:nvCxnSpPr>
      <xdr:spPr>
        <a:xfrm flipV="1">
          <a:off x="3797300" y="95048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97790</xdr:rowOff>
    </xdr:from>
    <xdr:to>
      <xdr:col>15</xdr:col>
      <xdr:colOff>101600</xdr:colOff>
      <xdr:row>56</xdr:row>
      <xdr:rowOff>27940</xdr:rowOff>
    </xdr:to>
    <xdr:sp macro="" textlink="">
      <xdr:nvSpPr>
        <xdr:cNvPr id="95" name="楕円 94"/>
        <xdr:cNvSpPr/>
      </xdr:nvSpPr>
      <xdr:spPr>
        <a:xfrm>
          <a:off x="2857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99604</xdr:rowOff>
    </xdr:from>
    <xdr:to>
      <xdr:col>19</xdr:col>
      <xdr:colOff>177800</xdr:colOff>
      <xdr:row>55</xdr:row>
      <xdr:rowOff>148590</xdr:rowOff>
    </xdr:to>
    <xdr:cxnSp macro="">
      <xdr:nvCxnSpPr>
        <xdr:cNvPr id="96" name="直線コネクタ 95"/>
        <xdr:cNvCxnSpPr/>
      </xdr:nvCxnSpPr>
      <xdr:spPr>
        <a:xfrm flipV="1">
          <a:off x="2908300" y="95293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166931</xdr:rowOff>
    </xdr:from>
    <xdr:ext cx="405111" cy="259045"/>
    <xdr:sp macro="" textlink="">
      <xdr:nvSpPr>
        <xdr:cNvPr id="97" name="n_1mainValue【体育館・プール】&#10;有形固定資産減価償却率"/>
        <xdr:cNvSpPr txBox="1"/>
      </xdr:nvSpPr>
      <xdr:spPr>
        <a:xfrm>
          <a:off x="35820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44467</xdr:rowOff>
    </xdr:from>
    <xdr:ext cx="405111" cy="259045"/>
    <xdr:sp macro="" textlink="">
      <xdr:nvSpPr>
        <xdr:cNvPr id="98" name="n_2mainValue【体育館・プール】&#10;有形固定資産減価償却率"/>
        <xdr:cNvSpPr txBox="1"/>
      </xdr:nvSpPr>
      <xdr:spPr>
        <a:xfrm>
          <a:off x="2705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7"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0"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2"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26924</xdr:rowOff>
    </xdr:from>
    <xdr:to>
      <xdr:col>41</xdr:col>
      <xdr:colOff>101600</xdr:colOff>
      <xdr:row>62</xdr:row>
      <xdr:rowOff>128524</xdr:rowOff>
    </xdr:to>
    <xdr:sp macro="" textlink="">
      <xdr:nvSpPr>
        <xdr:cNvPr id="133" name="フローチャート: 判断 132"/>
        <xdr:cNvSpPr/>
      </xdr:nvSpPr>
      <xdr:spPr>
        <a:xfrm>
          <a:off x="7810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145051</xdr:rowOff>
    </xdr:from>
    <xdr:ext cx="469744" cy="259045"/>
    <xdr:sp macro="" textlink="">
      <xdr:nvSpPr>
        <xdr:cNvPr id="134" name="n_3aveValue【体育館・プール】&#10;一人当たり面積"/>
        <xdr:cNvSpPr txBox="1"/>
      </xdr:nvSpPr>
      <xdr:spPr>
        <a:xfrm>
          <a:off x="7626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140" name="楕円 139"/>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90187</xdr:rowOff>
    </xdr:from>
    <xdr:ext cx="469744" cy="259045"/>
    <xdr:sp macro="" textlink="">
      <xdr:nvSpPr>
        <xdr:cNvPr id="141" name="【体育館・プール】&#10;一人当たり面積該当値テキスト"/>
        <xdr:cNvSpPr txBox="1"/>
      </xdr:nvSpPr>
      <xdr:spPr>
        <a:xfrm>
          <a:off x="10515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142" name="楕円 141"/>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131445</xdr:rowOff>
    </xdr:to>
    <xdr:cxnSp macro="">
      <xdr:nvCxnSpPr>
        <xdr:cNvPr id="143" name="直線コネクタ 142"/>
        <xdr:cNvCxnSpPr/>
      </xdr:nvCxnSpPr>
      <xdr:spPr>
        <a:xfrm flipV="1">
          <a:off x="9639300" y="105765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93599</xdr:rowOff>
    </xdr:from>
    <xdr:to>
      <xdr:col>46</xdr:col>
      <xdr:colOff>38100</xdr:colOff>
      <xdr:row>62</xdr:row>
      <xdr:rowOff>23749</xdr:rowOff>
    </xdr:to>
    <xdr:sp macro="" textlink="">
      <xdr:nvSpPr>
        <xdr:cNvPr id="144" name="楕円 143"/>
        <xdr:cNvSpPr/>
      </xdr:nvSpPr>
      <xdr:spPr>
        <a:xfrm>
          <a:off x="8699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131445</xdr:rowOff>
    </xdr:from>
    <xdr:to>
      <xdr:col>50</xdr:col>
      <xdr:colOff>114300</xdr:colOff>
      <xdr:row>61</xdr:row>
      <xdr:rowOff>144399</xdr:rowOff>
    </xdr:to>
    <xdr:cxnSp macro="">
      <xdr:nvCxnSpPr>
        <xdr:cNvPr id="145" name="直線コネクタ 144"/>
        <xdr:cNvCxnSpPr/>
      </xdr:nvCxnSpPr>
      <xdr:spPr>
        <a:xfrm flipV="1">
          <a:off x="8750300" y="105898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27322</xdr:rowOff>
    </xdr:from>
    <xdr:ext cx="469744" cy="259045"/>
    <xdr:sp macro="" textlink="">
      <xdr:nvSpPr>
        <xdr:cNvPr id="146" name="n_1mainValue【体育館・プール】&#10;一人当たり面積"/>
        <xdr:cNvSpPr txBox="1"/>
      </xdr:nvSpPr>
      <xdr:spPr>
        <a:xfrm>
          <a:off x="93917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40276</xdr:rowOff>
    </xdr:from>
    <xdr:ext cx="469744" cy="259045"/>
    <xdr:sp macro="" textlink="">
      <xdr:nvSpPr>
        <xdr:cNvPr id="147" name="n_2mainValue【体育館・プール】&#10;一人当たり面積"/>
        <xdr:cNvSpPr txBox="1"/>
      </xdr:nvSpPr>
      <xdr:spPr>
        <a:xfrm>
          <a:off x="8515427" y="103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78"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1"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3"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84" name="フローチャート: 判断 183"/>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85" name="n_3aveValue【福祉施設】&#10;有形固定資産減価償却率"/>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64044</xdr:rowOff>
    </xdr:from>
    <xdr:to>
      <xdr:col>24</xdr:col>
      <xdr:colOff>114300</xdr:colOff>
      <xdr:row>79</xdr:row>
      <xdr:rowOff>165644</xdr:rowOff>
    </xdr:to>
    <xdr:sp macro="" textlink="">
      <xdr:nvSpPr>
        <xdr:cNvPr id="191" name="楕円 190"/>
        <xdr:cNvSpPr/>
      </xdr:nvSpPr>
      <xdr:spPr>
        <a:xfrm>
          <a:off x="4584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86921</xdr:rowOff>
    </xdr:from>
    <xdr:ext cx="405111" cy="259045"/>
    <xdr:sp macro="" textlink="">
      <xdr:nvSpPr>
        <xdr:cNvPr id="192" name="【福祉施設】&#10;有形固定資産減価償却率該当値テキスト"/>
        <xdr:cNvSpPr txBox="1"/>
      </xdr:nvSpPr>
      <xdr:spPr>
        <a:xfrm>
          <a:off x="46736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111398</xdr:rowOff>
    </xdr:from>
    <xdr:to>
      <xdr:col>20</xdr:col>
      <xdr:colOff>38100</xdr:colOff>
      <xdr:row>80</xdr:row>
      <xdr:rowOff>41548</xdr:rowOff>
    </xdr:to>
    <xdr:sp macro="" textlink="">
      <xdr:nvSpPr>
        <xdr:cNvPr id="193" name="楕円 192"/>
        <xdr:cNvSpPr/>
      </xdr:nvSpPr>
      <xdr:spPr>
        <a:xfrm>
          <a:off x="3746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114844</xdr:rowOff>
    </xdr:from>
    <xdr:to>
      <xdr:col>24</xdr:col>
      <xdr:colOff>63500</xdr:colOff>
      <xdr:row>79</xdr:row>
      <xdr:rowOff>162198</xdr:rowOff>
    </xdr:to>
    <xdr:cxnSp macro="">
      <xdr:nvCxnSpPr>
        <xdr:cNvPr id="194" name="直線コネクタ 193"/>
        <xdr:cNvCxnSpPr/>
      </xdr:nvCxnSpPr>
      <xdr:spPr>
        <a:xfrm flipV="1">
          <a:off x="3797300" y="1365939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195" name="楕円 194"/>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162198</xdr:rowOff>
    </xdr:from>
    <xdr:to>
      <xdr:col>19</xdr:col>
      <xdr:colOff>177800</xdr:colOff>
      <xdr:row>80</xdr:row>
      <xdr:rowOff>38100</xdr:rowOff>
    </xdr:to>
    <xdr:cxnSp macro="">
      <xdr:nvCxnSpPr>
        <xdr:cNvPr id="196" name="直線コネクタ 195"/>
        <xdr:cNvCxnSpPr/>
      </xdr:nvCxnSpPr>
      <xdr:spPr>
        <a:xfrm flipV="1">
          <a:off x="2908300" y="137067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58075</xdr:rowOff>
    </xdr:from>
    <xdr:ext cx="405111" cy="259045"/>
    <xdr:sp macro="" textlink="">
      <xdr:nvSpPr>
        <xdr:cNvPr id="197" name="n_1mainValue【福祉施設】&#10;有形固定資産減価償却率"/>
        <xdr:cNvSpPr txBox="1"/>
      </xdr:nvSpPr>
      <xdr:spPr>
        <a:xfrm>
          <a:off x="3582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198" name="n_2mainValue【福祉施設】&#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8"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0"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151206</xdr:rowOff>
    </xdr:from>
    <xdr:to>
      <xdr:col>41</xdr:col>
      <xdr:colOff>101600</xdr:colOff>
      <xdr:row>85</xdr:row>
      <xdr:rowOff>81356</xdr:rowOff>
    </xdr:to>
    <xdr:sp macro="" textlink="">
      <xdr:nvSpPr>
        <xdr:cNvPr id="231" name="フローチャート: 判断 230"/>
        <xdr:cNvSpPr/>
      </xdr:nvSpPr>
      <xdr:spPr>
        <a:xfrm>
          <a:off x="7810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97883</xdr:rowOff>
    </xdr:from>
    <xdr:ext cx="469744" cy="259045"/>
    <xdr:sp macro="" textlink="">
      <xdr:nvSpPr>
        <xdr:cNvPr id="232" name="n_3aveValue【福祉施設】&#10;一人当たり面積"/>
        <xdr:cNvSpPr txBox="1"/>
      </xdr:nvSpPr>
      <xdr:spPr>
        <a:xfrm>
          <a:off x="7626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238" name="楕円 237"/>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239" name="【福祉施設】&#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240" name="楕円 239"/>
        <xdr:cNvSpPr/>
      </xdr:nvSpPr>
      <xdr:spPr>
        <a:xfrm>
          <a:off x="9588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128169</xdr:rowOff>
    </xdr:to>
    <xdr:cxnSp macro="">
      <xdr:nvCxnSpPr>
        <xdr:cNvPr id="241" name="直線コネクタ 240"/>
        <xdr:cNvCxnSpPr/>
      </xdr:nvCxnSpPr>
      <xdr:spPr>
        <a:xfrm flipV="1">
          <a:off x="9639300" y="1469913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79654</xdr:rowOff>
    </xdr:from>
    <xdr:to>
      <xdr:col>46</xdr:col>
      <xdr:colOff>38100</xdr:colOff>
      <xdr:row>86</xdr:row>
      <xdr:rowOff>9804</xdr:rowOff>
    </xdr:to>
    <xdr:sp macro="" textlink="">
      <xdr:nvSpPr>
        <xdr:cNvPr id="242" name="楕円 241"/>
        <xdr:cNvSpPr/>
      </xdr:nvSpPr>
      <xdr:spPr>
        <a:xfrm>
          <a:off x="8699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130454</xdr:rowOff>
    </xdr:to>
    <xdr:cxnSp macro="">
      <xdr:nvCxnSpPr>
        <xdr:cNvPr id="243" name="直線コネクタ 242"/>
        <xdr:cNvCxnSpPr/>
      </xdr:nvCxnSpPr>
      <xdr:spPr>
        <a:xfrm flipV="1">
          <a:off x="8750300" y="1470141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170096</xdr:rowOff>
    </xdr:from>
    <xdr:ext cx="469744" cy="259045"/>
    <xdr:sp macro="" textlink="">
      <xdr:nvSpPr>
        <xdr:cNvPr id="244" name="n_1mainValue【福祉施設】&#10;一人当たり面積"/>
        <xdr:cNvSpPr txBox="1"/>
      </xdr:nvSpPr>
      <xdr:spPr>
        <a:xfrm>
          <a:off x="9391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931</xdr:rowOff>
    </xdr:from>
    <xdr:ext cx="469744" cy="259045"/>
    <xdr:sp macro="" textlink="">
      <xdr:nvSpPr>
        <xdr:cNvPr id="245" name="n_2mainValue【福祉施設】&#10;一人当たり面積"/>
        <xdr:cNvSpPr txBox="1"/>
      </xdr:nvSpPr>
      <xdr:spPr>
        <a:xfrm>
          <a:off x="8515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3" name="テキスト ボックス 2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3" name="テキスト ボックス 2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87" name="直線コネクタ 286"/>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88"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89" name="直線コネクタ 288"/>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90"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91" name="直線コネクタ 290"/>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92"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93" name="フローチャート: 判断 292"/>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94" name="フローチャート: 判断 293"/>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295"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96" name="フローチャート: 判断 29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297"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298" name="フローチャート: 判断 297"/>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299" name="n_3aveValue【一般廃棄物処理施設】&#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31931</xdr:rowOff>
    </xdr:from>
    <xdr:to>
      <xdr:col>85</xdr:col>
      <xdr:colOff>177800</xdr:colOff>
      <xdr:row>34</xdr:row>
      <xdr:rowOff>133531</xdr:rowOff>
    </xdr:to>
    <xdr:sp macro="" textlink="">
      <xdr:nvSpPr>
        <xdr:cNvPr id="305" name="楕円 304"/>
        <xdr:cNvSpPr/>
      </xdr:nvSpPr>
      <xdr:spPr>
        <a:xfrm>
          <a:off x="162687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54808</xdr:rowOff>
    </xdr:from>
    <xdr:ext cx="405111" cy="259045"/>
    <xdr:sp macro="" textlink="">
      <xdr:nvSpPr>
        <xdr:cNvPr id="306" name="【一般廃棄物処理施設】&#10;有形固定資産減価償却率該当値テキスト"/>
        <xdr:cNvSpPr txBox="1"/>
      </xdr:nvSpPr>
      <xdr:spPr>
        <a:xfrm>
          <a:off x="16357600" y="57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61323</xdr:rowOff>
    </xdr:from>
    <xdr:to>
      <xdr:col>81</xdr:col>
      <xdr:colOff>101600</xdr:colOff>
      <xdr:row>34</xdr:row>
      <xdr:rowOff>162923</xdr:rowOff>
    </xdr:to>
    <xdr:sp macro="" textlink="">
      <xdr:nvSpPr>
        <xdr:cNvPr id="307" name="楕円 306"/>
        <xdr:cNvSpPr/>
      </xdr:nvSpPr>
      <xdr:spPr>
        <a:xfrm>
          <a:off x="15430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82731</xdr:rowOff>
    </xdr:from>
    <xdr:to>
      <xdr:col>85</xdr:col>
      <xdr:colOff>127000</xdr:colOff>
      <xdr:row>34</xdr:row>
      <xdr:rowOff>112123</xdr:rowOff>
    </xdr:to>
    <xdr:cxnSp macro="">
      <xdr:nvCxnSpPr>
        <xdr:cNvPr id="308" name="直線コネクタ 307"/>
        <xdr:cNvCxnSpPr/>
      </xdr:nvCxnSpPr>
      <xdr:spPr>
        <a:xfrm flipV="1">
          <a:off x="15481300" y="59120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309" name="楕円 308"/>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112123</xdr:rowOff>
    </xdr:from>
    <xdr:to>
      <xdr:col>81</xdr:col>
      <xdr:colOff>50800</xdr:colOff>
      <xdr:row>34</xdr:row>
      <xdr:rowOff>154577</xdr:rowOff>
    </xdr:to>
    <xdr:cxnSp macro="">
      <xdr:nvCxnSpPr>
        <xdr:cNvPr id="310" name="直線コネクタ 309"/>
        <xdr:cNvCxnSpPr/>
      </xdr:nvCxnSpPr>
      <xdr:spPr>
        <a:xfrm flipV="1">
          <a:off x="14592300" y="59414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8000</xdr:rowOff>
    </xdr:from>
    <xdr:ext cx="405111" cy="259045"/>
    <xdr:sp macro="" textlink="">
      <xdr:nvSpPr>
        <xdr:cNvPr id="311" name="n_1mainValue【一般廃棄物処理施設】&#10;有形固定資産減価償却率"/>
        <xdr:cNvSpPr txBox="1"/>
      </xdr:nvSpPr>
      <xdr:spPr>
        <a:xfrm>
          <a:off x="152660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312" name="n_2mainValue【一般廃棄物処理施設】&#10;有形固定資産減価償却率"/>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4" name="テキスト ボックス 3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6" name="テキスト ボックス 3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28" name="テキスト ボックス 32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30" name="テキスト ボックス 32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2" name="テキスト ボックス 33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4" name="テキスト ボックス 3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36" name="直線コネクタ 335"/>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37"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38" name="直線コネクタ 337"/>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39"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40" name="直線コネクタ 339"/>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41"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42" name="フローチャート: 判断 341"/>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43" name="フローチャート: 判断 342"/>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344" name="n_1aveValue【一般廃棄物処理施設】&#10;一人当たり有形固定資産（償却資産）額"/>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45" name="フローチャート: 判断 344"/>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46"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21804</xdr:rowOff>
    </xdr:from>
    <xdr:to>
      <xdr:col>102</xdr:col>
      <xdr:colOff>165100</xdr:colOff>
      <xdr:row>41</xdr:row>
      <xdr:rowOff>123404</xdr:rowOff>
    </xdr:to>
    <xdr:sp macro="" textlink="">
      <xdr:nvSpPr>
        <xdr:cNvPr id="347" name="フローチャート: 判断 346"/>
        <xdr:cNvSpPr/>
      </xdr:nvSpPr>
      <xdr:spPr>
        <a:xfrm>
          <a:off x="19494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139931</xdr:rowOff>
    </xdr:from>
    <xdr:ext cx="599010" cy="259045"/>
    <xdr:sp macro="" textlink="">
      <xdr:nvSpPr>
        <xdr:cNvPr id="348" name="n_3aveValue【一般廃棄物処理施設】&#10;一人当たり有形固定資産（償却資産）額"/>
        <xdr:cNvSpPr txBox="1"/>
      </xdr:nvSpPr>
      <xdr:spPr>
        <a:xfrm>
          <a:off x="19245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96263</xdr:rowOff>
    </xdr:from>
    <xdr:to>
      <xdr:col>116</xdr:col>
      <xdr:colOff>114300</xdr:colOff>
      <xdr:row>42</xdr:row>
      <xdr:rowOff>26413</xdr:rowOff>
    </xdr:to>
    <xdr:sp macro="" textlink="">
      <xdr:nvSpPr>
        <xdr:cNvPr id="354" name="楕円 353"/>
        <xdr:cNvSpPr/>
      </xdr:nvSpPr>
      <xdr:spPr>
        <a:xfrm>
          <a:off x="22110700" y="71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11190</xdr:rowOff>
    </xdr:from>
    <xdr:ext cx="534377" cy="259045"/>
    <xdr:sp macro="" textlink="">
      <xdr:nvSpPr>
        <xdr:cNvPr id="355" name="【一般廃棄物処理施設】&#10;一人当たり有形固定資産（償却資産）額該当値テキスト"/>
        <xdr:cNvSpPr txBox="1"/>
      </xdr:nvSpPr>
      <xdr:spPr>
        <a:xfrm>
          <a:off x="22199600" y="704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98320</xdr:rowOff>
    </xdr:from>
    <xdr:to>
      <xdr:col>112</xdr:col>
      <xdr:colOff>38100</xdr:colOff>
      <xdr:row>42</xdr:row>
      <xdr:rowOff>28470</xdr:rowOff>
    </xdr:to>
    <xdr:sp macro="" textlink="">
      <xdr:nvSpPr>
        <xdr:cNvPr id="356" name="楕円 355"/>
        <xdr:cNvSpPr/>
      </xdr:nvSpPr>
      <xdr:spPr>
        <a:xfrm>
          <a:off x="21272500" y="71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147063</xdr:rowOff>
    </xdr:from>
    <xdr:to>
      <xdr:col>116</xdr:col>
      <xdr:colOff>63500</xdr:colOff>
      <xdr:row>41</xdr:row>
      <xdr:rowOff>149120</xdr:rowOff>
    </xdr:to>
    <xdr:cxnSp macro="">
      <xdr:nvCxnSpPr>
        <xdr:cNvPr id="357" name="直線コネクタ 356"/>
        <xdr:cNvCxnSpPr/>
      </xdr:nvCxnSpPr>
      <xdr:spPr>
        <a:xfrm flipV="1">
          <a:off x="21323300" y="717651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100072</xdr:rowOff>
    </xdr:from>
    <xdr:to>
      <xdr:col>107</xdr:col>
      <xdr:colOff>101600</xdr:colOff>
      <xdr:row>42</xdr:row>
      <xdr:rowOff>30222</xdr:rowOff>
    </xdr:to>
    <xdr:sp macro="" textlink="">
      <xdr:nvSpPr>
        <xdr:cNvPr id="358" name="楕円 357"/>
        <xdr:cNvSpPr/>
      </xdr:nvSpPr>
      <xdr:spPr>
        <a:xfrm>
          <a:off x="20383500" y="71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149120</xdr:rowOff>
    </xdr:from>
    <xdr:to>
      <xdr:col>111</xdr:col>
      <xdr:colOff>177800</xdr:colOff>
      <xdr:row>41</xdr:row>
      <xdr:rowOff>150872</xdr:rowOff>
    </xdr:to>
    <xdr:cxnSp macro="">
      <xdr:nvCxnSpPr>
        <xdr:cNvPr id="359" name="直線コネクタ 358"/>
        <xdr:cNvCxnSpPr/>
      </xdr:nvCxnSpPr>
      <xdr:spPr>
        <a:xfrm flipV="1">
          <a:off x="20434300" y="717857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19597</xdr:rowOff>
    </xdr:from>
    <xdr:ext cx="534377" cy="259045"/>
    <xdr:sp macro="" textlink="">
      <xdr:nvSpPr>
        <xdr:cNvPr id="360" name="n_1mainValue【一般廃棄物処理施設】&#10;一人当たり有形固定資産（償却資産）額"/>
        <xdr:cNvSpPr txBox="1"/>
      </xdr:nvSpPr>
      <xdr:spPr>
        <a:xfrm>
          <a:off x="21043411" y="72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21349</xdr:rowOff>
    </xdr:from>
    <xdr:ext cx="534377" cy="259045"/>
    <xdr:sp macro="" textlink="">
      <xdr:nvSpPr>
        <xdr:cNvPr id="361" name="n_2mainValue【一般廃棄物処理施設】&#10;一人当たり有形固定資産（償却資産）額"/>
        <xdr:cNvSpPr txBox="1"/>
      </xdr:nvSpPr>
      <xdr:spPr>
        <a:xfrm>
          <a:off x="20167111" y="7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3" name="直線コネクタ 402"/>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0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05" name="直線コネクタ 40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408" name="【消防施設】&#10;有形固定資産減価償却率平均値テキスト"/>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09" name="フローチャート: 判断 408"/>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0" name="フローチャート: 判断 409"/>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11" name="n_1ave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12" name="フローチャート: 判断 411"/>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13"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14" name="フローチャート: 判断 413"/>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5"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21" name="楕円 420"/>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422" name="【消防施設】&#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423" name="楕円 422"/>
        <xdr:cNvSpPr/>
      </xdr:nvSpPr>
      <xdr:spPr>
        <a:xfrm>
          <a:off x="15430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15239</xdr:rowOff>
    </xdr:to>
    <xdr:cxnSp macro="">
      <xdr:nvCxnSpPr>
        <xdr:cNvPr id="424" name="直線コネクタ 423"/>
        <xdr:cNvCxnSpPr/>
      </xdr:nvCxnSpPr>
      <xdr:spPr>
        <a:xfrm>
          <a:off x="15481300" y="14185174"/>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425" name="楕円 424"/>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83</xdr:row>
      <xdr:rowOff>544</xdr:rowOff>
    </xdr:to>
    <xdr:cxnSp macro="">
      <xdr:nvCxnSpPr>
        <xdr:cNvPr id="426" name="直線コネクタ 425"/>
        <xdr:cNvCxnSpPr/>
      </xdr:nvCxnSpPr>
      <xdr:spPr>
        <a:xfrm flipV="1">
          <a:off x="14592300" y="14185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427" name="n_1mainValue【消防施設】&#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42471</xdr:rowOff>
    </xdr:from>
    <xdr:ext cx="405111" cy="259045"/>
    <xdr:sp macro="" textlink="">
      <xdr:nvSpPr>
        <xdr:cNvPr id="428" name="n_2mainValue【消防施設】&#10;有形固定資産減価償却率"/>
        <xdr:cNvSpPr txBox="1"/>
      </xdr:nvSpPr>
      <xdr:spPr>
        <a:xfrm>
          <a:off x="14389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0" name="テキスト ボックス 44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52" name="直線コネクタ 451"/>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3"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54" name="直線コネクタ 453"/>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55"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56" name="直線コネクタ 455"/>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57"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58" name="フローチャート: 判断 457"/>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59" name="フローチャート: 判断 458"/>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56977</xdr:rowOff>
    </xdr:from>
    <xdr:ext cx="469744" cy="259045"/>
    <xdr:sp macro="" textlink="">
      <xdr:nvSpPr>
        <xdr:cNvPr id="460" name="n_1aveValue【消防施設】&#10;一人当たり面積"/>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61" name="フローチャート: 判断 460"/>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462"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3" name="フローチャート: 判断 462"/>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64"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5" name="テキスト ボックス 4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470" name="楕円 469"/>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71"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133795</xdr:rowOff>
    </xdr:from>
    <xdr:to>
      <xdr:col>112</xdr:col>
      <xdr:colOff>38100</xdr:colOff>
      <xdr:row>86</xdr:row>
      <xdr:rowOff>63945</xdr:rowOff>
    </xdr:to>
    <xdr:sp macro="" textlink="">
      <xdr:nvSpPr>
        <xdr:cNvPr id="472" name="楕円 471"/>
        <xdr:cNvSpPr/>
      </xdr:nvSpPr>
      <xdr:spPr>
        <a:xfrm>
          <a:off x="212725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13145</xdr:rowOff>
    </xdr:to>
    <xdr:cxnSp macro="">
      <xdr:nvCxnSpPr>
        <xdr:cNvPr id="473" name="直線コネクタ 472"/>
        <xdr:cNvCxnSpPr/>
      </xdr:nvCxnSpPr>
      <xdr:spPr>
        <a:xfrm flipV="1">
          <a:off x="21323300" y="14752320"/>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136271</xdr:rowOff>
    </xdr:from>
    <xdr:to>
      <xdr:col>107</xdr:col>
      <xdr:colOff>101600</xdr:colOff>
      <xdr:row>86</xdr:row>
      <xdr:rowOff>66421</xdr:rowOff>
    </xdr:to>
    <xdr:sp macro="" textlink="">
      <xdr:nvSpPr>
        <xdr:cNvPr id="474" name="楕円 473"/>
        <xdr:cNvSpPr/>
      </xdr:nvSpPr>
      <xdr:spPr>
        <a:xfrm>
          <a:off x="20383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13145</xdr:rowOff>
    </xdr:from>
    <xdr:to>
      <xdr:col>111</xdr:col>
      <xdr:colOff>177800</xdr:colOff>
      <xdr:row>86</xdr:row>
      <xdr:rowOff>15621</xdr:rowOff>
    </xdr:to>
    <xdr:cxnSp macro="">
      <xdr:nvCxnSpPr>
        <xdr:cNvPr id="475" name="直線コネクタ 474"/>
        <xdr:cNvCxnSpPr/>
      </xdr:nvCxnSpPr>
      <xdr:spPr>
        <a:xfrm flipV="1">
          <a:off x="20434300" y="1475784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80472</xdr:rowOff>
    </xdr:from>
    <xdr:ext cx="469744" cy="259045"/>
    <xdr:sp macro="" textlink="">
      <xdr:nvSpPr>
        <xdr:cNvPr id="476" name="n_1mainValue【消防施設】&#10;一人当たり面積"/>
        <xdr:cNvSpPr txBox="1"/>
      </xdr:nvSpPr>
      <xdr:spPr>
        <a:xfrm>
          <a:off x="21075727" y="144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82948</xdr:rowOff>
    </xdr:from>
    <xdr:ext cx="469744" cy="259045"/>
    <xdr:sp macro="" textlink="">
      <xdr:nvSpPr>
        <xdr:cNvPr id="477" name="n_2mainValue【消防施設】&#10;一人当たり面積"/>
        <xdr:cNvSpPr txBox="1"/>
      </xdr:nvSpPr>
      <xdr:spPr>
        <a:xfrm>
          <a:off x="20199427" y="144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3" name="直線コネクタ 502"/>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5" name="直線コネクタ 50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06"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07" name="直線コネクタ 506"/>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0" name="フローチャート: 判断 509"/>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511"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2" name="フローチャート: 判断 51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13"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514" name="フローチャート: 判断 513"/>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515" name="n_3aveValue【庁舎】&#10;有形固定資産減価償却率"/>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154395</xdr:rowOff>
    </xdr:from>
    <xdr:to>
      <xdr:col>85</xdr:col>
      <xdr:colOff>177800</xdr:colOff>
      <xdr:row>100</xdr:row>
      <xdr:rowOff>84545</xdr:rowOff>
    </xdr:to>
    <xdr:sp macro="" textlink="">
      <xdr:nvSpPr>
        <xdr:cNvPr id="521" name="楕円 520"/>
        <xdr:cNvSpPr/>
      </xdr:nvSpPr>
      <xdr:spPr>
        <a:xfrm>
          <a:off x="162687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69322</xdr:rowOff>
    </xdr:from>
    <xdr:ext cx="405111" cy="259045"/>
    <xdr:sp macro="" textlink="">
      <xdr:nvSpPr>
        <xdr:cNvPr id="522" name="【庁舎】&#10;有形固定資産減価償却率該当値テキスト"/>
        <xdr:cNvSpPr txBox="1"/>
      </xdr:nvSpPr>
      <xdr:spPr>
        <a:xfrm>
          <a:off x="16357600" y="170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23768</xdr:rowOff>
    </xdr:from>
    <xdr:to>
      <xdr:col>81</xdr:col>
      <xdr:colOff>101600</xdr:colOff>
      <xdr:row>100</xdr:row>
      <xdr:rowOff>125368</xdr:rowOff>
    </xdr:to>
    <xdr:sp macro="" textlink="">
      <xdr:nvSpPr>
        <xdr:cNvPr id="523" name="楕円 522"/>
        <xdr:cNvSpPr/>
      </xdr:nvSpPr>
      <xdr:spPr>
        <a:xfrm>
          <a:off x="15430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33745</xdr:rowOff>
    </xdr:from>
    <xdr:to>
      <xdr:col>85</xdr:col>
      <xdr:colOff>127000</xdr:colOff>
      <xdr:row>100</xdr:row>
      <xdr:rowOff>74568</xdr:rowOff>
    </xdr:to>
    <xdr:cxnSp macro="">
      <xdr:nvCxnSpPr>
        <xdr:cNvPr id="524" name="直線コネクタ 523"/>
        <xdr:cNvCxnSpPr/>
      </xdr:nvCxnSpPr>
      <xdr:spPr>
        <a:xfrm flipV="1">
          <a:off x="15481300" y="171787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56424</xdr:rowOff>
    </xdr:from>
    <xdr:to>
      <xdr:col>76</xdr:col>
      <xdr:colOff>165100</xdr:colOff>
      <xdr:row>100</xdr:row>
      <xdr:rowOff>158024</xdr:rowOff>
    </xdr:to>
    <xdr:sp macro="" textlink="">
      <xdr:nvSpPr>
        <xdr:cNvPr id="525" name="楕円 524"/>
        <xdr:cNvSpPr/>
      </xdr:nvSpPr>
      <xdr:spPr>
        <a:xfrm>
          <a:off x="14541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74568</xdr:rowOff>
    </xdr:from>
    <xdr:to>
      <xdr:col>81</xdr:col>
      <xdr:colOff>50800</xdr:colOff>
      <xdr:row>100</xdr:row>
      <xdr:rowOff>107224</xdr:rowOff>
    </xdr:to>
    <xdr:cxnSp macro="">
      <xdr:nvCxnSpPr>
        <xdr:cNvPr id="526" name="直線コネクタ 525"/>
        <xdr:cNvCxnSpPr/>
      </xdr:nvCxnSpPr>
      <xdr:spPr>
        <a:xfrm flipV="1">
          <a:off x="14592300" y="172195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141895</xdr:rowOff>
    </xdr:from>
    <xdr:ext cx="405111" cy="259045"/>
    <xdr:sp macro="" textlink="">
      <xdr:nvSpPr>
        <xdr:cNvPr id="527" name="n_1mainValue【庁舎】&#10;有形固定資産減価償却率"/>
        <xdr:cNvSpPr txBox="1"/>
      </xdr:nvSpPr>
      <xdr:spPr>
        <a:xfrm>
          <a:off x="152660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3101</xdr:rowOff>
    </xdr:from>
    <xdr:ext cx="405111" cy="259045"/>
    <xdr:sp macro="" textlink="">
      <xdr:nvSpPr>
        <xdr:cNvPr id="528" name="n_2mainValue【庁舎】&#10;有形固定資産減価償却率"/>
        <xdr:cNvSpPr txBox="1"/>
      </xdr:nvSpPr>
      <xdr:spPr>
        <a:xfrm>
          <a:off x="14389744"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0" name="直線コネクタ 549"/>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51"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52" name="直線コネクタ 551"/>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53"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54" name="直線コネクタ 553"/>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55"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56" name="フローチャート: 判断 555"/>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57" name="フローチャート: 判断 556"/>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558"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59" name="フローチャート: 判断 558"/>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560"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561" name="フローチャート: 判断 560"/>
        <xdr:cNvSpPr/>
      </xdr:nvSpPr>
      <xdr:spPr>
        <a:xfrm>
          <a:off x="19494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126382</xdr:rowOff>
    </xdr:from>
    <xdr:ext cx="469744" cy="259045"/>
    <xdr:sp macro="" textlink="">
      <xdr:nvSpPr>
        <xdr:cNvPr id="562" name="n_3aveValue【庁舎】&#10;一人当たり面積"/>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136500</xdr:rowOff>
    </xdr:from>
    <xdr:to>
      <xdr:col>116</xdr:col>
      <xdr:colOff>114300</xdr:colOff>
      <xdr:row>106</xdr:row>
      <xdr:rowOff>66650</xdr:rowOff>
    </xdr:to>
    <xdr:sp macro="" textlink="">
      <xdr:nvSpPr>
        <xdr:cNvPr id="568" name="楕円 567"/>
        <xdr:cNvSpPr/>
      </xdr:nvSpPr>
      <xdr:spPr>
        <a:xfrm>
          <a:off x="221107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159377</xdr:rowOff>
    </xdr:from>
    <xdr:ext cx="469744" cy="259045"/>
    <xdr:sp macro="" textlink="">
      <xdr:nvSpPr>
        <xdr:cNvPr id="569" name="【庁舎】&#10;一人当たり面積該当値テキスト"/>
        <xdr:cNvSpPr txBox="1"/>
      </xdr:nvSpPr>
      <xdr:spPr>
        <a:xfrm>
          <a:off x="22199600" y="179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147701</xdr:rowOff>
    </xdr:from>
    <xdr:to>
      <xdr:col>112</xdr:col>
      <xdr:colOff>38100</xdr:colOff>
      <xdr:row>106</xdr:row>
      <xdr:rowOff>77851</xdr:rowOff>
    </xdr:to>
    <xdr:sp macro="" textlink="">
      <xdr:nvSpPr>
        <xdr:cNvPr id="570" name="楕円 569"/>
        <xdr:cNvSpPr/>
      </xdr:nvSpPr>
      <xdr:spPr>
        <a:xfrm>
          <a:off x="212725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15850</xdr:rowOff>
    </xdr:from>
    <xdr:to>
      <xdr:col>116</xdr:col>
      <xdr:colOff>63500</xdr:colOff>
      <xdr:row>106</xdr:row>
      <xdr:rowOff>27051</xdr:rowOff>
    </xdr:to>
    <xdr:cxnSp macro="">
      <xdr:nvCxnSpPr>
        <xdr:cNvPr id="571" name="直線コネクタ 570"/>
        <xdr:cNvCxnSpPr/>
      </xdr:nvCxnSpPr>
      <xdr:spPr>
        <a:xfrm flipV="1">
          <a:off x="21323300" y="18189550"/>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158674</xdr:rowOff>
    </xdr:from>
    <xdr:to>
      <xdr:col>107</xdr:col>
      <xdr:colOff>101600</xdr:colOff>
      <xdr:row>106</xdr:row>
      <xdr:rowOff>88824</xdr:rowOff>
    </xdr:to>
    <xdr:sp macro="" textlink="">
      <xdr:nvSpPr>
        <xdr:cNvPr id="572" name="楕円 571"/>
        <xdr:cNvSpPr/>
      </xdr:nvSpPr>
      <xdr:spPr>
        <a:xfrm>
          <a:off x="20383500" y="18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27051</xdr:rowOff>
    </xdr:from>
    <xdr:to>
      <xdr:col>111</xdr:col>
      <xdr:colOff>177800</xdr:colOff>
      <xdr:row>106</xdr:row>
      <xdr:rowOff>38024</xdr:rowOff>
    </xdr:to>
    <xdr:cxnSp macro="">
      <xdr:nvCxnSpPr>
        <xdr:cNvPr id="573" name="直線コネクタ 572"/>
        <xdr:cNvCxnSpPr/>
      </xdr:nvCxnSpPr>
      <xdr:spPr>
        <a:xfrm flipV="1">
          <a:off x="20434300" y="1820075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74" name="n_1mainValue【庁舎】&#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105351</xdr:rowOff>
    </xdr:from>
    <xdr:ext cx="469744" cy="259045"/>
    <xdr:sp macro="" textlink="">
      <xdr:nvSpPr>
        <xdr:cNvPr id="575" name="n_2mainValue【庁舎】&#10;一人当たり面積"/>
        <xdr:cNvSpPr txBox="1"/>
      </xdr:nvSpPr>
      <xdr:spPr>
        <a:xfrm>
          <a:off x="20199427" y="1793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有形固定資産減価償却率については、多くの施設で類似団体平均を上回っている。特に体育館や庁舎においては、大幅に上回っている。全体的に</a:t>
          </a:r>
          <a:r>
            <a:rPr kumimoji="1" lang="ja-JP" altLang="ja-JP" sz="1400" baseline="0">
              <a:solidFill>
                <a:schemeClr val="dk1"/>
              </a:solidFill>
              <a:effectLst/>
              <a:latin typeface="+mn-lt"/>
              <a:ea typeface="+mn-ea"/>
              <a:cs typeface="+mn-cs"/>
            </a:rPr>
            <a:t>施設の老朽化が進んでいるが、今後は長寿命化や最適化を推進していく。</a:t>
          </a:r>
          <a:r>
            <a:rPr kumimoji="1" lang="ja-JP" altLang="en-US" sz="1400" baseline="0">
              <a:solidFill>
                <a:schemeClr val="dk1"/>
              </a:solidFill>
              <a:effectLst/>
              <a:latin typeface="+mn-lt"/>
              <a:ea typeface="+mn-ea"/>
              <a:cs typeface="+mn-cs"/>
            </a:rPr>
            <a:t>また、施設の利用頻度や必要性などを踏まえ、不用施設の除却も検討しつつ、中長期的な計画で事業を行いたい。</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前年</a:t>
          </a:r>
          <a:r>
            <a:rPr lang="ja-JP" altLang="en-US" sz="1400">
              <a:solidFill>
                <a:schemeClr val="dk1"/>
              </a:solidFill>
              <a:effectLst/>
              <a:latin typeface="+mn-lt"/>
              <a:ea typeface="+mn-ea"/>
              <a:cs typeface="+mn-cs"/>
            </a:rPr>
            <a:t>同額</a:t>
          </a:r>
          <a:r>
            <a:rPr lang="ja-JP" altLang="ja-JP" sz="1400">
              <a:solidFill>
                <a:schemeClr val="dk1"/>
              </a:solidFill>
              <a:effectLst/>
              <a:latin typeface="+mn-lt"/>
              <a:ea typeface="+mn-ea"/>
              <a:cs typeface="+mn-cs"/>
            </a:rPr>
            <a:t>の数値となっている。町税等の増収には期待できないため、滞納額の圧縮等によるさらなる徴収率の強化による財源確保と歳入規模に合わせた歳出の削減により、財政の健全化に努める。</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83185</xdr:rowOff>
    </xdr:to>
    <xdr:cxnSp macro="">
      <xdr:nvCxnSpPr>
        <xdr:cNvPr id="70" name="直線コネクタ 69"/>
        <xdr:cNvCxnSpPr/>
      </xdr:nvCxnSpPr>
      <xdr:spPr>
        <a:xfrm flipV="1">
          <a:off x="2336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83185</xdr:rowOff>
    </xdr:from>
    <xdr:to>
      <xdr:col>11</xdr:col>
      <xdr:colOff>31750</xdr:colOff>
      <xdr:row>43</xdr:row>
      <xdr:rowOff>95250</xdr:rowOff>
    </xdr:to>
    <xdr:cxnSp macro="">
      <xdr:nvCxnSpPr>
        <xdr:cNvPr id="73" name="直線コネクタ 72"/>
        <xdr:cNvCxnSpPr/>
      </xdr:nvCxnSpPr>
      <xdr:spPr>
        <a:xfrm flipV="1">
          <a:off x="1447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75" name="テキスト ボックス 74"/>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138130</xdr:rowOff>
    </xdr:from>
    <xdr:ext cx="762000" cy="259045"/>
    <xdr:sp macro="" textlink="">
      <xdr:nvSpPr>
        <xdr:cNvPr id="88" name="テキスト ボックス 87"/>
        <xdr:cNvSpPr txBox="1"/>
      </xdr:nvSpPr>
      <xdr:spPr>
        <a:xfrm>
          <a:off x="2844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90" name="テキスト ボックス 89"/>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1" name="楕円 90"/>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2" name="テキスト ボックス 91"/>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昨年度から</a:t>
          </a:r>
          <a:r>
            <a:rPr lang="ja-JP" altLang="en-US" sz="1400">
              <a:solidFill>
                <a:schemeClr val="dk1"/>
              </a:solidFill>
              <a:effectLst/>
              <a:latin typeface="+mn-lt"/>
              <a:ea typeface="+mn-ea"/>
              <a:cs typeface="+mn-cs"/>
            </a:rPr>
            <a:t>５．９</a:t>
          </a:r>
          <a:r>
            <a:rPr lang="ja-JP" altLang="ja-JP" sz="1400">
              <a:solidFill>
                <a:schemeClr val="dk1"/>
              </a:solidFill>
              <a:effectLst/>
              <a:latin typeface="+mn-lt"/>
              <a:ea typeface="+mn-ea"/>
              <a:cs typeface="+mn-cs"/>
            </a:rPr>
            <a:t>ポイント増の</a:t>
          </a:r>
          <a:r>
            <a:rPr lang="ja-JP" altLang="en-US" sz="1400">
              <a:solidFill>
                <a:schemeClr val="dk1"/>
              </a:solidFill>
              <a:effectLst/>
              <a:latin typeface="+mn-lt"/>
              <a:ea typeface="+mn-ea"/>
              <a:cs typeface="+mn-cs"/>
            </a:rPr>
            <a:t>８４．４</a:t>
          </a:r>
          <a:r>
            <a:rPr lang="ja-JP" altLang="ja-JP" sz="1400">
              <a:solidFill>
                <a:schemeClr val="dk1"/>
              </a:solidFill>
              <a:effectLst/>
              <a:latin typeface="+mn-lt"/>
              <a:ea typeface="+mn-ea"/>
              <a:cs typeface="+mn-cs"/>
            </a:rPr>
            <a:t>％となった。</a:t>
          </a:r>
          <a:r>
            <a:rPr lang="ja-JP" altLang="en-US" sz="1400">
              <a:solidFill>
                <a:schemeClr val="dk1"/>
              </a:solidFill>
              <a:effectLst/>
              <a:latin typeface="+mn-lt"/>
              <a:ea typeface="+mn-ea"/>
              <a:cs typeface="+mn-cs"/>
            </a:rPr>
            <a:t>これは、地方交付税の減や財政調整基金からの繰入金の減により、一般財源の総額が減少したためである。また、新規職員や任期付き職員の増により人件費が増えたことで経常経費の増額したことも要因の一つである。</a:t>
          </a:r>
          <a:endParaRPr lang="ja-JP" altLang="ja-JP" sz="1800">
            <a:effectLst/>
          </a:endParaRPr>
        </a:p>
        <a:p>
          <a:pPr eaLnBrk="1" fontAlgn="auto" latinLnBrk="0" hangingPunct="1"/>
          <a:r>
            <a:rPr lang="ja-JP" altLang="ja-JP" sz="1400">
              <a:solidFill>
                <a:schemeClr val="dk1"/>
              </a:solidFill>
              <a:effectLst/>
              <a:latin typeface="+mn-lt"/>
              <a:ea typeface="+mn-ea"/>
              <a:cs typeface="+mn-cs"/>
            </a:rPr>
            <a:t>　今後は、義務的費用の削減と事業の重点化を図り、数値の維持に努める。</a:t>
          </a:r>
          <a:endParaRPr lang="ja-JP" altLang="ja-JP" sz="18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136144</xdr:rowOff>
    </xdr:to>
    <xdr:cxnSp macro="">
      <xdr:nvCxnSpPr>
        <xdr:cNvPr id="125" name="直線コネクタ 124"/>
        <xdr:cNvCxnSpPr/>
      </xdr:nvCxnSpPr>
      <xdr:spPr>
        <a:xfrm>
          <a:off x="4114800" y="10481310"/>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22860</xdr:rowOff>
    </xdr:to>
    <xdr:cxnSp macro="">
      <xdr:nvCxnSpPr>
        <xdr:cNvPr id="128" name="直線コネクタ 127"/>
        <xdr:cNvCxnSpPr/>
      </xdr:nvCxnSpPr>
      <xdr:spPr>
        <a:xfrm>
          <a:off x="3225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60</xdr:row>
      <xdr:rowOff>97790</xdr:rowOff>
    </xdr:to>
    <xdr:cxnSp macro="">
      <xdr:nvCxnSpPr>
        <xdr:cNvPr id="131" name="直線コネクタ 130"/>
        <xdr:cNvCxnSpPr/>
      </xdr:nvCxnSpPr>
      <xdr:spPr>
        <a:xfrm>
          <a:off x="2336800" y="101193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62</xdr:row>
      <xdr:rowOff>10668</xdr:rowOff>
    </xdr:to>
    <xdr:cxnSp macro="">
      <xdr:nvCxnSpPr>
        <xdr:cNvPr id="134" name="直線コネクタ 133"/>
        <xdr:cNvCxnSpPr/>
      </xdr:nvCxnSpPr>
      <xdr:spPr>
        <a:xfrm flipV="1">
          <a:off x="1447800" y="10119360"/>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35" name="フローチャート: 判断 134"/>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101871</xdr:rowOff>
    </xdr:from>
    <xdr:ext cx="762000" cy="259045"/>
    <xdr:sp macro="" textlink="">
      <xdr:nvSpPr>
        <xdr:cNvPr id="136" name="テキスト ボックス 135"/>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37" name="フローチャート: 判断 136"/>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38" name="テキスト ボックス 13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4" name="楕円 143"/>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45"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6" name="楕円 145"/>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47" name="テキスト ボックス 146"/>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48" name="楕円 147"/>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49" name="テキスト ボックス 148"/>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0" name="楕円 149"/>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1" name="テキスト ボックス 150"/>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2" name="楕円 151"/>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3" name="テキスト ボックス 152"/>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前年並みの数値である。人件費については、職員数の削減等により抑制に努め、物件費についても、住民サービスが低下しない程度の抑制に今後も努める。</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137717</xdr:rowOff>
    </xdr:from>
    <xdr:to>
      <xdr:col>23</xdr:col>
      <xdr:colOff>133350</xdr:colOff>
      <xdr:row>83</xdr:row>
      <xdr:rowOff>137885</xdr:rowOff>
    </xdr:to>
    <xdr:cxnSp macro="">
      <xdr:nvCxnSpPr>
        <xdr:cNvPr id="189" name="直線コネクタ 188"/>
        <xdr:cNvCxnSpPr/>
      </xdr:nvCxnSpPr>
      <xdr:spPr>
        <a:xfrm flipV="1">
          <a:off x="4114800" y="14368067"/>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93177</xdr:rowOff>
    </xdr:from>
    <xdr:to>
      <xdr:col>19</xdr:col>
      <xdr:colOff>133350</xdr:colOff>
      <xdr:row>83</xdr:row>
      <xdr:rowOff>137885</xdr:rowOff>
    </xdr:to>
    <xdr:cxnSp macro="">
      <xdr:nvCxnSpPr>
        <xdr:cNvPr id="192" name="直線コネクタ 191"/>
        <xdr:cNvCxnSpPr/>
      </xdr:nvCxnSpPr>
      <xdr:spPr>
        <a:xfrm>
          <a:off x="3225800" y="14323527"/>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74164</xdr:rowOff>
    </xdr:from>
    <xdr:to>
      <xdr:col>15</xdr:col>
      <xdr:colOff>82550</xdr:colOff>
      <xdr:row>83</xdr:row>
      <xdr:rowOff>93177</xdr:rowOff>
    </xdr:to>
    <xdr:cxnSp macro="">
      <xdr:nvCxnSpPr>
        <xdr:cNvPr id="195" name="直線コネクタ 194"/>
        <xdr:cNvCxnSpPr/>
      </xdr:nvCxnSpPr>
      <xdr:spPr>
        <a:xfrm>
          <a:off x="2336800" y="1430451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74164</xdr:rowOff>
    </xdr:from>
    <xdr:to>
      <xdr:col>11</xdr:col>
      <xdr:colOff>31750</xdr:colOff>
      <xdr:row>83</xdr:row>
      <xdr:rowOff>93687</xdr:rowOff>
    </xdr:to>
    <xdr:cxnSp macro="">
      <xdr:nvCxnSpPr>
        <xdr:cNvPr id="198" name="直線コネクタ 197"/>
        <xdr:cNvCxnSpPr/>
      </xdr:nvCxnSpPr>
      <xdr:spPr>
        <a:xfrm flipV="1">
          <a:off x="1447800" y="1430451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199" name="フローチャート: 判断 198"/>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0" name="テキスト ボックス 199"/>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1" name="フローチャート: 判断 200"/>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2" name="テキスト ボックス 201"/>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86917</xdr:rowOff>
    </xdr:from>
    <xdr:to>
      <xdr:col>23</xdr:col>
      <xdr:colOff>184150</xdr:colOff>
      <xdr:row>84</xdr:row>
      <xdr:rowOff>17067</xdr:rowOff>
    </xdr:to>
    <xdr:sp macro="" textlink="">
      <xdr:nvSpPr>
        <xdr:cNvPr id="208" name="楕円 207"/>
        <xdr:cNvSpPr/>
      </xdr:nvSpPr>
      <xdr:spPr>
        <a:xfrm>
          <a:off x="4902200" y="143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58994</xdr:rowOff>
    </xdr:from>
    <xdr:ext cx="762000" cy="259045"/>
    <xdr:sp macro="" textlink="">
      <xdr:nvSpPr>
        <xdr:cNvPr id="209" name="人件費・物件費等の状況該当値テキスト"/>
        <xdr:cNvSpPr txBox="1"/>
      </xdr:nvSpPr>
      <xdr:spPr>
        <a:xfrm>
          <a:off x="5041900" y="142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87085</xdr:rowOff>
    </xdr:from>
    <xdr:to>
      <xdr:col>19</xdr:col>
      <xdr:colOff>184150</xdr:colOff>
      <xdr:row>84</xdr:row>
      <xdr:rowOff>17235</xdr:rowOff>
    </xdr:to>
    <xdr:sp macro="" textlink="">
      <xdr:nvSpPr>
        <xdr:cNvPr id="210" name="楕円 209"/>
        <xdr:cNvSpPr/>
      </xdr:nvSpPr>
      <xdr:spPr>
        <a:xfrm>
          <a:off x="4064000" y="143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2012</xdr:rowOff>
    </xdr:from>
    <xdr:ext cx="736600" cy="259045"/>
    <xdr:sp macro="" textlink="">
      <xdr:nvSpPr>
        <xdr:cNvPr id="211" name="テキスト ボックス 210"/>
        <xdr:cNvSpPr txBox="1"/>
      </xdr:nvSpPr>
      <xdr:spPr>
        <a:xfrm>
          <a:off x="3733800" y="1440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42377</xdr:rowOff>
    </xdr:from>
    <xdr:to>
      <xdr:col>15</xdr:col>
      <xdr:colOff>133350</xdr:colOff>
      <xdr:row>83</xdr:row>
      <xdr:rowOff>143977</xdr:rowOff>
    </xdr:to>
    <xdr:sp macro="" textlink="">
      <xdr:nvSpPr>
        <xdr:cNvPr id="212" name="楕円 211"/>
        <xdr:cNvSpPr/>
      </xdr:nvSpPr>
      <xdr:spPr>
        <a:xfrm>
          <a:off x="3175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128754</xdr:rowOff>
    </xdr:from>
    <xdr:ext cx="762000" cy="259045"/>
    <xdr:sp macro="" textlink="">
      <xdr:nvSpPr>
        <xdr:cNvPr id="213" name="テキスト ボックス 212"/>
        <xdr:cNvSpPr txBox="1"/>
      </xdr:nvSpPr>
      <xdr:spPr>
        <a:xfrm>
          <a:off x="2844800" y="143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23364</xdr:rowOff>
    </xdr:from>
    <xdr:to>
      <xdr:col>11</xdr:col>
      <xdr:colOff>82550</xdr:colOff>
      <xdr:row>83</xdr:row>
      <xdr:rowOff>124964</xdr:rowOff>
    </xdr:to>
    <xdr:sp macro="" textlink="">
      <xdr:nvSpPr>
        <xdr:cNvPr id="214" name="楕円 213"/>
        <xdr:cNvSpPr/>
      </xdr:nvSpPr>
      <xdr:spPr>
        <a:xfrm>
          <a:off x="2286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109741</xdr:rowOff>
    </xdr:from>
    <xdr:ext cx="762000" cy="259045"/>
    <xdr:sp macro="" textlink="">
      <xdr:nvSpPr>
        <xdr:cNvPr id="215" name="テキスト ボックス 214"/>
        <xdr:cNvSpPr txBox="1"/>
      </xdr:nvSpPr>
      <xdr:spPr>
        <a:xfrm>
          <a:off x="1955800" y="143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42887</xdr:rowOff>
    </xdr:from>
    <xdr:to>
      <xdr:col>7</xdr:col>
      <xdr:colOff>31750</xdr:colOff>
      <xdr:row>83</xdr:row>
      <xdr:rowOff>144487</xdr:rowOff>
    </xdr:to>
    <xdr:sp macro="" textlink="">
      <xdr:nvSpPr>
        <xdr:cNvPr id="216" name="楕円 215"/>
        <xdr:cNvSpPr/>
      </xdr:nvSpPr>
      <xdr:spPr>
        <a:xfrm>
          <a:off x="1397000" y="142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129264</xdr:rowOff>
    </xdr:from>
    <xdr:ext cx="762000" cy="259045"/>
    <xdr:sp macro="" textlink="">
      <xdr:nvSpPr>
        <xdr:cNvPr id="217" name="テキスト ボックス 216"/>
        <xdr:cNvSpPr txBox="1"/>
      </xdr:nvSpPr>
      <xdr:spPr>
        <a:xfrm>
          <a:off x="1066800" y="143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前年と比較し０．２ポイント減の数値となっている。職員給与については、県人事委員会勧告に基づく適正な給与の実施を行っており、これからも定員管理計画に基づく徹底した人事管理と人件費の抑制に努める。</a:t>
          </a:r>
          <a:endParaRPr kumimoji="1" lang="en-US" altLang="ja-JP" sz="13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161798</xdr:rowOff>
    </xdr:from>
    <xdr:to>
      <xdr:col>81</xdr:col>
      <xdr:colOff>44450</xdr:colOff>
      <xdr:row>88</xdr:row>
      <xdr:rowOff>9652</xdr:rowOff>
    </xdr:to>
    <xdr:cxnSp macro="">
      <xdr:nvCxnSpPr>
        <xdr:cNvPr id="249" name="直線コネクタ 248"/>
        <xdr:cNvCxnSpPr/>
      </xdr:nvCxnSpPr>
      <xdr:spPr>
        <a:xfrm flipV="1">
          <a:off x="16179800" y="150779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135128</xdr:rowOff>
    </xdr:to>
    <xdr:cxnSp macro="">
      <xdr:nvCxnSpPr>
        <xdr:cNvPr id="252" name="直線コネクタ 251"/>
        <xdr:cNvCxnSpPr/>
      </xdr:nvCxnSpPr>
      <xdr:spPr>
        <a:xfrm flipV="1">
          <a:off x="15290800" y="150972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135128</xdr:rowOff>
    </xdr:from>
    <xdr:to>
      <xdr:col>72</xdr:col>
      <xdr:colOff>203200</xdr:colOff>
      <xdr:row>89</xdr:row>
      <xdr:rowOff>69850</xdr:rowOff>
    </xdr:to>
    <xdr:cxnSp macro="">
      <xdr:nvCxnSpPr>
        <xdr:cNvPr id="255" name="直線コネクタ 254"/>
        <xdr:cNvCxnSpPr/>
      </xdr:nvCxnSpPr>
      <xdr:spPr>
        <a:xfrm flipV="1">
          <a:off x="14401800" y="1522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106172</xdr:rowOff>
    </xdr:from>
    <xdr:to>
      <xdr:col>68</xdr:col>
      <xdr:colOff>152400</xdr:colOff>
      <xdr:row>89</xdr:row>
      <xdr:rowOff>69850</xdr:rowOff>
    </xdr:to>
    <xdr:cxnSp macro="">
      <xdr:nvCxnSpPr>
        <xdr:cNvPr id="258" name="直線コネクタ 257"/>
        <xdr:cNvCxnSpPr/>
      </xdr:nvCxnSpPr>
      <xdr:spPr>
        <a:xfrm>
          <a:off x="13512800" y="151937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59" name="フローチャート: 判断 258"/>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60" name="テキスト ボックス 259"/>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110998</xdr:rowOff>
    </xdr:from>
    <xdr:to>
      <xdr:col>81</xdr:col>
      <xdr:colOff>95250</xdr:colOff>
      <xdr:row>88</xdr:row>
      <xdr:rowOff>41148</xdr:rowOff>
    </xdr:to>
    <xdr:sp macro="" textlink="">
      <xdr:nvSpPr>
        <xdr:cNvPr id="268" name="楕円 267"/>
        <xdr:cNvSpPr/>
      </xdr:nvSpPr>
      <xdr:spPr>
        <a:xfrm>
          <a:off x="169672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83075</xdr:rowOff>
    </xdr:from>
    <xdr:ext cx="762000" cy="259045"/>
    <xdr:sp macro="" textlink="">
      <xdr:nvSpPr>
        <xdr:cNvPr id="269" name="給与水準   （国との比較）該当値テキスト"/>
        <xdr:cNvSpPr txBox="1"/>
      </xdr:nvSpPr>
      <xdr:spPr>
        <a:xfrm>
          <a:off x="17106900" y="1499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0" name="楕円 269"/>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1" name="テキスト ボックス 270"/>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72" name="楕円 271"/>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73" name="テキスト ボックス 272"/>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4" name="楕円 27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5" name="テキスト ボックス 27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55372</xdr:rowOff>
    </xdr:from>
    <xdr:to>
      <xdr:col>64</xdr:col>
      <xdr:colOff>152400</xdr:colOff>
      <xdr:row>88</xdr:row>
      <xdr:rowOff>156972</xdr:rowOff>
    </xdr:to>
    <xdr:sp macro="" textlink="">
      <xdr:nvSpPr>
        <xdr:cNvPr id="276" name="楕円 275"/>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141749</xdr:rowOff>
    </xdr:from>
    <xdr:ext cx="762000" cy="259045"/>
    <xdr:sp macro="" textlink="">
      <xdr:nvSpPr>
        <xdr:cNvPr id="277" name="テキスト ボックス 276"/>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昨年</a:t>
          </a:r>
          <a:r>
            <a:rPr lang="ja-JP" altLang="en-US" sz="1400">
              <a:solidFill>
                <a:schemeClr val="dk1"/>
              </a:solidFill>
              <a:effectLst/>
              <a:latin typeface="+mn-lt"/>
              <a:ea typeface="+mn-ea"/>
              <a:cs typeface="+mn-cs"/>
            </a:rPr>
            <a:t>と比較すると１．７３％の増で、</a:t>
          </a:r>
          <a:r>
            <a:rPr lang="ja-JP" altLang="ja-JP" sz="1400">
              <a:solidFill>
                <a:schemeClr val="dk1"/>
              </a:solidFill>
              <a:effectLst/>
              <a:latin typeface="+mn-lt"/>
              <a:ea typeface="+mn-ea"/>
              <a:cs typeface="+mn-cs"/>
            </a:rPr>
            <a:t>類似団体の平均値</a:t>
          </a:r>
          <a:r>
            <a:rPr lang="ja-JP" altLang="en-US" sz="1400">
              <a:solidFill>
                <a:schemeClr val="dk1"/>
              </a:solidFill>
              <a:effectLst/>
              <a:latin typeface="+mn-lt"/>
              <a:ea typeface="+mn-ea"/>
              <a:cs typeface="+mn-cs"/>
            </a:rPr>
            <a:t>を上回る数値となって</a:t>
          </a:r>
          <a:r>
            <a:rPr lang="ja-JP" altLang="ja-JP" sz="1400">
              <a:solidFill>
                <a:schemeClr val="dk1"/>
              </a:solidFill>
              <a:effectLst/>
              <a:latin typeface="+mn-lt"/>
              <a:ea typeface="+mn-ea"/>
              <a:cs typeface="+mn-cs"/>
            </a:rPr>
            <a:t>いる。</a:t>
          </a:r>
          <a:r>
            <a:rPr lang="ja-JP" altLang="en-US" sz="1400">
              <a:solidFill>
                <a:schemeClr val="dk1"/>
              </a:solidFill>
              <a:effectLst/>
              <a:latin typeface="+mn-lt"/>
              <a:ea typeface="+mn-ea"/>
              <a:cs typeface="+mn-cs"/>
            </a:rPr>
            <a:t>これは、退職職員より新規採用職員が多かったほかに、任期付職員の採用によるものである。</a:t>
          </a:r>
          <a:r>
            <a:rPr lang="ja-JP" altLang="ja-JP" sz="1400">
              <a:solidFill>
                <a:schemeClr val="dk1"/>
              </a:solidFill>
              <a:effectLst/>
              <a:latin typeface="+mn-lt"/>
              <a:ea typeface="+mn-ea"/>
              <a:cs typeface="+mn-cs"/>
            </a:rPr>
            <a:t>今後、最小限の職員数で最大の効果が発揮できるような体制を整えることが重要である。</a:t>
          </a:r>
          <a:endParaRPr lang="ja-JP" altLang="ja-JP" sz="18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85471</xdr:rowOff>
    </xdr:from>
    <xdr:to>
      <xdr:col>81</xdr:col>
      <xdr:colOff>44450</xdr:colOff>
      <xdr:row>62</xdr:row>
      <xdr:rowOff>127216</xdr:rowOff>
    </xdr:to>
    <xdr:cxnSp macro="">
      <xdr:nvCxnSpPr>
        <xdr:cNvPr id="309" name="直線コネクタ 308"/>
        <xdr:cNvCxnSpPr/>
      </xdr:nvCxnSpPr>
      <xdr:spPr>
        <a:xfrm>
          <a:off x="16179800" y="10715371"/>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12598</xdr:rowOff>
    </xdr:from>
    <xdr:to>
      <xdr:col>77</xdr:col>
      <xdr:colOff>44450</xdr:colOff>
      <xdr:row>62</xdr:row>
      <xdr:rowOff>85471</xdr:rowOff>
    </xdr:to>
    <xdr:cxnSp macro="">
      <xdr:nvCxnSpPr>
        <xdr:cNvPr id="312" name="直線コネクタ 311"/>
        <xdr:cNvCxnSpPr/>
      </xdr:nvCxnSpPr>
      <xdr:spPr>
        <a:xfrm>
          <a:off x="15290800" y="10642498"/>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5600</xdr:rowOff>
    </xdr:from>
    <xdr:to>
      <xdr:col>72</xdr:col>
      <xdr:colOff>203200</xdr:colOff>
      <xdr:row>62</xdr:row>
      <xdr:rowOff>12598</xdr:rowOff>
    </xdr:to>
    <xdr:cxnSp macro="">
      <xdr:nvCxnSpPr>
        <xdr:cNvPr id="315" name="直線コネクタ 314"/>
        <xdr:cNvCxnSpPr/>
      </xdr:nvCxnSpPr>
      <xdr:spPr>
        <a:xfrm>
          <a:off x="14401800" y="1063550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139167</xdr:rowOff>
    </xdr:from>
    <xdr:to>
      <xdr:col>68</xdr:col>
      <xdr:colOff>152400</xdr:colOff>
      <xdr:row>62</xdr:row>
      <xdr:rowOff>5600</xdr:rowOff>
    </xdr:to>
    <xdr:cxnSp macro="">
      <xdr:nvCxnSpPr>
        <xdr:cNvPr id="318" name="直線コネクタ 317"/>
        <xdr:cNvCxnSpPr/>
      </xdr:nvCxnSpPr>
      <xdr:spPr>
        <a:xfrm>
          <a:off x="13512800" y="10597617"/>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19" name="フローチャート: 判断 318"/>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13974</xdr:rowOff>
    </xdr:from>
    <xdr:ext cx="762000" cy="259045"/>
    <xdr:sp macro="" textlink="">
      <xdr:nvSpPr>
        <xdr:cNvPr id="320" name="テキスト ボックス 319"/>
        <xdr:cNvSpPr txBox="1"/>
      </xdr:nvSpPr>
      <xdr:spPr>
        <a:xfrm>
          <a:off x="14020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1" name="フローチャート: 判断 320"/>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11320</xdr:rowOff>
    </xdr:from>
    <xdr:ext cx="762000" cy="259045"/>
    <xdr:sp macro="" textlink="">
      <xdr:nvSpPr>
        <xdr:cNvPr id="322" name="テキスト ボックス 321"/>
        <xdr:cNvSpPr txBox="1"/>
      </xdr:nvSpPr>
      <xdr:spPr>
        <a:xfrm>
          <a:off x="13131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76416</xdr:rowOff>
    </xdr:from>
    <xdr:to>
      <xdr:col>81</xdr:col>
      <xdr:colOff>95250</xdr:colOff>
      <xdr:row>63</xdr:row>
      <xdr:rowOff>6566</xdr:rowOff>
    </xdr:to>
    <xdr:sp macro="" textlink="">
      <xdr:nvSpPr>
        <xdr:cNvPr id="328" name="楕円 327"/>
        <xdr:cNvSpPr/>
      </xdr:nvSpPr>
      <xdr:spPr>
        <a:xfrm>
          <a:off x="16967200" y="107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48493</xdr:rowOff>
    </xdr:from>
    <xdr:ext cx="762000" cy="259045"/>
    <xdr:sp macro="" textlink="">
      <xdr:nvSpPr>
        <xdr:cNvPr id="329" name="定員管理の状況該当値テキスト"/>
        <xdr:cNvSpPr txBox="1"/>
      </xdr:nvSpPr>
      <xdr:spPr>
        <a:xfrm>
          <a:off x="17106900" y="1067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34671</xdr:rowOff>
    </xdr:from>
    <xdr:to>
      <xdr:col>77</xdr:col>
      <xdr:colOff>95250</xdr:colOff>
      <xdr:row>62</xdr:row>
      <xdr:rowOff>136271</xdr:rowOff>
    </xdr:to>
    <xdr:sp macro="" textlink="">
      <xdr:nvSpPr>
        <xdr:cNvPr id="330" name="楕円 329"/>
        <xdr:cNvSpPr/>
      </xdr:nvSpPr>
      <xdr:spPr>
        <a:xfrm>
          <a:off x="16129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121048</xdr:rowOff>
    </xdr:from>
    <xdr:ext cx="736600" cy="259045"/>
    <xdr:sp macro="" textlink="">
      <xdr:nvSpPr>
        <xdr:cNvPr id="331" name="テキスト ボックス 330"/>
        <xdr:cNvSpPr txBox="1"/>
      </xdr:nvSpPr>
      <xdr:spPr>
        <a:xfrm>
          <a:off x="15798800" y="1075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133248</xdr:rowOff>
    </xdr:from>
    <xdr:to>
      <xdr:col>73</xdr:col>
      <xdr:colOff>44450</xdr:colOff>
      <xdr:row>62</xdr:row>
      <xdr:rowOff>63398</xdr:rowOff>
    </xdr:to>
    <xdr:sp macro="" textlink="">
      <xdr:nvSpPr>
        <xdr:cNvPr id="332" name="楕円 331"/>
        <xdr:cNvSpPr/>
      </xdr:nvSpPr>
      <xdr:spPr>
        <a:xfrm>
          <a:off x="15240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48175</xdr:rowOff>
    </xdr:from>
    <xdr:ext cx="762000" cy="259045"/>
    <xdr:sp macro="" textlink="">
      <xdr:nvSpPr>
        <xdr:cNvPr id="333" name="テキスト ボックス 332"/>
        <xdr:cNvSpPr txBox="1"/>
      </xdr:nvSpPr>
      <xdr:spPr>
        <a:xfrm>
          <a:off x="14909800" y="106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126250</xdr:rowOff>
    </xdr:from>
    <xdr:to>
      <xdr:col>68</xdr:col>
      <xdr:colOff>203200</xdr:colOff>
      <xdr:row>62</xdr:row>
      <xdr:rowOff>56400</xdr:rowOff>
    </xdr:to>
    <xdr:sp macro="" textlink="">
      <xdr:nvSpPr>
        <xdr:cNvPr id="334" name="楕円 333"/>
        <xdr:cNvSpPr/>
      </xdr:nvSpPr>
      <xdr:spPr>
        <a:xfrm>
          <a:off x="14351000" y="10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41177</xdr:rowOff>
    </xdr:from>
    <xdr:ext cx="762000" cy="259045"/>
    <xdr:sp macro="" textlink="">
      <xdr:nvSpPr>
        <xdr:cNvPr id="335" name="テキスト ボックス 334"/>
        <xdr:cNvSpPr txBox="1"/>
      </xdr:nvSpPr>
      <xdr:spPr>
        <a:xfrm>
          <a:off x="14020800" y="1067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88367</xdr:rowOff>
    </xdr:from>
    <xdr:to>
      <xdr:col>64</xdr:col>
      <xdr:colOff>152400</xdr:colOff>
      <xdr:row>62</xdr:row>
      <xdr:rowOff>18517</xdr:rowOff>
    </xdr:to>
    <xdr:sp macro="" textlink="">
      <xdr:nvSpPr>
        <xdr:cNvPr id="336" name="楕円 335"/>
        <xdr:cNvSpPr/>
      </xdr:nvSpPr>
      <xdr:spPr>
        <a:xfrm>
          <a:off x="13462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3294</xdr:rowOff>
    </xdr:from>
    <xdr:ext cx="762000" cy="259045"/>
    <xdr:sp macro="" textlink="">
      <xdr:nvSpPr>
        <xdr:cNvPr id="337" name="テキスト ボックス 336"/>
        <xdr:cNvSpPr txBox="1"/>
      </xdr:nvSpPr>
      <xdr:spPr>
        <a:xfrm>
          <a:off x="13131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昨年度よりも０．</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ポイント増加し、</a:t>
          </a:r>
          <a:r>
            <a:rPr lang="ja-JP" altLang="en-US" sz="1400">
              <a:solidFill>
                <a:schemeClr val="dk1"/>
              </a:solidFill>
              <a:effectLst/>
              <a:latin typeface="+mn-lt"/>
              <a:ea typeface="+mn-ea"/>
              <a:cs typeface="+mn-cs"/>
            </a:rPr>
            <a:t>４．１</a:t>
          </a:r>
          <a:r>
            <a:rPr lang="ja-JP" altLang="ja-JP" sz="1400">
              <a:solidFill>
                <a:schemeClr val="dk1"/>
              </a:solidFill>
              <a:effectLst/>
              <a:latin typeface="+mn-lt"/>
              <a:ea typeface="+mn-ea"/>
              <a:cs typeface="+mn-cs"/>
            </a:rPr>
            <a:t>％となった。重点事業など実質公債費率の増加要因となるため注意していく必要がある。</a:t>
          </a:r>
          <a:r>
            <a:rPr lang="ja-JP" altLang="en-US" sz="1400">
              <a:solidFill>
                <a:schemeClr val="dk1"/>
              </a:solidFill>
              <a:effectLst/>
              <a:latin typeface="+mn-lt"/>
              <a:ea typeface="+mn-ea"/>
              <a:cs typeface="+mn-cs"/>
            </a:rPr>
            <a:t>類似団体よりも下回っているが、楽観視することなく今後</a:t>
          </a:r>
          <a:r>
            <a:rPr lang="ja-JP" altLang="ja-JP" sz="1400">
              <a:solidFill>
                <a:schemeClr val="dk1"/>
              </a:solidFill>
              <a:effectLst/>
              <a:latin typeface="+mn-lt"/>
              <a:ea typeface="+mn-ea"/>
              <a:cs typeface="+mn-cs"/>
            </a:rPr>
            <a:t>さらに健全化するよう努めていきたい。</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54610</xdr:rowOff>
    </xdr:to>
    <xdr:cxnSp macro="">
      <xdr:nvCxnSpPr>
        <xdr:cNvPr id="370" name="直線コネクタ 369"/>
        <xdr:cNvCxnSpPr/>
      </xdr:nvCxnSpPr>
      <xdr:spPr>
        <a:xfrm>
          <a:off x="16179800" y="68723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14394</xdr:rowOff>
    </xdr:to>
    <xdr:cxnSp macro="">
      <xdr:nvCxnSpPr>
        <xdr:cNvPr id="373" name="直線コネクタ 372"/>
        <xdr:cNvCxnSpPr/>
      </xdr:nvCxnSpPr>
      <xdr:spPr>
        <a:xfrm>
          <a:off x="15290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153670</xdr:rowOff>
    </xdr:to>
    <xdr:cxnSp macro="">
      <xdr:nvCxnSpPr>
        <xdr:cNvPr id="376" name="直線コネクタ 375"/>
        <xdr:cNvCxnSpPr/>
      </xdr:nvCxnSpPr>
      <xdr:spPr>
        <a:xfrm>
          <a:off x="14401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79" name="直線コネクタ 378"/>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0" name="フローチャート: 判断 379"/>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81" name="テキスト ボックス 380"/>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82" name="フローチャート: 判断 381"/>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383" name="テキスト ボックス 38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89" name="楕円 388"/>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0"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391" name="楕円 390"/>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3" name="楕円 392"/>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4" name="テキスト ボックス 393"/>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395" name="楕円 394"/>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396" name="テキスト ボックス 395"/>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楕円 396"/>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将来負担額よりも充当可能財源が大きいため比率は無かった。今後も分母となる標準財政規模の減少や重点事業による起債の発行などに留意していく必要がある。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昨年度から、</a:t>
          </a:r>
          <a:r>
            <a:rPr lang="ja-JP" altLang="en-US" sz="1400">
              <a:solidFill>
                <a:schemeClr val="dk1"/>
              </a:solidFill>
              <a:effectLst/>
              <a:latin typeface="+mn-lt"/>
              <a:ea typeface="+mn-ea"/>
              <a:cs typeface="+mn-cs"/>
            </a:rPr>
            <a:t>１．４</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増</a:t>
          </a:r>
          <a:r>
            <a:rPr lang="ja-JP" altLang="ja-JP" sz="1400">
              <a:solidFill>
                <a:schemeClr val="dk1"/>
              </a:solidFill>
              <a:effectLst/>
              <a:latin typeface="+mn-lt"/>
              <a:ea typeface="+mn-ea"/>
              <a:cs typeface="+mn-cs"/>
            </a:rPr>
            <a:t>の</a:t>
          </a:r>
          <a:r>
            <a:rPr lang="ja-JP" altLang="en-US" sz="1400">
              <a:solidFill>
                <a:schemeClr val="dk1"/>
              </a:solidFill>
              <a:effectLst/>
              <a:latin typeface="+mn-lt"/>
              <a:ea typeface="+mn-ea"/>
              <a:cs typeface="+mn-cs"/>
            </a:rPr>
            <a:t>２３．１</a:t>
          </a:r>
          <a:r>
            <a:rPr lang="ja-JP" altLang="ja-JP" sz="1400">
              <a:solidFill>
                <a:schemeClr val="dk1"/>
              </a:solidFill>
              <a:effectLst/>
              <a:latin typeface="+mn-lt"/>
              <a:ea typeface="+mn-ea"/>
              <a:cs typeface="+mn-cs"/>
            </a:rPr>
            <a:t>％となった。</a:t>
          </a:r>
          <a:r>
            <a:rPr lang="ja-JP" altLang="en-US" sz="1400">
              <a:solidFill>
                <a:schemeClr val="dk1"/>
              </a:solidFill>
              <a:effectLst/>
              <a:latin typeface="+mn-lt"/>
              <a:ea typeface="+mn-ea"/>
              <a:cs typeface="+mn-cs"/>
            </a:rPr>
            <a:t>これは正規職員、任期付職員の増によるものではあるが、</a:t>
          </a:r>
          <a:r>
            <a:rPr lang="ja-JP" altLang="ja-JP" sz="1400">
              <a:solidFill>
                <a:schemeClr val="dk1"/>
              </a:solidFill>
              <a:effectLst/>
              <a:latin typeface="+mn-lt"/>
              <a:ea typeface="+mn-ea"/>
              <a:cs typeface="+mn-cs"/>
            </a:rPr>
            <a:t>職員数については、定員管理計画どおり適正であり、今後も住民サービスに支障をきたさない範囲で人件費の削減に努める。</a:t>
          </a:r>
          <a:endParaRPr lang="ja-JP" altLang="ja-JP" sz="1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35</xdr:row>
      <xdr:rowOff>149860</xdr:rowOff>
    </xdr:to>
    <xdr:cxnSp macro="">
      <xdr:nvCxnSpPr>
        <xdr:cNvPr id="66" name="直線コネクタ 65"/>
        <xdr:cNvCxnSpPr/>
      </xdr:nvCxnSpPr>
      <xdr:spPr>
        <a:xfrm>
          <a:off x="3987800" y="60972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96520</xdr:rowOff>
    </xdr:from>
    <xdr:to>
      <xdr:col>19</xdr:col>
      <xdr:colOff>187325</xdr:colOff>
      <xdr:row>36</xdr:row>
      <xdr:rowOff>1270</xdr:rowOff>
    </xdr:to>
    <xdr:cxnSp macro="">
      <xdr:nvCxnSpPr>
        <xdr:cNvPr id="69" name="直線コネクタ 68"/>
        <xdr:cNvCxnSpPr/>
      </xdr:nvCxnSpPr>
      <xdr:spPr>
        <a:xfrm flipV="1">
          <a:off x="3098800" y="609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xdr:rowOff>
    </xdr:to>
    <xdr:cxnSp macro="">
      <xdr:nvCxnSpPr>
        <xdr:cNvPr id="72" name="直線コネクタ 71"/>
        <xdr:cNvCxnSpPr/>
      </xdr:nvCxnSpPr>
      <xdr:spPr>
        <a:xfrm>
          <a:off x="2209800" y="6146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130810</xdr:rowOff>
    </xdr:to>
    <xdr:cxnSp macro="">
      <xdr:nvCxnSpPr>
        <xdr:cNvPr id="75" name="直線コネクタ 74"/>
        <xdr:cNvCxnSpPr/>
      </xdr:nvCxnSpPr>
      <xdr:spPr>
        <a:xfrm flipV="1">
          <a:off x="1320800" y="61468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13987</xdr:rowOff>
    </xdr:from>
    <xdr:ext cx="762000" cy="259045"/>
    <xdr:sp macro="" textlink="">
      <xdr:nvSpPr>
        <xdr:cNvPr id="77" name="テキスト ボックス 76"/>
        <xdr:cNvSpPr txBox="1"/>
      </xdr:nvSpPr>
      <xdr:spPr>
        <a:xfrm>
          <a:off x="1828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9" name="テキスト ボックス 78"/>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45720</xdr:rowOff>
    </xdr:from>
    <xdr:to>
      <xdr:col>20</xdr:col>
      <xdr:colOff>38100</xdr:colOff>
      <xdr:row>35</xdr:row>
      <xdr:rowOff>147320</xdr:rowOff>
    </xdr:to>
    <xdr:sp macro="" textlink="">
      <xdr:nvSpPr>
        <xdr:cNvPr id="87" name="楕円 86"/>
        <xdr:cNvSpPr/>
      </xdr:nvSpPr>
      <xdr:spPr>
        <a:xfrm>
          <a:off x="3937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157497</xdr:rowOff>
    </xdr:from>
    <xdr:ext cx="736600" cy="259045"/>
    <xdr:sp macro="" textlink="">
      <xdr:nvSpPr>
        <xdr:cNvPr id="88" name="テキスト ボックス 87"/>
        <xdr:cNvSpPr txBox="1"/>
      </xdr:nvSpPr>
      <xdr:spPr>
        <a:xfrm>
          <a:off x="3606800" y="581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121920</xdr:rowOff>
    </xdr:from>
    <xdr:to>
      <xdr:col>15</xdr:col>
      <xdr:colOff>149225</xdr:colOff>
      <xdr:row>36</xdr:row>
      <xdr:rowOff>52070</xdr:rowOff>
    </xdr:to>
    <xdr:sp macro="" textlink="">
      <xdr:nvSpPr>
        <xdr:cNvPr id="89" name="楕円 88"/>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36847</xdr:rowOff>
    </xdr:from>
    <xdr:ext cx="762000" cy="259045"/>
    <xdr:sp macro="" textlink="">
      <xdr:nvSpPr>
        <xdr:cNvPr id="90" name="テキスト ボックス 89"/>
        <xdr:cNvSpPr txBox="1"/>
      </xdr:nvSpPr>
      <xdr:spPr>
        <a:xfrm>
          <a:off x="2717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80010</xdr:rowOff>
    </xdr:from>
    <xdr:to>
      <xdr:col>6</xdr:col>
      <xdr:colOff>171450</xdr:colOff>
      <xdr:row>37</xdr:row>
      <xdr:rowOff>10160</xdr:rowOff>
    </xdr:to>
    <xdr:sp macro="" textlink="">
      <xdr:nvSpPr>
        <xdr:cNvPr id="93" name="楕円 92"/>
        <xdr:cNvSpPr/>
      </xdr:nvSpPr>
      <xdr:spPr>
        <a:xfrm>
          <a:off x="1270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166387</xdr:rowOff>
    </xdr:from>
    <xdr:ext cx="762000" cy="259045"/>
    <xdr:sp macro="" textlink="">
      <xdr:nvSpPr>
        <xdr:cNvPr id="94" name="テキスト ボックス 93"/>
        <xdr:cNvSpPr txBox="1"/>
      </xdr:nvSpPr>
      <xdr:spPr>
        <a:xfrm>
          <a:off x="939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前年</a:t>
          </a:r>
          <a:r>
            <a:rPr lang="ja-JP" altLang="en-US" sz="1400">
              <a:solidFill>
                <a:schemeClr val="dk1"/>
              </a:solidFill>
              <a:effectLst/>
              <a:latin typeface="+mn-lt"/>
              <a:ea typeface="+mn-ea"/>
              <a:cs typeface="+mn-cs"/>
            </a:rPr>
            <a:t>と比較し２．８％増となった。これは、保有する施設の老朽化が進み、修繕料が増加したことが要因と考えられる。今後は施設の利用状況などから必要性を考え、将来どうするべきか検討することで</a:t>
          </a:r>
          <a:r>
            <a:rPr lang="ja-JP" altLang="ja-JP" sz="1400">
              <a:solidFill>
                <a:schemeClr val="dk1"/>
              </a:solidFill>
              <a:effectLst/>
              <a:latin typeface="+mn-lt"/>
              <a:ea typeface="+mn-ea"/>
              <a:cs typeface="+mn-cs"/>
            </a:rPr>
            <a:t>数値の改善に努める。</a:t>
          </a:r>
          <a:endParaRPr lang="ja-JP" altLang="ja-JP" sz="1800">
            <a:effectLst/>
          </a:endParaRPr>
        </a:p>
        <a:p>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43180</xdr:rowOff>
    </xdr:to>
    <xdr:cxnSp macro="">
      <xdr:nvCxnSpPr>
        <xdr:cNvPr id="126" name="直線コネクタ 125"/>
        <xdr:cNvCxnSpPr/>
      </xdr:nvCxnSpPr>
      <xdr:spPr>
        <a:xfrm>
          <a:off x="15671800" y="2679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15</xdr:row>
      <xdr:rowOff>107950</xdr:rowOff>
    </xdr:to>
    <xdr:cxnSp macro="">
      <xdr:nvCxnSpPr>
        <xdr:cNvPr id="129" name="直線コネクタ 128"/>
        <xdr:cNvCxnSpPr/>
      </xdr:nvCxnSpPr>
      <xdr:spPr>
        <a:xfrm>
          <a:off x="14782800" y="266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73660</xdr:rowOff>
    </xdr:from>
    <xdr:to>
      <xdr:col>73</xdr:col>
      <xdr:colOff>180975</xdr:colOff>
      <xdr:row>15</xdr:row>
      <xdr:rowOff>88900</xdr:rowOff>
    </xdr:to>
    <xdr:cxnSp macro="">
      <xdr:nvCxnSpPr>
        <xdr:cNvPr id="132" name="直線コネクタ 131"/>
        <xdr:cNvCxnSpPr/>
      </xdr:nvCxnSpPr>
      <xdr:spPr>
        <a:xfrm>
          <a:off x="13893800" y="2645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73660</xdr:rowOff>
    </xdr:from>
    <xdr:to>
      <xdr:col>69</xdr:col>
      <xdr:colOff>92075</xdr:colOff>
      <xdr:row>15</xdr:row>
      <xdr:rowOff>85090</xdr:rowOff>
    </xdr:to>
    <xdr:cxnSp macro="">
      <xdr:nvCxnSpPr>
        <xdr:cNvPr id="135" name="直線コネクタ 134"/>
        <xdr:cNvCxnSpPr/>
      </xdr:nvCxnSpPr>
      <xdr:spPr>
        <a:xfrm flipV="1">
          <a:off x="13004800" y="2645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44467</xdr:rowOff>
    </xdr:from>
    <xdr:ext cx="762000" cy="259045"/>
    <xdr:sp macro="" textlink="">
      <xdr:nvSpPr>
        <xdr:cNvPr id="137" name="テキスト ボックス 136"/>
        <xdr:cNvSpPr txBox="1"/>
      </xdr:nvSpPr>
      <xdr:spPr>
        <a:xfrm>
          <a:off x="13512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8" name="フローチャート: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9" name="テキスト ボックス 13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5" name="楕円 144"/>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6"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7" name="楕円 146"/>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8" name="テキスト ボックス 14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38100</xdr:rowOff>
    </xdr:from>
    <xdr:to>
      <xdr:col>74</xdr:col>
      <xdr:colOff>31750</xdr:colOff>
      <xdr:row>15</xdr:row>
      <xdr:rowOff>139700</xdr:rowOff>
    </xdr:to>
    <xdr:sp macro="" textlink="">
      <xdr:nvSpPr>
        <xdr:cNvPr id="149" name="楕円 148"/>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149877</xdr:rowOff>
    </xdr:from>
    <xdr:ext cx="762000" cy="259045"/>
    <xdr:sp macro="" textlink="">
      <xdr:nvSpPr>
        <xdr:cNvPr id="150" name="テキスト ボックス 149"/>
        <xdr:cNvSpPr txBox="1"/>
      </xdr:nvSpPr>
      <xdr:spPr>
        <a:xfrm>
          <a:off x="14401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22860</xdr:rowOff>
    </xdr:from>
    <xdr:to>
      <xdr:col>69</xdr:col>
      <xdr:colOff>142875</xdr:colOff>
      <xdr:row>15</xdr:row>
      <xdr:rowOff>124460</xdr:rowOff>
    </xdr:to>
    <xdr:sp macro="" textlink="">
      <xdr:nvSpPr>
        <xdr:cNvPr id="151" name="楕円 150"/>
        <xdr:cNvSpPr/>
      </xdr:nvSpPr>
      <xdr:spPr>
        <a:xfrm>
          <a:off x="13843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134637</xdr:rowOff>
    </xdr:from>
    <xdr:ext cx="762000" cy="259045"/>
    <xdr:sp macro="" textlink="">
      <xdr:nvSpPr>
        <xdr:cNvPr id="152" name="テキスト ボックス 151"/>
        <xdr:cNvSpPr txBox="1"/>
      </xdr:nvSpPr>
      <xdr:spPr>
        <a:xfrm>
          <a:off x="13512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3" name="楕円 152"/>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4" name="テキスト ボックス 153"/>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前年と同額の数値となっている。今後も歳入に見合った歳出を行い、さらなる数値の改善に努める。</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8" name="直線コネクタ 187"/>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1" name="直線コネクタ 190"/>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4" name="直線コネクタ 193"/>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7" name="直線コネクタ 196"/>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9" name="テキスト ボックス 198"/>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7" name="楕円 206"/>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08"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類似団体や全国平均よりも高い割合となっているのは、当町は全国でも有数の豪雪地帯であり、除雪に要する経費が高額となっているためである。</a:t>
          </a:r>
          <a:r>
            <a:rPr kumimoji="1" lang="ja-JP" altLang="en-US" sz="1400">
              <a:solidFill>
                <a:schemeClr val="dk1"/>
              </a:solidFill>
              <a:effectLst/>
              <a:latin typeface="+mn-lt"/>
              <a:ea typeface="+mn-ea"/>
              <a:cs typeface="+mn-cs"/>
            </a:rPr>
            <a:t>また、繰出金についても、簡水会計の公債費の増や、赤字補填的な操出が増えていることが要因である。今後、各会計の経費を節減するとともに、未納額を出さないよう取り組むなど努める。</a:t>
          </a:r>
          <a:endParaRPr kumimoji="1" lang="en-US" altLang="ja-JP" sz="14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98425</xdr:rowOff>
    </xdr:from>
    <xdr:to>
      <xdr:col>82</xdr:col>
      <xdr:colOff>107950</xdr:colOff>
      <xdr:row>60</xdr:row>
      <xdr:rowOff>18415</xdr:rowOff>
    </xdr:to>
    <xdr:cxnSp macro="">
      <xdr:nvCxnSpPr>
        <xdr:cNvPr id="244" name="直線コネクタ 243"/>
        <xdr:cNvCxnSpPr/>
      </xdr:nvCxnSpPr>
      <xdr:spPr>
        <a:xfrm>
          <a:off x="15671800" y="1021397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161290</xdr:rowOff>
    </xdr:from>
    <xdr:to>
      <xdr:col>78</xdr:col>
      <xdr:colOff>69850</xdr:colOff>
      <xdr:row>59</xdr:row>
      <xdr:rowOff>98425</xdr:rowOff>
    </xdr:to>
    <xdr:cxnSp macro="">
      <xdr:nvCxnSpPr>
        <xdr:cNvPr id="247" name="直線コネクタ 246"/>
        <xdr:cNvCxnSpPr/>
      </xdr:nvCxnSpPr>
      <xdr:spPr>
        <a:xfrm>
          <a:off x="14782800" y="10105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98425</xdr:rowOff>
    </xdr:from>
    <xdr:to>
      <xdr:col>73</xdr:col>
      <xdr:colOff>180975</xdr:colOff>
      <xdr:row>58</xdr:row>
      <xdr:rowOff>161290</xdr:rowOff>
    </xdr:to>
    <xdr:cxnSp macro="">
      <xdr:nvCxnSpPr>
        <xdr:cNvPr id="250" name="直線コネクタ 249"/>
        <xdr:cNvCxnSpPr/>
      </xdr:nvCxnSpPr>
      <xdr:spPr>
        <a:xfrm>
          <a:off x="13893800" y="100425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60</xdr:row>
      <xdr:rowOff>58420</xdr:rowOff>
    </xdr:to>
    <xdr:cxnSp macro="">
      <xdr:nvCxnSpPr>
        <xdr:cNvPr id="253" name="直線コネクタ 252"/>
        <xdr:cNvCxnSpPr/>
      </xdr:nvCxnSpPr>
      <xdr:spPr>
        <a:xfrm flipV="1">
          <a:off x="13004800" y="1004252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5" name="テキスト ボックス 254"/>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139065</xdr:rowOff>
    </xdr:from>
    <xdr:to>
      <xdr:col>82</xdr:col>
      <xdr:colOff>158750</xdr:colOff>
      <xdr:row>60</xdr:row>
      <xdr:rowOff>69215</xdr:rowOff>
    </xdr:to>
    <xdr:sp macro="" textlink="">
      <xdr:nvSpPr>
        <xdr:cNvPr id="263" name="楕円 262"/>
        <xdr:cNvSpPr/>
      </xdr:nvSpPr>
      <xdr:spPr>
        <a:xfrm>
          <a:off x="164592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111142</xdr:rowOff>
    </xdr:from>
    <xdr:ext cx="762000" cy="259045"/>
    <xdr:sp macro="" textlink="">
      <xdr:nvSpPr>
        <xdr:cNvPr id="264" name="その他該当値テキスト"/>
        <xdr:cNvSpPr txBox="1"/>
      </xdr:nvSpPr>
      <xdr:spPr>
        <a:xfrm>
          <a:off x="165989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65" name="楕円 264"/>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66" name="テキスト ボックス 265"/>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7" name="楕円 266"/>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8" name="テキスト ボックス 267"/>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9" name="楕円 268"/>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70" name="テキスト ボックス 269"/>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1" name="楕円 270"/>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2" name="テキスト ボックス 271"/>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a:t>
          </a:r>
          <a:r>
            <a:rPr lang="ja-JP" altLang="en-US" sz="1400">
              <a:solidFill>
                <a:schemeClr val="dk1"/>
              </a:solidFill>
              <a:effectLst/>
              <a:latin typeface="+mn-lt"/>
              <a:ea typeface="+mn-ea"/>
              <a:cs typeface="+mn-cs"/>
            </a:rPr>
            <a:t>と同額</a:t>
          </a:r>
          <a:r>
            <a:rPr lang="ja-JP" altLang="ja-JP" sz="1400">
              <a:solidFill>
                <a:schemeClr val="dk1"/>
              </a:solidFill>
              <a:effectLst/>
              <a:latin typeface="+mn-lt"/>
              <a:ea typeface="+mn-ea"/>
              <a:cs typeface="+mn-cs"/>
            </a:rPr>
            <a:t>の数値である。</a:t>
          </a:r>
          <a:r>
            <a:rPr kumimoji="1" lang="ja-JP" altLang="ja-JP" sz="1400">
              <a:solidFill>
                <a:schemeClr val="dk1"/>
              </a:solidFill>
              <a:effectLst/>
              <a:latin typeface="+mn-lt"/>
              <a:ea typeface="+mn-ea"/>
              <a:cs typeface="+mn-cs"/>
            </a:rPr>
            <a:t>今後も、補助金の必要性や金額等の見直しを進め、スリム化を目指す。</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36</xdr:row>
      <xdr:rowOff>168148</xdr:rowOff>
    </xdr:to>
    <xdr:cxnSp macro="">
      <xdr:nvCxnSpPr>
        <xdr:cNvPr id="303" name="直線コネクタ 302"/>
        <xdr:cNvCxnSpPr/>
      </xdr:nvCxnSpPr>
      <xdr:spPr>
        <a:xfrm>
          <a:off x="15671800" y="6340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168148</xdr:rowOff>
    </xdr:to>
    <xdr:cxnSp macro="">
      <xdr:nvCxnSpPr>
        <xdr:cNvPr id="306" name="直線コネクタ 305"/>
        <xdr:cNvCxnSpPr/>
      </xdr:nvCxnSpPr>
      <xdr:spPr>
        <a:xfrm>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36</xdr:row>
      <xdr:rowOff>94996</xdr:rowOff>
    </xdr:to>
    <xdr:cxnSp macro="">
      <xdr:nvCxnSpPr>
        <xdr:cNvPr id="309" name="直線コネクタ 308"/>
        <xdr:cNvCxnSpPr/>
      </xdr:nvCxnSpPr>
      <xdr:spPr>
        <a:xfrm>
          <a:off x="13893800" y="60020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74422</xdr:rowOff>
    </xdr:to>
    <xdr:cxnSp macro="">
      <xdr:nvCxnSpPr>
        <xdr:cNvPr id="312" name="直線コネクタ 311"/>
        <xdr:cNvCxnSpPr/>
      </xdr:nvCxnSpPr>
      <xdr:spPr>
        <a:xfrm flipV="1">
          <a:off x="13004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4" name="テキスト ボックス 31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2" name="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3"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5" name="テキスト ボックス 324"/>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7" name="テキスト ボックス 32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8" name="楕円 327"/>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9" name="テキスト ボックス 328"/>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0" name="楕円 329"/>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1" name="テキスト ボックス 330"/>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若干の増ではあったが、例年並みの数値である。これからも起債事業の抑制に努め、交付税算入率の高い起債の活用を行ったり、繰上償還が可能な起債については実施するなど努める。</a:t>
          </a:r>
          <a:endParaRPr lang="ja-JP" altLang="ja-JP" sz="18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88137</xdr:rowOff>
    </xdr:to>
    <xdr:cxnSp macro="">
      <xdr:nvCxnSpPr>
        <xdr:cNvPr id="361" name="直線コネクタ 360"/>
        <xdr:cNvCxnSpPr/>
      </xdr:nvCxnSpPr>
      <xdr:spPr>
        <a:xfrm>
          <a:off x="3987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74422</xdr:rowOff>
    </xdr:to>
    <xdr:cxnSp macro="">
      <xdr:nvCxnSpPr>
        <xdr:cNvPr id="364" name="直線コネクタ 363"/>
        <xdr:cNvCxnSpPr/>
      </xdr:nvCxnSpPr>
      <xdr:spPr>
        <a:xfrm>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37846</xdr:rowOff>
    </xdr:to>
    <xdr:cxnSp macro="">
      <xdr:nvCxnSpPr>
        <xdr:cNvPr id="367" name="直線コネクタ 366"/>
        <xdr:cNvCxnSpPr/>
      </xdr:nvCxnSpPr>
      <xdr:spPr>
        <a:xfrm>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37846</xdr:rowOff>
    </xdr:to>
    <xdr:cxnSp macro="">
      <xdr:nvCxnSpPr>
        <xdr:cNvPr id="370" name="直線コネクタ 369"/>
        <xdr:cNvCxnSpPr/>
      </xdr:nvCxnSpPr>
      <xdr:spPr>
        <a:xfrm flipV="1">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2" name="テキスト ボックス 371"/>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3" name="フローチャート: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0" name="楕円 379"/>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1"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2" name="楕円 381"/>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3" name="テキスト ボックス 38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4" name="楕円 383"/>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5" name="テキスト ボックス 384"/>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8" name="楕円 387"/>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9" name="テキスト ボックス 388"/>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昨年度と比較すると、</a:t>
          </a:r>
          <a:r>
            <a:rPr kumimoji="1" lang="ja-JP" altLang="en-US" sz="1400">
              <a:solidFill>
                <a:schemeClr val="dk1"/>
              </a:solidFill>
              <a:effectLst/>
              <a:latin typeface="+mn-lt"/>
              <a:ea typeface="+mn-ea"/>
              <a:cs typeface="+mn-cs"/>
            </a:rPr>
            <a:t>５．６</a:t>
          </a:r>
          <a:r>
            <a:rPr kumimoji="1" lang="ja-JP" altLang="ja-JP" sz="1400">
              <a:solidFill>
                <a:schemeClr val="dk1"/>
              </a:solidFill>
              <a:effectLst/>
              <a:latin typeface="+mn-lt"/>
              <a:ea typeface="+mn-ea"/>
              <a:cs typeface="+mn-cs"/>
            </a:rPr>
            <a:t>ポイント増の</a:t>
          </a:r>
          <a:r>
            <a:rPr kumimoji="1" lang="ja-JP" altLang="en-US" sz="1400">
              <a:solidFill>
                <a:schemeClr val="dk1"/>
              </a:solidFill>
              <a:effectLst/>
              <a:latin typeface="+mn-lt"/>
              <a:ea typeface="+mn-ea"/>
              <a:cs typeface="+mn-cs"/>
            </a:rPr>
            <a:t>６９．０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となった。地方交付税などの経常的な歳入が減少する一方で、新規職員や任期付き職員の増により人件費が増えたことによるものである。</a:t>
          </a:r>
          <a:r>
            <a:rPr lang="ja-JP" altLang="ja-JP" sz="1400">
              <a:solidFill>
                <a:schemeClr val="dk1"/>
              </a:solidFill>
              <a:effectLst/>
              <a:latin typeface="+mn-lt"/>
              <a:ea typeface="+mn-ea"/>
              <a:cs typeface="+mn-cs"/>
            </a:rPr>
            <a:t>今後は経常経費について見直し等を行い、住民サービス等が低下しない範囲で経費の削減に努めていきたい。</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31750</xdr:rowOff>
    </xdr:to>
    <xdr:cxnSp macro="">
      <xdr:nvCxnSpPr>
        <xdr:cNvPr id="422" name="直線コネクタ 421"/>
        <xdr:cNvCxnSpPr/>
      </xdr:nvCxnSpPr>
      <xdr:spPr>
        <a:xfrm>
          <a:off x="15671800" y="1302003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161289</xdr:rowOff>
    </xdr:to>
    <xdr:cxnSp macro="">
      <xdr:nvCxnSpPr>
        <xdr:cNvPr id="425" name="直線コネクタ 424"/>
        <xdr:cNvCxnSpPr/>
      </xdr:nvCxnSpPr>
      <xdr:spPr>
        <a:xfrm>
          <a:off x="14782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115570</xdr:rowOff>
    </xdr:to>
    <xdr:cxnSp macro="">
      <xdr:nvCxnSpPr>
        <xdr:cNvPr id="428" name="直線コネクタ 427"/>
        <xdr:cNvCxnSpPr/>
      </xdr:nvCxnSpPr>
      <xdr:spPr>
        <a:xfrm>
          <a:off x="13893800" y="127762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76</xdr:row>
      <xdr:rowOff>146050</xdr:rowOff>
    </xdr:to>
    <xdr:cxnSp macro="">
      <xdr:nvCxnSpPr>
        <xdr:cNvPr id="431" name="直線コネクタ 430"/>
        <xdr:cNvCxnSpPr/>
      </xdr:nvCxnSpPr>
      <xdr:spPr>
        <a:xfrm flipV="1">
          <a:off x="13004800" y="12776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139716</xdr:rowOff>
    </xdr:from>
    <xdr:ext cx="762000" cy="259045"/>
    <xdr:sp macro="" textlink="">
      <xdr:nvSpPr>
        <xdr:cNvPr id="433" name="テキスト ボックス 432"/>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34" name="フローチャート: 判断 433"/>
        <xdr:cNvSpPr/>
      </xdr:nvSpPr>
      <xdr:spPr>
        <a:xfrm>
          <a:off x="12954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35" name="テキスト ボックス 434"/>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1" name="楕円 440"/>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2"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3" name="楕円 442"/>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4" name="テキスト ボックス 443"/>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5" name="楕円 444"/>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47" name="楕円 446"/>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48" name="テキスト ボックス 447"/>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49" name="楕円 448"/>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50" name="テキスト ボックス 449"/>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15981</xdr:rowOff>
    </xdr:from>
    <xdr:to>
      <xdr:col>29</xdr:col>
      <xdr:colOff>127000</xdr:colOff>
      <xdr:row>16</xdr:row>
      <xdr:rowOff>81713</xdr:rowOff>
    </xdr:to>
    <xdr:cxnSp macro="">
      <xdr:nvCxnSpPr>
        <xdr:cNvPr id="47" name="直線コネクタ 46"/>
        <xdr:cNvCxnSpPr/>
      </xdr:nvCxnSpPr>
      <xdr:spPr bwMode="auto">
        <a:xfrm flipV="1">
          <a:off x="5003800" y="2806806"/>
          <a:ext cx="647700" cy="65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71254</xdr:rowOff>
    </xdr:from>
    <xdr:to>
      <xdr:col>26</xdr:col>
      <xdr:colOff>50800</xdr:colOff>
      <xdr:row>16</xdr:row>
      <xdr:rowOff>81713</xdr:rowOff>
    </xdr:to>
    <xdr:cxnSp macro="">
      <xdr:nvCxnSpPr>
        <xdr:cNvPr id="50" name="直線コネクタ 49"/>
        <xdr:cNvCxnSpPr/>
      </xdr:nvCxnSpPr>
      <xdr:spPr bwMode="auto">
        <a:xfrm>
          <a:off x="4305300" y="2862079"/>
          <a:ext cx="6985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71254</xdr:rowOff>
    </xdr:from>
    <xdr:to>
      <xdr:col>22</xdr:col>
      <xdr:colOff>114300</xdr:colOff>
      <xdr:row>16</xdr:row>
      <xdr:rowOff>84076</xdr:rowOff>
    </xdr:to>
    <xdr:cxnSp macro="">
      <xdr:nvCxnSpPr>
        <xdr:cNvPr id="53" name="直線コネクタ 52"/>
        <xdr:cNvCxnSpPr/>
      </xdr:nvCxnSpPr>
      <xdr:spPr bwMode="auto">
        <a:xfrm flipV="1">
          <a:off x="3606800" y="2862079"/>
          <a:ext cx="698500" cy="1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84076</xdr:rowOff>
    </xdr:from>
    <xdr:to>
      <xdr:col>18</xdr:col>
      <xdr:colOff>177800</xdr:colOff>
      <xdr:row>16</xdr:row>
      <xdr:rowOff>92901</xdr:rowOff>
    </xdr:to>
    <xdr:cxnSp macro="">
      <xdr:nvCxnSpPr>
        <xdr:cNvPr id="56" name="直線コネクタ 55"/>
        <xdr:cNvCxnSpPr/>
      </xdr:nvCxnSpPr>
      <xdr:spPr bwMode="auto">
        <a:xfrm flipV="1">
          <a:off x="2908300" y="2874901"/>
          <a:ext cx="698500" cy="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20389</xdr:rowOff>
    </xdr:from>
    <xdr:ext cx="762000" cy="259045"/>
    <xdr:sp macro="" textlink="">
      <xdr:nvSpPr>
        <xdr:cNvPr id="58" name="テキスト ボックス 57"/>
        <xdr:cNvSpPr txBox="1"/>
      </xdr:nvSpPr>
      <xdr:spPr>
        <a:xfrm>
          <a:off x="32258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107837</xdr:rowOff>
    </xdr:from>
    <xdr:to>
      <xdr:col>15</xdr:col>
      <xdr:colOff>101600</xdr:colOff>
      <xdr:row>17</xdr:row>
      <xdr:rowOff>37987</xdr:rowOff>
    </xdr:to>
    <xdr:sp macro="" textlink="">
      <xdr:nvSpPr>
        <xdr:cNvPr id="59" name="フローチャート: 判断 58"/>
        <xdr:cNvSpPr/>
      </xdr:nvSpPr>
      <xdr:spPr bwMode="auto">
        <a:xfrm>
          <a:off x="2857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22764</xdr:rowOff>
    </xdr:from>
    <xdr:ext cx="762000" cy="259045"/>
    <xdr:sp macro="" textlink="">
      <xdr:nvSpPr>
        <xdr:cNvPr id="60" name="テキスト ボックス 59"/>
        <xdr:cNvSpPr txBox="1"/>
      </xdr:nvSpPr>
      <xdr:spPr>
        <a:xfrm>
          <a:off x="2527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136631</xdr:rowOff>
    </xdr:from>
    <xdr:to>
      <xdr:col>29</xdr:col>
      <xdr:colOff>177800</xdr:colOff>
      <xdr:row>16</xdr:row>
      <xdr:rowOff>66781</xdr:rowOff>
    </xdr:to>
    <xdr:sp macro="" textlink="">
      <xdr:nvSpPr>
        <xdr:cNvPr id="66" name="楕円 65"/>
        <xdr:cNvSpPr/>
      </xdr:nvSpPr>
      <xdr:spPr bwMode="auto">
        <a:xfrm>
          <a:off x="5600700" y="275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153158</xdr:rowOff>
    </xdr:from>
    <xdr:ext cx="762000" cy="259045"/>
    <xdr:sp macro="" textlink="">
      <xdr:nvSpPr>
        <xdr:cNvPr id="67" name="人口1人当たり決算額の推移該当値テキスト130"/>
        <xdr:cNvSpPr txBox="1"/>
      </xdr:nvSpPr>
      <xdr:spPr>
        <a:xfrm>
          <a:off x="5740400" y="26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30913</xdr:rowOff>
    </xdr:from>
    <xdr:to>
      <xdr:col>26</xdr:col>
      <xdr:colOff>101600</xdr:colOff>
      <xdr:row>16</xdr:row>
      <xdr:rowOff>132513</xdr:rowOff>
    </xdr:to>
    <xdr:sp macro="" textlink="">
      <xdr:nvSpPr>
        <xdr:cNvPr id="68" name="楕円 67"/>
        <xdr:cNvSpPr/>
      </xdr:nvSpPr>
      <xdr:spPr bwMode="auto">
        <a:xfrm>
          <a:off x="4953000" y="282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142690</xdr:rowOff>
    </xdr:from>
    <xdr:ext cx="736600" cy="259045"/>
    <xdr:sp macro="" textlink="">
      <xdr:nvSpPr>
        <xdr:cNvPr id="69" name="テキスト ボックス 68"/>
        <xdr:cNvSpPr txBox="1"/>
      </xdr:nvSpPr>
      <xdr:spPr>
        <a:xfrm>
          <a:off x="4622800" y="259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20454</xdr:rowOff>
    </xdr:from>
    <xdr:to>
      <xdr:col>22</xdr:col>
      <xdr:colOff>165100</xdr:colOff>
      <xdr:row>16</xdr:row>
      <xdr:rowOff>122054</xdr:rowOff>
    </xdr:to>
    <xdr:sp macro="" textlink="">
      <xdr:nvSpPr>
        <xdr:cNvPr id="70" name="楕円 69"/>
        <xdr:cNvSpPr/>
      </xdr:nvSpPr>
      <xdr:spPr bwMode="auto">
        <a:xfrm>
          <a:off x="4254500" y="28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132231</xdr:rowOff>
    </xdr:from>
    <xdr:ext cx="762000" cy="259045"/>
    <xdr:sp macro="" textlink="">
      <xdr:nvSpPr>
        <xdr:cNvPr id="71" name="テキスト ボックス 70"/>
        <xdr:cNvSpPr txBox="1"/>
      </xdr:nvSpPr>
      <xdr:spPr>
        <a:xfrm>
          <a:off x="3924300" y="258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33276</xdr:rowOff>
    </xdr:from>
    <xdr:to>
      <xdr:col>19</xdr:col>
      <xdr:colOff>38100</xdr:colOff>
      <xdr:row>16</xdr:row>
      <xdr:rowOff>134876</xdr:rowOff>
    </xdr:to>
    <xdr:sp macro="" textlink="">
      <xdr:nvSpPr>
        <xdr:cNvPr id="72" name="楕円 71"/>
        <xdr:cNvSpPr/>
      </xdr:nvSpPr>
      <xdr:spPr bwMode="auto">
        <a:xfrm>
          <a:off x="3556000" y="282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145053</xdr:rowOff>
    </xdr:from>
    <xdr:ext cx="762000" cy="259045"/>
    <xdr:sp macro="" textlink="">
      <xdr:nvSpPr>
        <xdr:cNvPr id="73" name="テキスト ボックス 72"/>
        <xdr:cNvSpPr txBox="1"/>
      </xdr:nvSpPr>
      <xdr:spPr>
        <a:xfrm>
          <a:off x="3225800" y="259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42101</xdr:rowOff>
    </xdr:from>
    <xdr:to>
      <xdr:col>15</xdr:col>
      <xdr:colOff>101600</xdr:colOff>
      <xdr:row>16</xdr:row>
      <xdr:rowOff>143701</xdr:rowOff>
    </xdr:to>
    <xdr:sp macro="" textlink="">
      <xdr:nvSpPr>
        <xdr:cNvPr id="74" name="楕円 73"/>
        <xdr:cNvSpPr/>
      </xdr:nvSpPr>
      <xdr:spPr bwMode="auto">
        <a:xfrm>
          <a:off x="28575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153878</xdr:rowOff>
    </xdr:from>
    <xdr:ext cx="762000" cy="259045"/>
    <xdr:sp macro="" textlink="">
      <xdr:nvSpPr>
        <xdr:cNvPr id="75" name="テキスト ボックス 74"/>
        <xdr:cNvSpPr txBox="1"/>
      </xdr:nvSpPr>
      <xdr:spPr>
        <a:xfrm>
          <a:off x="25273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298755</xdr:rowOff>
    </xdr:from>
    <xdr:to>
      <xdr:col>29</xdr:col>
      <xdr:colOff>127000</xdr:colOff>
      <xdr:row>35</xdr:row>
      <xdr:rowOff>324152</xdr:rowOff>
    </xdr:to>
    <xdr:cxnSp macro="">
      <xdr:nvCxnSpPr>
        <xdr:cNvPr id="108" name="直線コネクタ 107"/>
        <xdr:cNvCxnSpPr/>
      </xdr:nvCxnSpPr>
      <xdr:spPr bwMode="auto">
        <a:xfrm flipV="1">
          <a:off x="5003800" y="6909105"/>
          <a:ext cx="647700" cy="2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283532</xdr:rowOff>
    </xdr:from>
    <xdr:ext cx="762000" cy="259045"/>
    <xdr:sp macro="" textlink="">
      <xdr:nvSpPr>
        <xdr:cNvPr id="109" name="人口1人当たり決算額の推移平均値テキスト445"/>
        <xdr:cNvSpPr txBox="1"/>
      </xdr:nvSpPr>
      <xdr:spPr>
        <a:xfrm>
          <a:off x="5740400" y="6893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324152</xdr:rowOff>
    </xdr:from>
    <xdr:to>
      <xdr:col>26</xdr:col>
      <xdr:colOff>50800</xdr:colOff>
      <xdr:row>36</xdr:row>
      <xdr:rowOff>17493</xdr:rowOff>
    </xdr:to>
    <xdr:cxnSp macro="">
      <xdr:nvCxnSpPr>
        <xdr:cNvPr id="111" name="直線コネクタ 110"/>
        <xdr:cNvCxnSpPr/>
      </xdr:nvCxnSpPr>
      <xdr:spPr bwMode="auto">
        <a:xfrm flipV="1">
          <a:off x="4305300" y="6934502"/>
          <a:ext cx="698500" cy="3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17493</xdr:rowOff>
    </xdr:from>
    <xdr:to>
      <xdr:col>22</xdr:col>
      <xdr:colOff>114300</xdr:colOff>
      <xdr:row>36</xdr:row>
      <xdr:rowOff>35560</xdr:rowOff>
    </xdr:to>
    <xdr:cxnSp macro="">
      <xdr:nvCxnSpPr>
        <xdr:cNvPr id="114" name="直線コネクタ 113"/>
        <xdr:cNvCxnSpPr/>
      </xdr:nvCxnSpPr>
      <xdr:spPr bwMode="auto">
        <a:xfrm flipV="1">
          <a:off x="3606800" y="6970743"/>
          <a:ext cx="698500" cy="1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35560</xdr:rowOff>
    </xdr:from>
    <xdr:to>
      <xdr:col>18</xdr:col>
      <xdr:colOff>177800</xdr:colOff>
      <xdr:row>36</xdr:row>
      <xdr:rowOff>51471</xdr:rowOff>
    </xdr:to>
    <xdr:cxnSp macro="">
      <xdr:nvCxnSpPr>
        <xdr:cNvPr id="117" name="直線コネクタ 116"/>
        <xdr:cNvCxnSpPr/>
      </xdr:nvCxnSpPr>
      <xdr:spPr bwMode="auto">
        <a:xfrm flipV="1">
          <a:off x="2908300" y="6988810"/>
          <a:ext cx="6985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303504</xdr:rowOff>
    </xdr:from>
    <xdr:ext cx="762000" cy="259045"/>
    <xdr:sp macro="" textlink="">
      <xdr:nvSpPr>
        <xdr:cNvPr id="119" name="テキスト ボックス 118"/>
        <xdr:cNvSpPr txBox="1"/>
      </xdr:nvSpPr>
      <xdr:spPr>
        <a:xfrm>
          <a:off x="32258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167465</xdr:rowOff>
    </xdr:from>
    <xdr:to>
      <xdr:col>15</xdr:col>
      <xdr:colOff>101600</xdr:colOff>
      <xdr:row>35</xdr:row>
      <xdr:rowOff>269065</xdr:rowOff>
    </xdr:to>
    <xdr:sp macro="" textlink="">
      <xdr:nvSpPr>
        <xdr:cNvPr id="120" name="フローチャート: 判断 119"/>
        <xdr:cNvSpPr/>
      </xdr:nvSpPr>
      <xdr:spPr bwMode="auto">
        <a:xfrm>
          <a:off x="2857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279242</xdr:rowOff>
    </xdr:from>
    <xdr:ext cx="762000" cy="259045"/>
    <xdr:sp macro="" textlink="">
      <xdr:nvSpPr>
        <xdr:cNvPr id="121" name="テキスト ボックス 120"/>
        <xdr:cNvSpPr txBox="1"/>
      </xdr:nvSpPr>
      <xdr:spPr>
        <a:xfrm>
          <a:off x="25273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247955</xdr:rowOff>
    </xdr:from>
    <xdr:to>
      <xdr:col>29</xdr:col>
      <xdr:colOff>177800</xdr:colOff>
      <xdr:row>36</xdr:row>
      <xdr:rowOff>6655</xdr:rowOff>
    </xdr:to>
    <xdr:sp macro="" textlink="">
      <xdr:nvSpPr>
        <xdr:cNvPr id="127" name="楕円 126"/>
        <xdr:cNvSpPr/>
      </xdr:nvSpPr>
      <xdr:spPr bwMode="auto">
        <a:xfrm>
          <a:off x="5600700" y="685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93032</xdr:rowOff>
    </xdr:from>
    <xdr:ext cx="762000" cy="259045"/>
    <xdr:sp macro="" textlink="">
      <xdr:nvSpPr>
        <xdr:cNvPr id="128" name="人口1人当たり決算額の推移該当値テキスト445"/>
        <xdr:cNvSpPr txBox="1"/>
      </xdr:nvSpPr>
      <xdr:spPr>
        <a:xfrm>
          <a:off x="5740400" y="67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273352</xdr:rowOff>
    </xdr:from>
    <xdr:to>
      <xdr:col>26</xdr:col>
      <xdr:colOff>101600</xdr:colOff>
      <xdr:row>36</xdr:row>
      <xdr:rowOff>32052</xdr:rowOff>
    </xdr:to>
    <xdr:sp macro="" textlink="">
      <xdr:nvSpPr>
        <xdr:cNvPr id="129" name="楕円 128"/>
        <xdr:cNvSpPr/>
      </xdr:nvSpPr>
      <xdr:spPr bwMode="auto">
        <a:xfrm>
          <a:off x="4953000" y="688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42229</xdr:rowOff>
    </xdr:from>
    <xdr:ext cx="736600" cy="259045"/>
    <xdr:sp macro="" textlink="">
      <xdr:nvSpPr>
        <xdr:cNvPr id="130" name="テキスト ボックス 129"/>
        <xdr:cNvSpPr txBox="1"/>
      </xdr:nvSpPr>
      <xdr:spPr>
        <a:xfrm>
          <a:off x="4622800" y="6652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309593</xdr:rowOff>
    </xdr:from>
    <xdr:to>
      <xdr:col>22</xdr:col>
      <xdr:colOff>165100</xdr:colOff>
      <xdr:row>36</xdr:row>
      <xdr:rowOff>68293</xdr:rowOff>
    </xdr:to>
    <xdr:sp macro="" textlink="">
      <xdr:nvSpPr>
        <xdr:cNvPr id="131" name="楕円 130"/>
        <xdr:cNvSpPr/>
      </xdr:nvSpPr>
      <xdr:spPr bwMode="auto">
        <a:xfrm>
          <a:off x="4254500" y="691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53070</xdr:rowOff>
    </xdr:from>
    <xdr:ext cx="762000" cy="259045"/>
    <xdr:sp macro="" textlink="">
      <xdr:nvSpPr>
        <xdr:cNvPr id="132" name="テキスト ボックス 131"/>
        <xdr:cNvSpPr txBox="1"/>
      </xdr:nvSpPr>
      <xdr:spPr>
        <a:xfrm>
          <a:off x="3924300" y="700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327660</xdr:rowOff>
    </xdr:from>
    <xdr:to>
      <xdr:col>19</xdr:col>
      <xdr:colOff>38100</xdr:colOff>
      <xdr:row>36</xdr:row>
      <xdr:rowOff>86360</xdr:rowOff>
    </xdr:to>
    <xdr:sp macro="" textlink="">
      <xdr:nvSpPr>
        <xdr:cNvPr id="133" name="楕円 132"/>
        <xdr:cNvSpPr/>
      </xdr:nvSpPr>
      <xdr:spPr bwMode="auto">
        <a:xfrm>
          <a:off x="35560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71137</xdr:rowOff>
    </xdr:from>
    <xdr:ext cx="762000" cy="259045"/>
    <xdr:sp macro="" textlink="">
      <xdr:nvSpPr>
        <xdr:cNvPr id="134" name="テキスト ボックス 133"/>
        <xdr:cNvSpPr txBox="1"/>
      </xdr:nvSpPr>
      <xdr:spPr>
        <a:xfrm>
          <a:off x="3225800" y="70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xdr:rowOff>
    </xdr:from>
    <xdr:to>
      <xdr:col>15</xdr:col>
      <xdr:colOff>101600</xdr:colOff>
      <xdr:row>36</xdr:row>
      <xdr:rowOff>102271</xdr:rowOff>
    </xdr:to>
    <xdr:sp macro="" textlink="">
      <xdr:nvSpPr>
        <xdr:cNvPr id="135" name="楕円 134"/>
        <xdr:cNvSpPr/>
      </xdr:nvSpPr>
      <xdr:spPr bwMode="auto">
        <a:xfrm>
          <a:off x="2857500" y="695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87048</xdr:rowOff>
    </xdr:from>
    <xdr:ext cx="762000" cy="259045"/>
    <xdr:sp macro="" textlink="">
      <xdr:nvSpPr>
        <xdr:cNvPr id="136" name="テキスト ボックス 135"/>
        <xdr:cNvSpPr txBox="1"/>
      </xdr:nvSpPr>
      <xdr:spPr>
        <a:xfrm>
          <a:off x="2527300" y="704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133580</xdr:rowOff>
    </xdr:from>
    <xdr:to>
      <xdr:col>24</xdr:col>
      <xdr:colOff>63500</xdr:colOff>
      <xdr:row>37</xdr:row>
      <xdr:rowOff>20936</xdr:rowOff>
    </xdr:to>
    <xdr:cxnSp macro="">
      <xdr:nvCxnSpPr>
        <xdr:cNvPr id="63" name="直線コネクタ 62"/>
        <xdr:cNvCxnSpPr/>
      </xdr:nvCxnSpPr>
      <xdr:spPr>
        <a:xfrm flipV="1">
          <a:off x="3797300" y="6305780"/>
          <a:ext cx="838200" cy="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4721</xdr:rowOff>
    </xdr:from>
    <xdr:to>
      <xdr:col>19</xdr:col>
      <xdr:colOff>177800</xdr:colOff>
      <xdr:row>37</xdr:row>
      <xdr:rowOff>20936</xdr:rowOff>
    </xdr:to>
    <xdr:cxnSp macro="">
      <xdr:nvCxnSpPr>
        <xdr:cNvPr id="66" name="直線コネクタ 65"/>
        <xdr:cNvCxnSpPr/>
      </xdr:nvCxnSpPr>
      <xdr:spPr>
        <a:xfrm>
          <a:off x="2908300" y="6348371"/>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4721</xdr:rowOff>
    </xdr:from>
    <xdr:to>
      <xdr:col>15</xdr:col>
      <xdr:colOff>50800</xdr:colOff>
      <xdr:row>37</xdr:row>
      <xdr:rowOff>11635</xdr:rowOff>
    </xdr:to>
    <xdr:cxnSp macro="">
      <xdr:nvCxnSpPr>
        <xdr:cNvPr id="69" name="直線コネクタ 68"/>
        <xdr:cNvCxnSpPr/>
      </xdr:nvCxnSpPr>
      <xdr:spPr>
        <a:xfrm flipV="1">
          <a:off x="2019300" y="6348371"/>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123254</xdr:rowOff>
    </xdr:from>
    <xdr:to>
      <xdr:col>10</xdr:col>
      <xdr:colOff>114300</xdr:colOff>
      <xdr:row>37</xdr:row>
      <xdr:rowOff>11635</xdr:rowOff>
    </xdr:to>
    <xdr:cxnSp macro="">
      <xdr:nvCxnSpPr>
        <xdr:cNvPr id="72" name="直線コネクタ 71"/>
        <xdr:cNvCxnSpPr/>
      </xdr:nvCxnSpPr>
      <xdr:spPr>
        <a:xfrm>
          <a:off x="1130300" y="6295454"/>
          <a:ext cx="8890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27633</xdr:rowOff>
    </xdr:from>
    <xdr:ext cx="599010" cy="259045"/>
    <xdr:sp macro="" textlink="">
      <xdr:nvSpPr>
        <xdr:cNvPr id="74" name="テキスト ボックス 73"/>
        <xdr:cNvSpPr txBox="1"/>
      </xdr:nvSpPr>
      <xdr:spPr>
        <a:xfrm>
          <a:off x="1719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98929</xdr:rowOff>
    </xdr:from>
    <xdr:to>
      <xdr:col>6</xdr:col>
      <xdr:colOff>38100</xdr:colOff>
      <xdr:row>38</xdr:row>
      <xdr:rowOff>29079</xdr:rowOff>
    </xdr:to>
    <xdr:sp macro="" textlink="">
      <xdr:nvSpPr>
        <xdr:cNvPr id="75" name="フローチャート: 判断 74"/>
        <xdr:cNvSpPr/>
      </xdr:nvSpPr>
      <xdr:spPr>
        <a:xfrm>
          <a:off x="1079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20206</xdr:rowOff>
    </xdr:from>
    <xdr:ext cx="599010" cy="259045"/>
    <xdr:sp macro="" textlink="">
      <xdr:nvSpPr>
        <xdr:cNvPr id="76" name="テキスト ボックス 75"/>
        <xdr:cNvSpPr txBox="1"/>
      </xdr:nvSpPr>
      <xdr:spPr>
        <a:xfrm>
          <a:off x="830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82780</xdr:rowOff>
    </xdr:from>
    <xdr:to>
      <xdr:col>24</xdr:col>
      <xdr:colOff>114300</xdr:colOff>
      <xdr:row>37</xdr:row>
      <xdr:rowOff>12930</xdr:rowOff>
    </xdr:to>
    <xdr:sp macro="" textlink="">
      <xdr:nvSpPr>
        <xdr:cNvPr id="82" name="楕円 81"/>
        <xdr:cNvSpPr/>
      </xdr:nvSpPr>
      <xdr:spPr>
        <a:xfrm>
          <a:off x="4584700" y="6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105657</xdr:rowOff>
    </xdr:from>
    <xdr:ext cx="599010" cy="259045"/>
    <xdr:sp macro="" textlink="">
      <xdr:nvSpPr>
        <xdr:cNvPr id="83" name="人件費該当値テキスト"/>
        <xdr:cNvSpPr txBox="1"/>
      </xdr:nvSpPr>
      <xdr:spPr>
        <a:xfrm>
          <a:off x="4686300" y="61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141586</xdr:rowOff>
    </xdr:from>
    <xdr:to>
      <xdr:col>20</xdr:col>
      <xdr:colOff>38100</xdr:colOff>
      <xdr:row>37</xdr:row>
      <xdr:rowOff>71736</xdr:rowOff>
    </xdr:to>
    <xdr:sp macro="" textlink="">
      <xdr:nvSpPr>
        <xdr:cNvPr id="84" name="楕円 83"/>
        <xdr:cNvSpPr/>
      </xdr:nvSpPr>
      <xdr:spPr>
        <a:xfrm>
          <a:off x="3746500" y="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88263</xdr:rowOff>
    </xdr:from>
    <xdr:ext cx="599010" cy="259045"/>
    <xdr:sp macro="" textlink="">
      <xdr:nvSpPr>
        <xdr:cNvPr id="85" name="テキスト ボックス 84"/>
        <xdr:cNvSpPr txBox="1"/>
      </xdr:nvSpPr>
      <xdr:spPr>
        <a:xfrm>
          <a:off x="3497795" y="6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125371</xdr:rowOff>
    </xdr:from>
    <xdr:to>
      <xdr:col>15</xdr:col>
      <xdr:colOff>101600</xdr:colOff>
      <xdr:row>37</xdr:row>
      <xdr:rowOff>55521</xdr:rowOff>
    </xdr:to>
    <xdr:sp macro="" textlink="">
      <xdr:nvSpPr>
        <xdr:cNvPr id="86" name="楕円 85"/>
        <xdr:cNvSpPr/>
      </xdr:nvSpPr>
      <xdr:spPr>
        <a:xfrm>
          <a:off x="28575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72048</xdr:rowOff>
    </xdr:from>
    <xdr:ext cx="599010" cy="259045"/>
    <xdr:sp macro="" textlink="">
      <xdr:nvSpPr>
        <xdr:cNvPr id="87" name="テキスト ボックス 86"/>
        <xdr:cNvSpPr txBox="1"/>
      </xdr:nvSpPr>
      <xdr:spPr>
        <a:xfrm>
          <a:off x="2608795" y="60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132285</xdr:rowOff>
    </xdr:from>
    <xdr:to>
      <xdr:col>10</xdr:col>
      <xdr:colOff>165100</xdr:colOff>
      <xdr:row>37</xdr:row>
      <xdr:rowOff>62435</xdr:rowOff>
    </xdr:to>
    <xdr:sp macro="" textlink="">
      <xdr:nvSpPr>
        <xdr:cNvPr id="88" name="楕円 87"/>
        <xdr:cNvSpPr/>
      </xdr:nvSpPr>
      <xdr:spPr>
        <a:xfrm>
          <a:off x="1968500" y="63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78962</xdr:rowOff>
    </xdr:from>
    <xdr:ext cx="599010" cy="259045"/>
    <xdr:sp macro="" textlink="">
      <xdr:nvSpPr>
        <xdr:cNvPr id="89" name="テキスト ボックス 88"/>
        <xdr:cNvSpPr txBox="1"/>
      </xdr:nvSpPr>
      <xdr:spPr>
        <a:xfrm>
          <a:off x="1719795" y="60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72454</xdr:rowOff>
    </xdr:from>
    <xdr:to>
      <xdr:col>6</xdr:col>
      <xdr:colOff>38100</xdr:colOff>
      <xdr:row>37</xdr:row>
      <xdr:rowOff>2604</xdr:rowOff>
    </xdr:to>
    <xdr:sp macro="" textlink="">
      <xdr:nvSpPr>
        <xdr:cNvPr id="90" name="楕円 89"/>
        <xdr:cNvSpPr/>
      </xdr:nvSpPr>
      <xdr:spPr>
        <a:xfrm>
          <a:off x="1079500" y="6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19131</xdr:rowOff>
    </xdr:from>
    <xdr:ext cx="599010" cy="259045"/>
    <xdr:sp macro="" textlink="">
      <xdr:nvSpPr>
        <xdr:cNvPr id="91" name="テキスト ボックス 90"/>
        <xdr:cNvSpPr txBox="1"/>
      </xdr:nvSpPr>
      <xdr:spPr>
        <a:xfrm>
          <a:off x="830795" y="60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28850</xdr:rowOff>
    </xdr:from>
    <xdr:to>
      <xdr:col>24</xdr:col>
      <xdr:colOff>63500</xdr:colOff>
      <xdr:row>57</xdr:row>
      <xdr:rowOff>34500</xdr:rowOff>
    </xdr:to>
    <xdr:cxnSp macro="">
      <xdr:nvCxnSpPr>
        <xdr:cNvPr id="122" name="直線コネクタ 121"/>
        <xdr:cNvCxnSpPr/>
      </xdr:nvCxnSpPr>
      <xdr:spPr>
        <a:xfrm flipV="1">
          <a:off x="3797300" y="9801500"/>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34500</xdr:rowOff>
    </xdr:from>
    <xdr:to>
      <xdr:col>19</xdr:col>
      <xdr:colOff>177800</xdr:colOff>
      <xdr:row>57</xdr:row>
      <xdr:rowOff>70165</xdr:rowOff>
    </xdr:to>
    <xdr:cxnSp macro="">
      <xdr:nvCxnSpPr>
        <xdr:cNvPr id="125" name="直線コネクタ 124"/>
        <xdr:cNvCxnSpPr/>
      </xdr:nvCxnSpPr>
      <xdr:spPr>
        <a:xfrm flipV="1">
          <a:off x="2908300" y="9807150"/>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66512</xdr:rowOff>
    </xdr:from>
    <xdr:to>
      <xdr:col>15</xdr:col>
      <xdr:colOff>50800</xdr:colOff>
      <xdr:row>57</xdr:row>
      <xdr:rowOff>70165</xdr:rowOff>
    </xdr:to>
    <xdr:cxnSp macro="">
      <xdr:nvCxnSpPr>
        <xdr:cNvPr id="128" name="直線コネクタ 127"/>
        <xdr:cNvCxnSpPr/>
      </xdr:nvCxnSpPr>
      <xdr:spPr>
        <a:xfrm>
          <a:off x="2019300" y="9839162"/>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66512</xdr:rowOff>
    </xdr:from>
    <xdr:to>
      <xdr:col>10</xdr:col>
      <xdr:colOff>114300</xdr:colOff>
      <xdr:row>57</xdr:row>
      <xdr:rowOff>88326</xdr:rowOff>
    </xdr:to>
    <xdr:cxnSp macro="">
      <xdr:nvCxnSpPr>
        <xdr:cNvPr id="131" name="直線コネクタ 130"/>
        <xdr:cNvCxnSpPr/>
      </xdr:nvCxnSpPr>
      <xdr:spPr>
        <a:xfrm flipV="1">
          <a:off x="1130300" y="983916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33" name="テキスト ボックス 132"/>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34" name="フローチャート: 判断 133"/>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5" name="テキスト ボックス 134"/>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149500</xdr:rowOff>
    </xdr:from>
    <xdr:to>
      <xdr:col>24</xdr:col>
      <xdr:colOff>114300</xdr:colOff>
      <xdr:row>57</xdr:row>
      <xdr:rowOff>79650</xdr:rowOff>
    </xdr:to>
    <xdr:sp macro="" textlink="">
      <xdr:nvSpPr>
        <xdr:cNvPr id="141" name="楕円 140"/>
        <xdr:cNvSpPr/>
      </xdr:nvSpPr>
      <xdr:spPr>
        <a:xfrm>
          <a:off x="4584700" y="9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xdr:rowOff>
    </xdr:from>
    <xdr:ext cx="599010" cy="259045"/>
    <xdr:sp macro="" textlink="">
      <xdr:nvSpPr>
        <xdr:cNvPr id="142" name="物件費該当値テキスト"/>
        <xdr:cNvSpPr txBox="1"/>
      </xdr:nvSpPr>
      <xdr:spPr>
        <a:xfrm>
          <a:off x="4686300" y="960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155150</xdr:rowOff>
    </xdr:from>
    <xdr:to>
      <xdr:col>20</xdr:col>
      <xdr:colOff>38100</xdr:colOff>
      <xdr:row>57</xdr:row>
      <xdr:rowOff>85300</xdr:rowOff>
    </xdr:to>
    <xdr:sp macro="" textlink="">
      <xdr:nvSpPr>
        <xdr:cNvPr id="143" name="楕円 142"/>
        <xdr:cNvSpPr/>
      </xdr:nvSpPr>
      <xdr:spPr>
        <a:xfrm>
          <a:off x="3746500" y="97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101827</xdr:rowOff>
    </xdr:from>
    <xdr:ext cx="599010" cy="259045"/>
    <xdr:sp macro="" textlink="">
      <xdr:nvSpPr>
        <xdr:cNvPr id="144" name="テキスト ボックス 143"/>
        <xdr:cNvSpPr txBox="1"/>
      </xdr:nvSpPr>
      <xdr:spPr>
        <a:xfrm>
          <a:off x="3497795" y="95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19365</xdr:rowOff>
    </xdr:from>
    <xdr:to>
      <xdr:col>15</xdr:col>
      <xdr:colOff>101600</xdr:colOff>
      <xdr:row>57</xdr:row>
      <xdr:rowOff>120965</xdr:rowOff>
    </xdr:to>
    <xdr:sp macro="" textlink="">
      <xdr:nvSpPr>
        <xdr:cNvPr id="145" name="楕円 144"/>
        <xdr:cNvSpPr/>
      </xdr:nvSpPr>
      <xdr:spPr>
        <a:xfrm>
          <a:off x="28575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137492</xdr:rowOff>
    </xdr:from>
    <xdr:ext cx="599010" cy="259045"/>
    <xdr:sp macro="" textlink="">
      <xdr:nvSpPr>
        <xdr:cNvPr id="146" name="テキスト ボックス 145"/>
        <xdr:cNvSpPr txBox="1"/>
      </xdr:nvSpPr>
      <xdr:spPr>
        <a:xfrm>
          <a:off x="2608795" y="95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15712</xdr:rowOff>
    </xdr:from>
    <xdr:to>
      <xdr:col>10</xdr:col>
      <xdr:colOff>165100</xdr:colOff>
      <xdr:row>57</xdr:row>
      <xdr:rowOff>117312</xdr:rowOff>
    </xdr:to>
    <xdr:sp macro="" textlink="">
      <xdr:nvSpPr>
        <xdr:cNvPr id="147" name="楕円 146"/>
        <xdr:cNvSpPr/>
      </xdr:nvSpPr>
      <xdr:spPr>
        <a:xfrm>
          <a:off x="1968500" y="97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133839</xdr:rowOff>
    </xdr:from>
    <xdr:ext cx="599010" cy="259045"/>
    <xdr:sp macro="" textlink="">
      <xdr:nvSpPr>
        <xdr:cNvPr id="148" name="テキスト ボックス 147"/>
        <xdr:cNvSpPr txBox="1"/>
      </xdr:nvSpPr>
      <xdr:spPr>
        <a:xfrm>
          <a:off x="1719795" y="95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37526</xdr:rowOff>
    </xdr:from>
    <xdr:to>
      <xdr:col>6</xdr:col>
      <xdr:colOff>38100</xdr:colOff>
      <xdr:row>57</xdr:row>
      <xdr:rowOff>139126</xdr:rowOff>
    </xdr:to>
    <xdr:sp macro="" textlink="">
      <xdr:nvSpPr>
        <xdr:cNvPr id="149" name="楕円 148"/>
        <xdr:cNvSpPr/>
      </xdr:nvSpPr>
      <xdr:spPr>
        <a:xfrm>
          <a:off x="1079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155653</xdr:rowOff>
    </xdr:from>
    <xdr:ext cx="599010" cy="259045"/>
    <xdr:sp macro="" textlink="">
      <xdr:nvSpPr>
        <xdr:cNvPr id="150" name="テキスト ボックス 149"/>
        <xdr:cNvSpPr txBox="1"/>
      </xdr:nvSpPr>
      <xdr:spPr>
        <a:xfrm>
          <a:off x="830795"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84251</xdr:rowOff>
    </xdr:from>
    <xdr:to>
      <xdr:col>24</xdr:col>
      <xdr:colOff>63500</xdr:colOff>
      <xdr:row>74</xdr:row>
      <xdr:rowOff>38519</xdr:rowOff>
    </xdr:to>
    <xdr:cxnSp macro="">
      <xdr:nvCxnSpPr>
        <xdr:cNvPr id="179" name="直線コネクタ 178"/>
        <xdr:cNvCxnSpPr/>
      </xdr:nvCxnSpPr>
      <xdr:spPr>
        <a:xfrm>
          <a:off x="3797300" y="12428651"/>
          <a:ext cx="838200" cy="2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84251</xdr:rowOff>
    </xdr:from>
    <xdr:to>
      <xdr:col>19</xdr:col>
      <xdr:colOff>177800</xdr:colOff>
      <xdr:row>73</xdr:row>
      <xdr:rowOff>136868</xdr:rowOff>
    </xdr:to>
    <xdr:cxnSp macro="">
      <xdr:nvCxnSpPr>
        <xdr:cNvPr id="182" name="直線コネクタ 181"/>
        <xdr:cNvCxnSpPr/>
      </xdr:nvCxnSpPr>
      <xdr:spPr>
        <a:xfrm flipV="1">
          <a:off x="2908300" y="12428651"/>
          <a:ext cx="8890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136868</xdr:rowOff>
    </xdr:from>
    <xdr:to>
      <xdr:col>15</xdr:col>
      <xdr:colOff>50800</xdr:colOff>
      <xdr:row>74</xdr:row>
      <xdr:rowOff>136830</xdr:rowOff>
    </xdr:to>
    <xdr:cxnSp macro="">
      <xdr:nvCxnSpPr>
        <xdr:cNvPr id="185" name="直線コネクタ 184"/>
        <xdr:cNvCxnSpPr/>
      </xdr:nvCxnSpPr>
      <xdr:spPr>
        <a:xfrm flipV="1">
          <a:off x="2019300" y="12652718"/>
          <a:ext cx="889000" cy="1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116383</xdr:rowOff>
    </xdr:from>
    <xdr:to>
      <xdr:col>10</xdr:col>
      <xdr:colOff>114300</xdr:colOff>
      <xdr:row>74</xdr:row>
      <xdr:rowOff>136830</xdr:rowOff>
    </xdr:to>
    <xdr:cxnSp macro="">
      <xdr:nvCxnSpPr>
        <xdr:cNvPr id="188" name="直線コネクタ 187"/>
        <xdr:cNvCxnSpPr/>
      </xdr:nvCxnSpPr>
      <xdr:spPr>
        <a:xfrm>
          <a:off x="1130300" y="12460783"/>
          <a:ext cx="889000" cy="3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125404</xdr:rowOff>
    </xdr:from>
    <xdr:ext cx="534377" cy="259045"/>
    <xdr:sp macro="" textlink="">
      <xdr:nvSpPr>
        <xdr:cNvPr id="190" name="テキスト ボックス 189"/>
        <xdr:cNvSpPr txBox="1"/>
      </xdr:nvSpPr>
      <xdr:spPr>
        <a:xfrm>
          <a:off x="1752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1" name="フローチャート: 判断 190"/>
        <xdr:cNvSpPr/>
      </xdr:nvSpPr>
      <xdr:spPr>
        <a:xfrm>
          <a:off x="1079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129278</xdr:rowOff>
    </xdr:from>
    <xdr:ext cx="534377" cy="259045"/>
    <xdr:sp macro="" textlink="">
      <xdr:nvSpPr>
        <xdr:cNvPr id="192" name="テキスト ボックス 191"/>
        <xdr:cNvSpPr txBox="1"/>
      </xdr:nvSpPr>
      <xdr:spPr>
        <a:xfrm>
          <a:off x="863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159169</xdr:rowOff>
    </xdr:from>
    <xdr:to>
      <xdr:col>24</xdr:col>
      <xdr:colOff>114300</xdr:colOff>
      <xdr:row>74</xdr:row>
      <xdr:rowOff>89319</xdr:rowOff>
    </xdr:to>
    <xdr:sp macro="" textlink="">
      <xdr:nvSpPr>
        <xdr:cNvPr id="198" name="楕円 197"/>
        <xdr:cNvSpPr/>
      </xdr:nvSpPr>
      <xdr:spPr>
        <a:xfrm>
          <a:off x="4584700" y="12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10596</xdr:rowOff>
    </xdr:from>
    <xdr:ext cx="534377" cy="259045"/>
    <xdr:sp macro="" textlink="">
      <xdr:nvSpPr>
        <xdr:cNvPr id="199" name="維持補修費該当値テキスト"/>
        <xdr:cNvSpPr txBox="1"/>
      </xdr:nvSpPr>
      <xdr:spPr>
        <a:xfrm>
          <a:off x="4686300" y="125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33451</xdr:rowOff>
    </xdr:from>
    <xdr:to>
      <xdr:col>20</xdr:col>
      <xdr:colOff>38100</xdr:colOff>
      <xdr:row>72</xdr:row>
      <xdr:rowOff>135051</xdr:rowOff>
    </xdr:to>
    <xdr:sp macro="" textlink="">
      <xdr:nvSpPr>
        <xdr:cNvPr id="200" name="楕円 199"/>
        <xdr:cNvSpPr/>
      </xdr:nvSpPr>
      <xdr:spPr>
        <a:xfrm>
          <a:off x="3746500" y="123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151578</xdr:rowOff>
    </xdr:from>
    <xdr:ext cx="534377" cy="259045"/>
    <xdr:sp macro="" textlink="">
      <xdr:nvSpPr>
        <xdr:cNvPr id="201" name="テキスト ボックス 200"/>
        <xdr:cNvSpPr txBox="1"/>
      </xdr:nvSpPr>
      <xdr:spPr>
        <a:xfrm>
          <a:off x="3530111" y="121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86068</xdr:rowOff>
    </xdr:from>
    <xdr:to>
      <xdr:col>15</xdr:col>
      <xdr:colOff>101600</xdr:colOff>
      <xdr:row>74</xdr:row>
      <xdr:rowOff>16218</xdr:rowOff>
    </xdr:to>
    <xdr:sp macro="" textlink="">
      <xdr:nvSpPr>
        <xdr:cNvPr id="202" name="楕円 201"/>
        <xdr:cNvSpPr/>
      </xdr:nvSpPr>
      <xdr:spPr>
        <a:xfrm>
          <a:off x="2857500" y="12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32745</xdr:rowOff>
    </xdr:from>
    <xdr:ext cx="534377" cy="259045"/>
    <xdr:sp macro="" textlink="">
      <xdr:nvSpPr>
        <xdr:cNvPr id="203" name="テキスト ボックス 202"/>
        <xdr:cNvSpPr txBox="1"/>
      </xdr:nvSpPr>
      <xdr:spPr>
        <a:xfrm>
          <a:off x="2641111" y="123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86030</xdr:rowOff>
    </xdr:from>
    <xdr:to>
      <xdr:col>10</xdr:col>
      <xdr:colOff>165100</xdr:colOff>
      <xdr:row>75</xdr:row>
      <xdr:rowOff>16180</xdr:rowOff>
    </xdr:to>
    <xdr:sp macro="" textlink="">
      <xdr:nvSpPr>
        <xdr:cNvPr id="204" name="楕円 203"/>
        <xdr:cNvSpPr/>
      </xdr:nvSpPr>
      <xdr:spPr>
        <a:xfrm>
          <a:off x="1968500" y="127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32707</xdr:rowOff>
    </xdr:from>
    <xdr:ext cx="534377" cy="259045"/>
    <xdr:sp macro="" textlink="">
      <xdr:nvSpPr>
        <xdr:cNvPr id="205" name="テキスト ボックス 204"/>
        <xdr:cNvSpPr txBox="1"/>
      </xdr:nvSpPr>
      <xdr:spPr>
        <a:xfrm>
          <a:off x="1752111" y="12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65583</xdr:rowOff>
    </xdr:from>
    <xdr:to>
      <xdr:col>6</xdr:col>
      <xdr:colOff>38100</xdr:colOff>
      <xdr:row>72</xdr:row>
      <xdr:rowOff>167183</xdr:rowOff>
    </xdr:to>
    <xdr:sp macro="" textlink="">
      <xdr:nvSpPr>
        <xdr:cNvPr id="206" name="楕円 205"/>
        <xdr:cNvSpPr/>
      </xdr:nvSpPr>
      <xdr:spPr>
        <a:xfrm>
          <a:off x="1079500" y="124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12260</xdr:rowOff>
    </xdr:from>
    <xdr:ext cx="534377" cy="259045"/>
    <xdr:sp macro="" textlink="">
      <xdr:nvSpPr>
        <xdr:cNvPr id="207" name="テキスト ボックス 206"/>
        <xdr:cNvSpPr txBox="1"/>
      </xdr:nvSpPr>
      <xdr:spPr>
        <a:xfrm>
          <a:off x="863111" y="121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125603</xdr:rowOff>
    </xdr:from>
    <xdr:to>
      <xdr:col>24</xdr:col>
      <xdr:colOff>63500</xdr:colOff>
      <xdr:row>98</xdr:row>
      <xdr:rowOff>142393</xdr:rowOff>
    </xdr:to>
    <xdr:cxnSp macro="">
      <xdr:nvCxnSpPr>
        <xdr:cNvPr id="237" name="直線コネクタ 236"/>
        <xdr:cNvCxnSpPr/>
      </xdr:nvCxnSpPr>
      <xdr:spPr>
        <a:xfrm>
          <a:off x="3797300" y="16927703"/>
          <a:ext cx="8382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61633</xdr:rowOff>
    </xdr:from>
    <xdr:to>
      <xdr:col>19</xdr:col>
      <xdr:colOff>177800</xdr:colOff>
      <xdr:row>98</xdr:row>
      <xdr:rowOff>125603</xdr:rowOff>
    </xdr:to>
    <xdr:cxnSp macro="">
      <xdr:nvCxnSpPr>
        <xdr:cNvPr id="240" name="直線コネクタ 239"/>
        <xdr:cNvCxnSpPr/>
      </xdr:nvCxnSpPr>
      <xdr:spPr>
        <a:xfrm>
          <a:off x="2908300" y="1686373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61633</xdr:rowOff>
    </xdr:from>
    <xdr:to>
      <xdr:col>15</xdr:col>
      <xdr:colOff>50800</xdr:colOff>
      <xdr:row>99</xdr:row>
      <xdr:rowOff>13639</xdr:rowOff>
    </xdr:to>
    <xdr:cxnSp macro="">
      <xdr:nvCxnSpPr>
        <xdr:cNvPr id="243" name="直線コネクタ 242"/>
        <xdr:cNvCxnSpPr/>
      </xdr:nvCxnSpPr>
      <xdr:spPr>
        <a:xfrm flipV="1">
          <a:off x="2019300" y="16863733"/>
          <a:ext cx="8890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13639</xdr:rowOff>
    </xdr:from>
    <xdr:to>
      <xdr:col>10</xdr:col>
      <xdr:colOff>114300</xdr:colOff>
      <xdr:row>99</xdr:row>
      <xdr:rowOff>49785</xdr:rowOff>
    </xdr:to>
    <xdr:cxnSp macro="">
      <xdr:nvCxnSpPr>
        <xdr:cNvPr id="246" name="直線コネクタ 245"/>
        <xdr:cNvCxnSpPr/>
      </xdr:nvCxnSpPr>
      <xdr:spPr>
        <a:xfrm flipV="1">
          <a:off x="1130300" y="1698718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37089</xdr:rowOff>
    </xdr:from>
    <xdr:ext cx="534377" cy="259045"/>
    <xdr:sp macro="" textlink="">
      <xdr:nvSpPr>
        <xdr:cNvPr id="248" name="テキスト ボックス 247"/>
        <xdr:cNvSpPr txBox="1"/>
      </xdr:nvSpPr>
      <xdr:spPr>
        <a:xfrm>
          <a:off x="1752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104584</xdr:rowOff>
    </xdr:from>
    <xdr:to>
      <xdr:col>6</xdr:col>
      <xdr:colOff>38100</xdr:colOff>
      <xdr:row>97</xdr:row>
      <xdr:rowOff>34734</xdr:rowOff>
    </xdr:to>
    <xdr:sp macro="" textlink="">
      <xdr:nvSpPr>
        <xdr:cNvPr id="249" name="フローチャート: 判断 248"/>
        <xdr:cNvSpPr/>
      </xdr:nvSpPr>
      <xdr:spPr>
        <a:xfrm>
          <a:off x="1079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51261</xdr:rowOff>
    </xdr:from>
    <xdr:ext cx="534377" cy="259045"/>
    <xdr:sp macro="" textlink="">
      <xdr:nvSpPr>
        <xdr:cNvPr id="250" name="テキスト ボックス 249"/>
        <xdr:cNvSpPr txBox="1"/>
      </xdr:nvSpPr>
      <xdr:spPr>
        <a:xfrm>
          <a:off x="863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91593</xdr:rowOff>
    </xdr:from>
    <xdr:to>
      <xdr:col>24</xdr:col>
      <xdr:colOff>114300</xdr:colOff>
      <xdr:row>99</xdr:row>
      <xdr:rowOff>21743</xdr:rowOff>
    </xdr:to>
    <xdr:sp macro="" textlink="">
      <xdr:nvSpPr>
        <xdr:cNvPr id="256" name="楕円 255"/>
        <xdr:cNvSpPr/>
      </xdr:nvSpPr>
      <xdr:spPr>
        <a:xfrm>
          <a:off x="4584700" y="168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6520</xdr:rowOff>
    </xdr:from>
    <xdr:ext cx="534377" cy="259045"/>
    <xdr:sp macro="" textlink="">
      <xdr:nvSpPr>
        <xdr:cNvPr id="257" name="扶助費該当値テキスト"/>
        <xdr:cNvSpPr txBox="1"/>
      </xdr:nvSpPr>
      <xdr:spPr>
        <a:xfrm>
          <a:off x="4686300" y="168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74803</xdr:rowOff>
    </xdr:from>
    <xdr:to>
      <xdr:col>20</xdr:col>
      <xdr:colOff>38100</xdr:colOff>
      <xdr:row>99</xdr:row>
      <xdr:rowOff>4953</xdr:rowOff>
    </xdr:to>
    <xdr:sp macro="" textlink="">
      <xdr:nvSpPr>
        <xdr:cNvPr id="258" name="楕円 257"/>
        <xdr:cNvSpPr/>
      </xdr:nvSpPr>
      <xdr:spPr>
        <a:xfrm>
          <a:off x="3746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167530</xdr:rowOff>
    </xdr:from>
    <xdr:ext cx="534377" cy="259045"/>
    <xdr:sp macro="" textlink="">
      <xdr:nvSpPr>
        <xdr:cNvPr id="259" name="テキスト ボックス 258"/>
        <xdr:cNvSpPr txBox="1"/>
      </xdr:nvSpPr>
      <xdr:spPr>
        <a:xfrm>
          <a:off x="3530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10833</xdr:rowOff>
    </xdr:from>
    <xdr:to>
      <xdr:col>15</xdr:col>
      <xdr:colOff>101600</xdr:colOff>
      <xdr:row>98</xdr:row>
      <xdr:rowOff>112433</xdr:rowOff>
    </xdr:to>
    <xdr:sp macro="" textlink="">
      <xdr:nvSpPr>
        <xdr:cNvPr id="260" name="楕円 259"/>
        <xdr:cNvSpPr/>
      </xdr:nvSpPr>
      <xdr:spPr>
        <a:xfrm>
          <a:off x="2857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103560</xdr:rowOff>
    </xdr:from>
    <xdr:ext cx="534377" cy="259045"/>
    <xdr:sp macro="" textlink="">
      <xdr:nvSpPr>
        <xdr:cNvPr id="261" name="テキスト ボックス 260"/>
        <xdr:cNvSpPr txBox="1"/>
      </xdr:nvSpPr>
      <xdr:spPr>
        <a:xfrm>
          <a:off x="2641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134289</xdr:rowOff>
    </xdr:from>
    <xdr:to>
      <xdr:col>10</xdr:col>
      <xdr:colOff>165100</xdr:colOff>
      <xdr:row>99</xdr:row>
      <xdr:rowOff>64439</xdr:rowOff>
    </xdr:to>
    <xdr:sp macro="" textlink="">
      <xdr:nvSpPr>
        <xdr:cNvPr id="262" name="楕円 261"/>
        <xdr:cNvSpPr/>
      </xdr:nvSpPr>
      <xdr:spPr>
        <a:xfrm>
          <a:off x="1968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55566</xdr:rowOff>
    </xdr:from>
    <xdr:ext cx="534377" cy="259045"/>
    <xdr:sp macro="" textlink="">
      <xdr:nvSpPr>
        <xdr:cNvPr id="263" name="テキスト ボックス 262"/>
        <xdr:cNvSpPr txBox="1"/>
      </xdr:nvSpPr>
      <xdr:spPr>
        <a:xfrm>
          <a:off x="1752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170435</xdr:rowOff>
    </xdr:from>
    <xdr:to>
      <xdr:col>6</xdr:col>
      <xdr:colOff>38100</xdr:colOff>
      <xdr:row>99</xdr:row>
      <xdr:rowOff>100585</xdr:rowOff>
    </xdr:to>
    <xdr:sp macro="" textlink="">
      <xdr:nvSpPr>
        <xdr:cNvPr id="264" name="楕円 263"/>
        <xdr:cNvSpPr/>
      </xdr:nvSpPr>
      <xdr:spPr>
        <a:xfrm>
          <a:off x="1079500" y="16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91712</xdr:rowOff>
    </xdr:from>
    <xdr:ext cx="534377" cy="259045"/>
    <xdr:sp macro="" textlink="">
      <xdr:nvSpPr>
        <xdr:cNvPr id="265" name="テキスト ボックス 264"/>
        <xdr:cNvSpPr txBox="1"/>
      </xdr:nvSpPr>
      <xdr:spPr>
        <a:xfrm>
          <a:off x="863111" y="17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112013</xdr:rowOff>
    </xdr:from>
    <xdr:to>
      <xdr:col>55</xdr:col>
      <xdr:colOff>0</xdr:colOff>
      <xdr:row>36</xdr:row>
      <xdr:rowOff>162521</xdr:rowOff>
    </xdr:to>
    <xdr:cxnSp macro="">
      <xdr:nvCxnSpPr>
        <xdr:cNvPr id="296" name="直線コネクタ 295"/>
        <xdr:cNvCxnSpPr/>
      </xdr:nvCxnSpPr>
      <xdr:spPr>
        <a:xfrm flipV="1">
          <a:off x="9639300" y="6284213"/>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118900</xdr:rowOff>
    </xdr:from>
    <xdr:to>
      <xdr:col>50</xdr:col>
      <xdr:colOff>114300</xdr:colOff>
      <xdr:row>36</xdr:row>
      <xdr:rowOff>162521</xdr:rowOff>
    </xdr:to>
    <xdr:cxnSp macro="">
      <xdr:nvCxnSpPr>
        <xdr:cNvPr id="299" name="直線コネクタ 298"/>
        <xdr:cNvCxnSpPr/>
      </xdr:nvCxnSpPr>
      <xdr:spPr>
        <a:xfrm>
          <a:off x="8750300" y="6291100"/>
          <a:ext cx="889000" cy="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82573</xdr:rowOff>
    </xdr:from>
    <xdr:to>
      <xdr:col>45</xdr:col>
      <xdr:colOff>177800</xdr:colOff>
      <xdr:row>36</xdr:row>
      <xdr:rowOff>118900</xdr:rowOff>
    </xdr:to>
    <xdr:cxnSp macro="">
      <xdr:nvCxnSpPr>
        <xdr:cNvPr id="302" name="直線コネクタ 301"/>
        <xdr:cNvCxnSpPr/>
      </xdr:nvCxnSpPr>
      <xdr:spPr>
        <a:xfrm>
          <a:off x="7861300" y="6254773"/>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150990</xdr:rowOff>
    </xdr:from>
    <xdr:to>
      <xdr:col>41</xdr:col>
      <xdr:colOff>50800</xdr:colOff>
      <xdr:row>36</xdr:row>
      <xdr:rowOff>82573</xdr:rowOff>
    </xdr:to>
    <xdr:cxnSp macro="">
      <xdr:nvCxnSpPr>
        <xdr:cNvPr id="305" name="直線コネクタ 304"/>
        <xdr:cNvCxnSpPr/>
      </xdr:nvCxnSpPr>
      <xdr:spPr>
        <a:xfrm>
          <a:off x="6972300" y="6151740"/>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107276</xdr:rowOff>
    </xdr:from>
    <xdr:ext cx="599010" cy="259045"/>
    <xdr:sp macro="" textlink="">
      <xdr:nvSpPr>
        <xdr:cNvPr id="307" name="テキスト ボックス 306"/>
        <xdr:cNvSpPr txBox="1"/>
      </xdr:nvSpPr>
      <xdr:spPr>
        <a:xfrm>
          <a:off x="7561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8753</xdr:rowOff>
    </xdr:from>
    <xdr:to>
      <xdr:col>36</xdr:col>
      <xdr:colOff>165100</xdr:colOff>
      <xdr:row>36</xdr:row>
      <xdr:rowOff>110353</xdr:rowOff>
    </xdr:to>
    <xdr:sp macro="" textlink="">
      <xdr:nvSpPr>
        <xdr:cNvPr id="308" name="フローチャート: 判断 307"/>
        <xdr:cNvSpPr/>
      </xdr:nvSpPr>
      <xdr:spPr>
        <a:xfrm>
          <a:off x="6921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101480</xdr:rowOff>
    </xdr:from>
    <xdr:ext cx="599010" cy="259045"/>
    <xdr:sp macro="" textlink="">
      <xdr:nvSpPr>
        <xdr:cNvPr id="309" name="テキスト ボックス 308"/>
        <xdr:cNvSpPr txBox="1"/>
      </xdr:nvSpPr>
      <xdr:spPr>
        <a:xfrm>
          <a:off x="6672795"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61213</xdr:rowOff>
    </xdr:from>
    <xdr:to>
      <xdr:col>55</xdr:col>
      <xdr:colOff>50800</xdr:colOff>
      <xdr:row>36</xdr:row>
      <xdr:rowOff>162813</xdr:rowOff>
    </xdr:to>
    <xdr:sp macro="" textlink="">
      <xdr:nvSpPr>
        <xdr:cNvPr id="315" name="楕円 314"/>
        <xdr:cNvSpPr/>
      </xdr:nvSpPr>
      <xdr:spPr>
        <a:xfrm>
          <a:off x="10426700" y="62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84090</xdr:rowOff>
    </xdr:from>
    <xdr:ext cx="599010" cy="259045"/>
    <xdr:sp macro="" textlink="">
      <xdr:nvSpPr>
        <xdr:cNvPr id="316" name="補助費等該当値テキスト"/>
        <xdr:cNvSpPr txBox="1"/>
      </xdr:nvSpPr>
      <xdr:spPr>
        <a:xfrm>
          <a:off x="10528300" y="608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111721</xdr:rowOff>
    </xdr:from>
    <xdr:to>
      <xdr:col>50</xdr:col>
      <xdr:colOff>165100</xdr:colOff>
      <xdr:row>37</xdr:row>
      <xdr:rowOff>41871</xdr:rowOff>
    </xdr:to>
    <xdr:sp macro="" textlink="">
      <xdr:nvSpPr>
        <xdr:cNvPr id="317" name="楕円 316"/>
        <xdr:cNvSpPr/>
      </xdr:nvSpPr>
      <xdr:spPr>
        <a:xfrm>
          <a:off x="9588500" y="6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32998</xdr:rowOff>
    </xdr:from>
    <xdr:ext cx="599010" cy="259045"/>
    <xdr:sp macro="" textlink="">
      <xdr:nvSpPr>
        <xdr:cNvPr id="318" name="テキスト ボックス 317"/>
        <xdr:cNvSpPr txBox="1"/>
      </xdr:nvSpPr>
      <xdr:spPr>
        <a:xfrm>
          <a:off x="9339795" y="637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68100</xdr:rowOff>
    </xdr:from>
    <xdr:to>
      <xdr:col>46</xdr:col>
      <xdr:colOff>38100</xdr:colOff>
      <xdr:row>36</xdr:row>
      <xdr:rowOff>169700</xdr:rowOff>
    </xdr:to>
    <xdr:sp macro="" textlink="">
      <xdr:nvSpPr>
        <xdr:cNvPr id="319" name="楕円 318"/>
        <xdr:cNvSpPr/>
      </xdr:nvSpPr>
      <xdr:spPr>
        <a:xfrm>
          <a:off x="8699500" y="62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14777</xdr:rowOff>
    </xdr:from>
    <xdr:ext cx="599010" cy="259045"/>
    <xdr:sp macro="" textlink="">
      <xdr:nvSpPr>
        <xdr:cNvPr id="320" name="テキスト ボックス 319"/>
        <xdr:cNvSpPr txBox="1"/>
      </xdr:nvSpPr>
      <xdr:spPr>
        <a:xfrm>
          <a:off x="8450795" y="601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31773</xdr:rowOff>
    </xdr:from>
    <xdr:to>
      <xdr:col>41</xdr:col>
      <xdr:colOff>101600</xdr:colOff>
      <xdr:row>36</xdr:row>
      <xdr:rowOff>133373</xdr:rowOff>
    </xdr:to>
    <xdr:sp macro="" textlink="">
      <xdr:nvSpPr>
        <xdr:cNvPr id="321" name="楕円 320"/>
        <xdr:cNvSpPr/>
      </xdr:nvSpPr>
      <xdr:spPr>
        <a:xfrm>
          <a:off x="7810500" y="62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124500</xdr:rowOff>
    </xdr:from>
    <xdr:ext cx="599010" cy="259045"/>
    <xdr:sp macro="" textlink="">
      <xdr:nvSpPr>
        <xdr:cNvPr id="322" name="テキスト ボックス 321"/>
        <xdr:cNvSpPr txBox="1"/>
      </xdr:nvSpPr>
      <xdr:spPr>
        <a:xfrm>
          <a:off x="7561795" y="62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100190</xdr:rowOff>
    </xdr:from>
    <xdr:to>
      <xdr:col>36</xdr:col>
      <xdr:colOff>165100</xdr:colOff>
      <xdr:row>36</xdr:row>
      <xdr:rowOff>30340</xdr:rowOff>
    </xdr:to>
    <xdr:sp macro="" textlink="">
      <xdr:nvSpPr>
        <xdr:cNvPr id="323" name="楕円 322"/>
        <xdr:cNvSpPr/>
      </xdr:nvSpPr>
      <xdr:spPr>
        <a:xfrm>
          <a:off x="6921500" y="6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46867</xdr:rowOff>
    </xdr:from>
    <xdr:ext cx="599010" cy="259045"/>
    <xdr:sp macro="" textlink="">
      <xdr:nvSpPr>
        <xdr:cNvPr id="324" name="テキスト ボックス 323"/>
        <xdr:cNvSpPr txBox="1"/>
      </xdr:nvSpPr>
      <xdr:spPr>
        <a:xfrm>
          <a:off x="6672795" y="58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60202</xdr:rowOff>
    </xdr:from>
    <xdr:to>
      <xdr:col>55</xdr:col>
      <xdr:colOff>0</xdr:colOff>
      <xdr:row>57</xdr:row>
      <xdr:rowOff>77224</xdr:rowOff>
    </xdr:to>
    <xdr:cxnSp macro="">
      <xdr:nvCxnSpPr>
        <xdr:cNvPr id="349" name="直線コネクタ 348"/>
        <xdr:cNvCxnSpPr/>
      </xdr:nvCxnSpPr>
      <xdr:spPr>
        <a:xfrm>
          <a:off x="9639300" y="9832852"/>
          <a:ext cx="838200" cy="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39723</xdr:rowOff>
    </xdr:from>
    <xdr:to>
      <xdr:col>50</xdr:col>
      <xdr:colOff>114300</xdr:colOff>
      <xdr:row>57</xdr:row>
      <xdr:rowOff>60202</xdr:rowOff>
    </xdr:to>
    <xdr:cxnSp macro="">
      <xdr:nvCxnSpPr>
        <xdr:cNvPr id="352" name="直線コネクタ 351"/>
        <xdr:cNvCxnSpPr/>
      </xdr:nvCxnSpPr>
      <xdr:spPr>
        <a:xfrm>
          <a:off x="8750300" y="9812373"/>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5723</xdr:rowOff>
    </xdr:from>
    <xdr:to>
      <xdr:col>45</xdr:col>
      <xdr:colOff>177800</xdr:colOff>
      <xdr:row>57</xdr:row>
      <xdr:rowOff>39723</xdr:rowOff>
    </xdr:to>
    <xdr:cxnSp macro="">
      <xdr:nvCxnSpPr>
        <xdr:cNvPr id="355" name="直線コネクタ 354"/>
        <xdr:cNvCxnSpPr/>
      </xdr:nvCxnSpPr>
      <xdr:spPr>
        <a:xfrm>
          <a:off x="7861300" y="9778373"/>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103227</xdr:rowOff>
    </xdr:from>
    <xdr:to>
      <xdr:col>41</xdr:col>
      <xdr:colOff>50800</xdr:colOff>
      <xdr:row>57</xdr:row>
      <xdr:rowOff>5723</xdr:rowOff>
    </xdr:to>
    <xdr:cxnSp macro="">
      <xdr:nvCxnSpPr>
        <xdr:cNvPr id="358" name="直線コネクタ 357"/>
        <xdr:cNvCxnSpPr/>
      </xdr:nvCxnSpPr>
      <xdr:spPr>
        <a:xfrm>
          <a:off x="6972300" y="9704427"/>
          <a:ext cx="889000" cy="7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78495</xdr:rowOff>
    </xdr:from>
    <xdr:ext cx="599010" cy="259045"/>
    <xdr:sp macro="" textlink="">
      <xdr:nvSpPr>
        <xdr:cNvPr id="360" name="テキスト ボックス 359"/>
        <xdr:cNvSpPr txBox="1"/>
      </xdr:nvSpPr>
      <xdr:spPr>
        <a:xfrm>
          <a:off x="7561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127183</xdr:rowOff>
    </xdr:from>
    <xdr:to>
      <xdr:col>36</xdr:col>
      <xdr:colOff>165100</xdr:colOff>
      <xdr:row>57</xdr:row>
      <xdr:rowOff>57333</xdr:rowOff>
    </xdr:to>
    <xdr:sp macro="" textlink="">
      <xdr:nvSpPr>
        <xdr:cNvPr id="361" name="フローチャート: 判断 360"/>
        <xdr:cNvSpPr/>
      </xdr:nvSpPr>
      <xdr:spPr>
        <a:xfrm>
          <a:off x="6921500" y="97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48460</xdr:rowOff>
    </xdr:from>
    <xdr:ext cx="599010" cy="259045"/>
    <xdr:sp macro="" textlink="">
      <xdr:nvSpPr>
        <xdr:cNvPr id="362" name="テキスト ボックス 361"/>
        <xdr:cNvSpPr txBox="1"/>
      </xdr:nvSpPr>
      <xdr:spPr>
        <a:xfrm>
          <a:off x="6672795" y="98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26424</xdr:rowOff>
    </xdr:from>
    <xdr:to>
      <xdr:col>55</xdr:col>
      <xdr:colOff>50800</xdr:colOff>
      <xdr:row>57</xdr:row>
      <xdr:rowOff>128024</xdr:rowOff>
    </xdr:to>
    <xdr:sp macro="" textlink="">
      <xdr:nvSpPr>
        <xdr:cNvPr id="368" name="楕円 367"/>
        <xdr:cNvSpPr/>
      </xdr:nvSpPr>
      <xdr:spPr>
        <a:xfrm>
          <a:off x="10426700" y="9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165503</xdr:rowOff>
    </xdr:from>
    <xdr:ext cx="599010" cy="259045"/>
    <xdr:sp macro="" textlink="">
      <xdr:nvSpPr>
        <xdr:cNvPr id="369" name="普通建設事業費該当値テキスト"/>
        <xdr:cNvSpPr txBox="1"/>
      </xdr:nvSpPr>
      <xdr:spPr>
        <a:xfrm>
          <a:off x="10528300" y="97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9402</xdr:rowOff>
    </xdr:from>
    <xdr:to>
      <xdr:col>50</xdr:col>
      <xdr:colOff>165100</xdr:colOff>
      <xdr:row>57</xdr:row>
      <xdr:rowOff>111002</xdr:rowOff>
    </xdr:to>
    <xdr:sp macro="" textlink="">
      <xdr:nvSpPr>
        <xdr:cNvPr id="370" name="楕円 369"/>
        <xdr:cNvSpPr/>
      </xdr:nvSpPr>
      <xdr:spPr>
        <a:xfrm>
          <a:off x="9588500" y="97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102129</xdr:rowOff>
    </xdr:from>
    <xdr:ext cx="599010" cy="259045"/>
    <xdr:sp macro="" textlink="">
      <xdr:nvSpPr>
        <xdr:cNvPr id="371" name="テキスト ボックス 370"/>
        <xdr:cNvSpPr txBox="1"/>
      </xdr:nvSpPr>
      <xdr:spPr>
        <a:xfrm>
          <a:off x="9339795" y="98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160373</xdr:rowOff>
    </xdr:from>
    <xdr:to>
      <xdr:col>46</xdr:col>
      <xdr:colOff>38100</xdr:colOff>
      <xdr:row>57</xdr:row>
      <xdr:rowOff>90523</xdr:rowOff>
    </xdr:to>
    <xdr:sp macro="" textlink="">
      <xdr:nvSpPr>
        <xdr:cNvPr id="372" name="楕円 371"/>
        <xdr:cNvSpPr/>
      </xdr:nvSpPr>
      <xdr:spPr>
        <a:xfrm>
          <a:off x="8699500" y="9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107050</xdr:rowOff>
    </xdr:from>
    <xdr:ext cx="599010" cy="259045"/>
    <xdr:sp macro="" textlink="">
      <xdr:nvSpPr>
        <xdr:cNvPr id="373" name="テキスト ボックス 372"/>
        <xdr:cNvSpPr txBox="1"/>
      </xdr:nvSpPr>
      <xdr:spPr>
        <a:xfrm>
          <a:off x="8450795" y="95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126373</xdr:rowOff>
    </xdr:from>
    <xdr:to>
      <xdr:col>41</xdr:col>
      <xdr:colOff>101600</xdr:colOff>
      <xdr:row>57</xdr:row>
      <xdr:rowOff>56523</xdr:rowOff>
    </xdr:to>
    <xdr:sp macro="" textlink="">
      <xdr:nvSpPr>
        <xdr:cNvPr id="374" name="楕円 373"/>
        <xdr:cNvSpPr/>
      </xdr:nvSpPr>
      <xdr:spPr>
        <a:xfrm>
          <a:off x="7810500" y="97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73050</xdr:rowOff>
    </xdr:from>
    <xdr:ext cx="599010" cy="259045"/>
    <xdr:sp macro="" textlink="">
      <xdr:nvSpPr>
        <xdr:cNvPr id="375" name="テキスト ボックス 374"/>
        <xdr:cNvSpPr txBox="1"/>
      </xdr:nvSpPr>
      <xdr:spPr>
        <a:xfrm>
          <a:off x="7561795" y="9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52427</xdr:rowOff>
    </xdr:from>
    <xdr:to>
      <xdr:col>36</xdr:col>
      <xdr:colOff>165100</xdr:colOff>
      <xdr:row>56</xdr:row>
      <xdr:rowOff>154027</xdr:rowOff>
    </xdr:to>
    <xdr:sp macro="" textlink="">
      <xdr:nvSpPr>
        <xdr:cNvPr id="376" name="楕円 375"/>
        <xdr:cNvSpPr/>
      </xdr:nvSpPr>
      <xdr:spPr>
        <a:xfrm>
          <a:off x="6921500" y="9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170554</xdr:rowOff>
    </xdr:from>
    <xdr:ext cx="599010" cy="259045"/>
    <xdr:sp macro="" textlink="">
      <xdr:nvSpPr>
        <xdr:cNvPr id="377" name="テキスト ボックス 376"/>
        <xdr:cNvSpPr txBox="1"/>
      </xdr:nvSpPr>
      <xdr:spPr>
        <a:xfrm>
          <a:off x="6672795" y="94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108854</xdr:rowOff>
    </xdr:from>
    <xdr:to>
      <xdr:col>55</xdr:col>
      <xdr:colOff>0</xdr:colOff>
      <xdr:row>78</xdr:row>
      <xdr:rowOff>164999</xdr:rowOff>
    </xdr:to>
    <xdr:cxnSp macro="">
      <xdr:nvCxnSpPr>
        <xdr:cNvPr id="406" name="直線コネクタ 405"/>
        <xdr:cNvCxnSpPr/>
      </xdr:nvCxnSpPr>
      <xdr:spPr>
        <a:xfrm>
          <a:off x="9639300" y="13481954"/>
          <a:ext cx="8382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65674</xdr:rowOff>
    </xdr:from>
    <xdr:to>
      <xdr:col>50</xdr:col>
      <xdr:colOff>114300</xdr:colOff>
      <xdr:row>78</xdr:row>
      <xdr:rowOff>108854</xdr:rowOff>
    </xdr:to>
    <xdr:cxnSp macro="">
      <xdr:nvCxnSpPr>
        <xdr:cNvPr id="409" name="直線コネクタ 408"/>
        <xdr:cNvCxnSpPr/>
      </xdr:nvCxnSpPr>
      <xdr:spPr>
        <a:xfrm>
          <a:off x="8750300" y="13438774"/>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34807</xdr:rowOff>
    </xdr:from>
    <xdr:to>
      <xdr:col>45</xdr:col>
      <xdr:colOff>177800</xdr:colOff>
      <xdr:row>78</xdr:row>
      <xdr:rowOff>65674</xdr:rowOff>
    </xdr:to>
    <xdr:cxnSp macro="">
      <xdr:nvCxnSpPr>
        <xdr:cNvPr id="412" name="直線コネクタ 411"/>
        <xdr:cNvCxnSpPr/>
      </xdr:nvCxnSpPr>
      <xdr:spPr>
        <a:xfrm>
          <a:off x="7861300" y="13407907"/>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154381</xdr:rowOff>
    </xdr:from>
    <xdr:to>
      <xdr:col>41</xdr:col>
      <xdr:colOff>50800</xdr:colOff>
      <xdr:row>78</xdr:row>
      <xdr:rowOff>34807</xdr:rowOff>
    </xdr:to>
    <xdr:cxnSp macro="">
      <xdr:nvCxnSpPr>
        <xdr:cNvPr id="415" name="直線コネクタ 414"/>
        <xdr:cNvCxnSpPr/>
      </xdr:nvCxnSpPr>
      <xdr:spPr>
        <a:xfrm>
          <a:off x="6972300" y="13356031"/>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7" name="テキスト ボックス 416"/>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9" name="テキスト ボックス 418"/>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114199</xdr:rowOff>
    </xdr:from>
    <xdr:to>
      <xdr:col>55</xdr:col>
      <xdr:colOff>50800</xdr:colOff>
      <xdr:row>79</xdr:row>
      <xdr:rowOff>44349</xdr:rowOff>
    </xdr:to>
    <xdr:sp macro="" textlink="">
      <xdr:nvSpPr>
        <xdr:cNvPr id="425" name="楕円 424"/>
        <xdr:cNvSpPr/>
      </xdr:nvSpPr>
      <xdr:spPr>
        <a:xfrm>
          <a:off x="10426700" y="1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58054</xdr:rowOff>
    </xdr:from>
    <xdr:to>
      <xdr:col>50</xdr:col>
      <xdr:colOff>165100</xdr:colOff>
      <xdr:row>78</xdr:row>
      <xdr:rowOff>159654</xdr:rowOff>
    </xdr:to>
    <xdr:sp macro="" textlink="">
      <xdr:nvSpPr>
        <xdr:cNvPr id="427" name="楕円 426"/>
        <xdr:cNvSpPr/>
      </xdr:nvSpPr>
      <xdr:spPr>
        <a:xfrm>
          <a:off x="9588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150781</xdr:rowOff>
    </xdr:from>
    <xdr:ext cx="534377" cy="259045"/>
    <xdr:sp macro="" textlink="">
      <xdr:nvSpPr>
        <xdr:cNvPr id="428" name="テキスト ボックス 427"/>
        <xdr:cNvSpPr txBox="1"/>
      </xdr:nvSpPr>
      <xdr:spPr>
        <a:xfrm>
          <a:off x="9372111" y="135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14874</xdr:rowOff>
    </xdr:from>
    <xdr:to>
      <xdr:col>46</xdr:col>
      <xdr:colOff>38100</xdr:colOff>
      <xdr:row>78</xdr:row>
      <xdr:rowOff>116474</xdr:rowOff>
    </xdr:to>
    <xdr:sp macro="" textlink="">
      <xdr:nvSpPr>
        <xdr:cNvPr id="429" name="楕円 428"/>
        <xdr:cNvSpPr/>
      </xdr:nvSpPr>
      <xdr:spPr>
        <a:xfrm>
          <a:off x="8699500" y="133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133001</xdr:rowOff>
    </xdr:from>
    <xdr:ext cx="599010" cy="259045"/>
    <xdr:sp macro="" textlink="">
      <xdr:nvSpPr>
        <xdr:cNvPr id="430" name="テキスト ボックス 429"/>
        <xdr:cNvSpPr txBox="1"/>
      </xdr:nvSpPr>
      <xdr:spPr>
        <a:xfrm>
          <a:off x="8450795" y="131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155457</xdr:rowOff>
    </xdr:from>
    <xdr:to>
      <xdr:col>41</xdr:col>
      <xdr:colOff>101600</xdr:colOff>
      <xdr:row>78</xdr:row>
      <xdr:rowOff>85607</xdr:rowOff>
    </xdr:to>
    <xdr:sp macro="" textlink="">
      <xdr:nvSpPr>
        <xdr:cNvPr id="431" name="楕円 430"/>
        <xdr:cNvSpPr/>
      </xdr:nvSpPr>
      <xdr:spPr>
        <a:xfrm>
          <a:off x="7810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102134</xdr:rowOff>
    </xdr:from>
    <xdr:ext cx="599010" cy="259045"/>
    <xdr:sp macro="" textlink="">
      <xdr:nvSpPr>
        <xdr:cNvPr id="432" name="テキスト ボックス 431"/>
        <xdr:cNvSpPr txBox="1"/>
      </xdr:nvSpPr>
      <xdr:spPr>
        <a:xfrm>
          <a:off x="7561795" y="131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103581</xdr:rowOff>
    </xdr:from>
    <xdr:to>
      <xdr:col>36</xdr:col>
      <xdr:colOff>165100</xdr:colOff>
      <xdr:row>78</xdr:row>
      <xdr:rowOff>33731</xdr:rowOff>
    </xdr:to>
    <xdr:sp macro="" textlink="">
      <xdr:nvSpPr>
        <xdr:cNvPr id="433" name="楕円 432"/>
        <xdr:cNvSpPr/>
      </xdr:nvSpPr>
      <xdr:spPr>
        <a:xfrm>
          <a:off x="6921500" y="133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50258</xdr:rowOff>
    </xdr:from>
    <xdr:ext cx="599010" cy="259045"/>
    <xdr:sp macro="" textlink="">
      <xdr:nvSpPr>
        <xdr:cNvPr id="434" name="テキスト ボックス 433"/>
        <xdr:cNvSpPr txBox="1"/>
      </xdr:nvSpPr>
      <xdr:spPr>
        <a:xfrm>
          <a:off x="6672795" y="130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102905</xdr:rowOff>
    </xdr:from>
    <xdr:to>
      <xdr:col>55</xdr:col>
      <xdr:colOff>0</xdr:colOff>
      <xdr:row>97</xdr:row>
      <xdr:rowOff>119320</xdr:rowOff>
    </xdr:to>
    <xdr:cxnSp macro="">
      <xdr:nvCxnSpPr>
        <xdr:cNvPr id="459" name="直線コネクタ 458"/>
        <xdr:cNvCxnSpPr/>
      </xdr:nvCxnSpPr>
      <xdr:spPr>
        <a:xfrm flipV="1">
          <a:off x="9639300" y="16733555"/>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108390</xdr:rowOff>
    </xdr:from>
    <xdr:to>
      <xdr:col>50</xdr:col>
      <xdr:colOff>114300</xdr:colOff>
      <xdr:row>97</xdr:row>
      <xdr:rowOff>119320</xdr:rowOff>
    </xdr:to>
    <xdr:cxnSp macro="">
      <xdr:nvCxnSpPr>
        <xdr:cNvPr id="462" name="直線コネクタ 461"/>
        <xdr:cNvCxnSpPr/>
      </xdr:nvCxnSpPr>
      <xdr:spPr>
        <a:xfrm>
          <a:off x="8750300" y="16739040"/>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93213</xdr:rowOff>
    </xdr:from>
    <xdr:to>
      <xdr:col>45</xdr:col>
      <xdr:colOff>177800</xdr:colOff>
      <xdr:row>97</xdr:row>
      <xdr:rowOff>108390</xdr:rowOff>
    </xdr:to>
    <xdr:cxnSp macro="">
      <xdr:nvCxnSpPr>
        <xdr:cNvPr id="465" name="直線コネクタ 464"/>
        <xdr:cNvCxnSpPr/>
      </xdr:nvCxnSpPr>
      <xdr:spPr>
        <a:xfrm>
          <a:off x="7861300" y="16723863"/>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54995</xdr:rowOff>
    </xdr:from>
    <xdr:to>
      <xdr:col>41</xdr:col>
      <xdr:colOff>50800</xdr:colOff>
      <xdr:row>97</xdr:row>
      <xdr:rowOff>93213</xdr:rowOff>
    </xdr:to>
    <xdr:cxnSp macro="">
      <xdr:nvCxnSpPr>
        <xdr:cNvPr id="468" name="直線コネクタ 467"/>
        <xdr:cNvCxnSpPr/>
      </xdr:nvCxnSpPr>
      <xdr:spPr>
        <a:xfrm>
          <a:off x="6972300" y="16685645"/>
          <a:ext cx="8890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165819</xdr:rowOff>
    </xdr:from>
    <xdr:ext cx="599010" cy="259045"/>
    <xdr:sp macro="" textlink="">
      <xdr:nvSpPr>
        <xdr:cNvPr id="470" name="テキスト ボックス 469"/>
        <xdr:cNvSpPr txBox="1"/>
      </xdr:nvSpPr>
      <xdr:spPr>
        <a:xfrm>
          <a:off x="7561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70354</xdr:rowOff>
    </xdr:from>
    <xdr:to>
      <xdr:col>36</xdr:col>
      <xdr:colOff>165100</xdr:colOff>
      <xdr:row>98</xdr:row>
      <xdr:rowOff>504</xdr:rowOff>
    </xdr:to>
    <xdr:sp macro="" textlink="">
      <xdr:nvSpPr>
        <xdr:cNvPr id="471" name="フローチャート: 判断 470"/>
        <xdr:cNvSpPr/>
      </xdr:nvSpPr>
      <xdr:spPr>
        <a:xfrm>
          <a:off x="6921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163081</xdr:rowOff>
    </xdr:from>
    <xdr:ext cx="599010" cy="259045"/>
    <xdr:sp macro="" textlink="">
      <xdr:nvSpPr>
        <xdr:cNvPr id="472" name="テキスト ボックス 471"/>
        <xdr:cNvSpPr txBox="1"/>
      </xdr:nvSpPr>
      <xdr:spPr>
        <a:xfrm>
          <a:off x="6672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52105</xdr:rowOff>
    </xdr:from>
    <xdr:to>
      <xdr:col>55</xdr:col>
      <xdr:colOff>50800</xdr:colOff>
      <xdr:row>97</xdr:row>
      <xdr:rowOff>153705</xdr:rowOff>
    </xdr:to>
    <xdr:sp macro="" textlink="">
      <xdr:nvSpPr>
        <xdr:cNvPr id="478" name="楕円 477"/>
        <xdr:cNvSpPr/>
      </xdr:nvSpPr>
      <xdr:spPr>
        <a:xfrm>
          <a:off x="10426700" y="166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11482</xdr:rowOff>
    </xdr:from>
    <xdr:ext cx="599010" cy="259045"/>
    <xdr:sp macro="" textlink="">
      <xdr:nvSpPr>
        <xdr:cNvPr id="479" name="普通建設事業費 （ うち更新整備　）該当値テキスト"/>
        <xdr:cNvSpPr txBox="1"/>
      </xdr:nvSpPr>
      <xdr:spPr>
        <a:xfrm>
          <a:off x="10528300" y="1647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68520</xdr:rowOff>
    </xdr:from>
    <xdr:to>
      <xdr:col>50</xdr:col>
      <xdr:colOff>165100</xdr:colOff>
      <xdr:row>97</xdr:row>
      <xdr:rowOff>170120</xdr:rowOff>
    </xdr:to>
    <xdr:sp macro="" textlink="">
      <xdr:nvSpPr>
        <xdr:cNvPr id="480" name="楕円 479"/>
        <xdr:cNvSpPr/>
      </xdr:nvSpPr>
      <xdr:spPr>
        <a:xfrm>
          <a:off x="9588500" y="166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161247</xdr:rowOff>
    </xdr:from>
    <xdr:ext cx="599010" cy="259045"/>
    <xdr:sp macro="" textlink="">
      <xdr:nvSpPr>
        <xdr:cNvPr id="481" name="テキスト ボックス 480"/>
        <xdr:cNvSpPr txBox="1"/>
      </xdr:nvSpPr>
      <xdr:spPr>
        <a:xfrm>
          <a:off x="9339795" y="167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57590</xdr:rowOff>
    </xdr:from>
    <xdr:to>
      <xdr:col>46</xdr:col>
      <xdr:colOff>38100</xdr:colOff>
      <xdr:row>97</xdr:row>
      <xdr:rowOff>159190</xdr:rowOff>
    </xdr:to>
    <xdr:sp macro="" textlink="">
      <xdr:nvSpPr>
        <xdr:cNvPr id="482" name="楕円 481"/>
        <xdr:cNvSpPr/>
      </xdr:nvSpPr>
      <xdr:spPr>
        <a:xfrm>
          <a:off x="8699500" y="166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4267</xdr:rowOff>
    </xdr:from>
    <xdr:ext cx="599010" cy="259045"/>
    <xdr:sp macro="" textlink="">
      <xdr:nvSpPr>
        <xdr:cNvPr id="483" name="テキスト ボックス 482"/>
        <xdr:cNvSpPr txBox="1"/>
      </xdr:nvSpPr>
      <xdr:spPr>
        <a:xfrm>
          <a:off x="8450795" y="1646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42413</xdr:rowOff>
    </xdr:from>
    <xdr:to>
      <xdr:col>41</xdr:col>
      <xdr:colOff>101600</xdr:colOff>
      <xdr:row>97</xdr:row>
      <xdr:rowOff>144013</xdr:rowOff>
    </xdr:to>
    <xdr:sp macro="" textlink="">
      <xdr:nvSpPr>
        <xdr:cNvPr id="484" name="楕円 483"/>
        <xdr:cNvSpPr/>
      </xdr:nvSpPr>
      <xdr:spPr>
        <a:xfrm>
          <a:off x="7810500" y="166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160540</xdr:rowOff>
    </xdr:from>
    <xdr:ext cx="599010" cy="259045"/>
    <xdr:sp macro="" textlink="">
      <xdr:nvSpPr>
        <xdr:cNvPr id="485" name="テキスト ボックス 484"/>
        <xdr:cNvSpPr txBox="1"/>
      </xdr:nvSpPr>
      <xdr:spPr>
        <a:xfrm>
          <a:off x="7561795" y="1644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4195</xdr:rowOff>
    </xdr:from>
    <xdr:to>
      <xdr:col>36</xdr:col>
      <xdr:colOff>165100</xdr:colOff>
      <xdr:row>97</xdr:row>
      <xdr:rowOff>105795</xdr:rowOff>
    </xdr:to>
    <xdr:sp macro="" textlink="">
      <xdr:nvSpPr>
        <xdr:cNvPr id="486" name="楕円 485"/>
        <xdr:cNvSpPr/>
      </xdr:nvSpPr>
      <xdr:spPr>
        <a:xfrm>
          <a:off x="6921500" y="16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122322</xdr:rowOff>
    </xdr:from>
    <xdr:ext cx="599010" cy="259045"/>
    <xdr:sp macro="" textlink="">
      <xdr:nvSpPr>
        <xdr:cNvPr id="487" name="テキスト ボックス 486"/>
        <xdr:cNvSpPr txBox="1"/>
      </xdr:nvSpPr>
      <xdr:spPr>
        <a:xfrm>
          <a:off x="6672795" y="164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41995</xdr:rowOff>
    </xdr:from>
    <xdr:to>
      <xdr:col>85</xdr:col>
      <xdr:colOff>127000</xdr:colOff>
      <xdr:row>39</xdr:row>
      <xdr:rowOff>70163</xdr:rowOff>
    </xdr:to>
    <xdr:cxnSp macro="">
      <xdr:nvCxnSpPr>
        <xdr:cNvPr id="518" name="直線コネクタ 517"/>
        <xdr:cNvCxnSpPr/>
      </xdr:nvCxnSpPr>
      <xdr:spPr>
        <a:xfrm flipV="1">
          <a:off x="15481300" y="6728545"/>
          <a:ext cx="838200" cy="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32769</xdr:rowOff>
    </xdr:from>
    <xdr:to>
      <xdr:col>81</xdr:col>
      <xdr:colOff>50800</xdr:colOff>
      <xdr:row>39</xdr:row>
      <xdr:rowOff>70163</xdr:rowOff>
    </xdr:to>
    <xdr:cxnSp macro="">
      <xdr:nvCxnSpPr>
        <xdr:cNvPr id="521" name="直線コネクタ 520"/>
        <xdr:cNvCxnSpPr/>
      </xdr:nvCxnSpPr>
      <xdr:spPr>
        <a:xfrm>
          <a:off x="14592300" y="6719319"/>
          <a:ext cx="889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25871</xdr:rowOff>
    </xdr:from>
    <xdr:to>
      <xdr:col>76</xdr:col>
      <xdr:colOff>114300</xdr:colOff>
      <xdr:row>39</xdr:row>
      <xdr:rowOff>32769</xdr:rowOff>
    </xdr:to>
    <xdr:cxnSp macro="">
      <xdr:nvCxnSpPr>
        <xdr:cNvPr id="524" name="直線コネクタ 523"/>
        <xdr:cNvCxnSpPr/>
      </xdr:nvCxnSpPr>
      <xdr:spPr>
        <a:xfrm>
          <a:off x="13703300" y="6712421"/>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25871</xdr:rowOff>
    </xdr:from>
    <xdr:to>
      <xdr:col>71</xdr:col>
      <xdr:colOff>177800</xdr:colOff>
      <xdr:row>39</xdr:row>
      <xdr:rowOff>64009</xdr:rowOff>
    </xdr:to>
    <xdr:cxnSp macro="">
      <xdr:nvCxnSpPr>
        <xdr:cNvPr id="527" name="直線コネクタ 526"/>
        <xdr:cNvCxnSpPr/>
      </xdr:nvCxnSpPr>
      <xdr:spPr>
        <a:xfrm flipV="1">
          <a:off x="12814300" y="671242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117072</xdr:rowOff>
    </xdr:from>
    <xdr:ext cx="534377" cy="259045"/>
    <xdr:sp macro="" textlink="">
      <xdr:nvSpPr>
        <xdr:cNvPr id="529" name="テキスト ボックス 528"/>
        <xdr:cNvSpPr txBox="1"/>
      </xdr:nvSpPr>
      <xdr:spPr>
        <a:xfrm>
          <a:off x="13436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18475</xdr:rowOff>
    </xdr:from>
    <xdr:to>
      <xdr:col>67</xdr:col>
      <xdr:colOff>101600</xdr:colOff>
      <xdr:row>39</xdr:row>
      <xdr:rowOff>120075</xdr:rowOff>
    </xdr:to>
    <xdr:sp macro="" textlink="">
      <xdr:nvSpPr>
        <xdr:cNvPr id="530" name="フローチャート: 判断 529"/>
        <xdr:cNvSpPr/>
      </xdr:nvSpPr>
      <xdr:spPr>
        <a:xfrm>
          <a:off x="12763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111202</xdr:rowOff>
    </xdr:from>
    <xdr:ext cx="534377" cy="259045"/>
    <xdr:sp macro="" textlink="">
      <xdr:nvSpPr>
        <xdr:cNvPr id="531" name="テキスト ボックス 530"/>
        <xdr:cNvSpPr txBox="1"/>
      </xdr:nvSpPr>
      <xdr:spPr>
        <a:xfrm>
          <a:off x="12547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162645</xdr:rowOff>
    </xdr:from>
    <xdr:to>
      <xdr:col>85</xdr:col>
      <xdr:colOff>177800</xdr:colOff>
      <xdr:row>39</xdr:row>
      <xdr:rowOff>92795</xdr:rowOff>
    </xdr:to>
    <xdr:sp macro="" textlink="">
      <xdr:nvSpPr>
        <xdr:cNvPr id="537" name="楕円 536"/>
        <xdr:cNvSpPr/>
      </xdr:nvSpPr>
      <xdr:spPr>
        <a:xfrm>
          <a:off x="16268700" y="66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122022</xdr:rowOff>
    </xdr:from>
    <xdr:ext cx="534377" cy="259045"/>
    <xdr:sp macro="" textlink="">
      <xdr:nvSpPr>
        <xdr:cNvPr id="538" name="災害復旧事業費該当値テキスト"/>
        <xdr:cNvSpPr txBox="1"/>
      </xdr:nvSpPr>
      <xdr:spPr>
        <a:xfrm>
          <a:off x="16370300" y="6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19363</xdr:rowOff>
    </xdr:from>
    <xdr:to>
      <xdr:col>81</xdr:col>
      <xdr:colOff>101600</xdr:colOff>
      <xdr:row>39</xdr:row>
      <xdr:rowOff>120963</xdr:rowOff>
    </xdr:to>
    <xdr:sp macro="" textlink="">
      <xdr:nvSpPr>
        <xdr:cNvPr id="539" name="楕円 538"/>
        <xdr:cNvSpPr/>
      </xdr:nvSpPr>
      <xdr:spPr>
        <a:xfrm>
          <a:off x="15430500" y="67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137490</xdr:rowOff>
    </xdr:from>
    <xdr:ext cx="534377" cy="259045"/>
    <xdr:sp macro="" textlink="">
      <xdr:nvSpPr>
        <xdr:cNvPr id="540" name="テキスト ボックス 539"/>
        <xdr:cNvSpPr txBox="1"/>
      </xdr:nvSpPr>
      <xdr:spPr>
        <a:xfrm>
          <a:off x="15214111" y="64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153419</xdr:rowOff>
    </xdr:from>
    <xdr:to>
      <xdr:col>76</xdr:col>
      <xdr:colOff>165100</xdr:colOff>
      <xdr:row>39</xdr:row>
      <xdr:rowOff>83569</xdr:rowOff>
    </xdr:to>
    <xdr:sp macro="" textlink="">
      <xdr:nvSpPr>
        <xdr:cNvPr id="541" name="楕円 540"/>
        <xdr:cNvSpPr/>
      </xdr:nvSpPr>
      <xdr:spPr>
        <a:xfrm>
          <a:off x="14541500" y="66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100096</xdr:rowOff>
    </xdr:from>
    <xdr:ext cx="534377" cy="259045"/>
    <xdr:sp macro="" textlink="">
      <xdr:nvSpPr>
        <xdr:cNvPr id="542" name="テキスト ボックス 541"/>
        <xdr:cNvSpPr txBox="1"/>
      </xdr:nvSpPr>
      <xdr:spPr>
        <a:xfrm>
          <a:off x="14325111" y="64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146521</xdr:rowOff>
    </xdr:from>
    <xdr:to>
      <xdr:col>72</xdr:col>
      <xdr:colOff>38100</xdr:colOff>
      <xdr:row>39</xdr:row>
      <xdr:rowOff>76671</xdr:rowOff>
    </xdr:to>
    <xdr:sp macro="" textlink="">
      <xdr:nvSpPr>
        <xdr:cNvPr id="543" name="楕円 542"/>
        <xdr:cNvSpPr/>
      </xdr:nvSpPr>
      <xdr:spPr>
        <a:xfrm>
          <a:off x="13652500" y="66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93197</xdr:rowOff>
    </xdr:from>
    <xdr:ext cx="534377" cy="259045"/>
    <xdr:sp macro="" textlink="">
      <xdr:nvSpPr>
        <xdr:cNvPr id="544" name="テキスト ボックス 543"/>
        <xdr:cNvSpPr txBox="1"/>
      </xdr:nvSpPr>
      <xdr:spPr>
        <a:xfrm>
          <a:off x="13436111" y="64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13209</xdr:rowOff>
    </xdr:from>
    <xdr:to>
      <xdr:col>67</xdr:col>
      <xdr:colOff>101600</xdr:colOff>
      <xdr:row>39</xdr:row>
      <xdr:rowOff>114809</xdr:rowOff>
    </xdr:to>
    <xdr:sp macro="" textlink="">
      <xdr:nvSpPr>
        <xdr:cNvPr id="545" name="楕円 544"/>
        <xdr:cNvSpPr/>
      </xdr:nvSpPr>
      <xdr:spPr>
        <a:xfrm>
          <a:off x="12763500" y="66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131336</xdr:rowOff>
    </xdr:from>
    <xdr:ext cx="534377" cy="259045"/>
    <xdr:sp macro="" textlink="">
      <xdr:nvSpPr>
        <xdr:cNvPr id="546" name="テキスト ボックス 545"/>
        <xdr:cNvSpPr txBox="1"/>
      </xdr:nvSpPr>
      <xdr:spPr>
        <a:xfrm>
          <a:off x="12547111" y="64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3" name="フローチャート: 判断 582"/>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4" name="テキスト ボックス 583"/>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5" name="フローチャート: 判断 584"/>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6" name="テキスト ボックス 585"/>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5" name="直線コネクタ 624"/>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6"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7" name="直線コネクタ 626"/>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8"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9" name="直線コネクタ 628"/>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70206</xdr:rowOff>
    </xdr:from>
    <xdr:to>
      <xdr:col>85</xdr:col>
      <xdr:colOff>127000</xdr:colOff>
      <xdr:row>75</xdr:row>
      <xdr:rowOff>169856</xdr:rowOff>
    </xdr:to>
    <xdr:cxnSp macro="">
      <xdr:nvCxnSpPr>
        <xdr:cNvPr id="630" name="直線コネクタ 629"/>
        <xdr:cNvCxnSpPr/>
      </xdr:nvCxnSpPr>
      <xdr:spPr>
        <a:xfrm>
          <a:off x="15481300" y="12928956"/>
          <a:ext cx="8382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31"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2" name="フローチャート: 判断 631"/>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70206</xdr:rowOff>
    </xdr:from>
    <xdr:to>
      <xdr:col>81</xdr:col>
      <xdr:colOff>50800</xdr:colOff>
      <xdr:row>75</xdr:row>
      <xdr:rowOff>108191</xdr:rowOff>
    </xdr:to>
    <xdr:cxnSp macro="">
      <xdr:nvCxnSpPr>
        <xdr:cNvPr id="633" name="直線コネクタ 632"/>
        <xdr:cNvCxnSpPr/>
      </xdr:nvCxnSpPr>
      <xdr:spPr>
        <a:xfrm flipV="1">
          <a:off x="14592300" y="12928956"/>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4" name="フローチャート: 判断 633"/>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35" name="テキスト ボックス 634"/>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108191</xdr:rowOff>
    </xdr:from>
    <xdr:to>
      <xdr:col>76</xdr:col>
      <xdr:colOff>114300</xdr:colOff>
      <xdr:row>76</xdr:row>
      <xdr:rowOff>38964</xdr:rowOff>
    </xdr:to>
    <xdr:cxnSp macro="">
      <xdr:nvCxnSpPr>
        <xdr:cNvPr id="636" name="直線コネクタ 635"/>
        <xdr:cNvCxnSpPr/>
      </xdr:nvCxnSpPr>
      <xdr:spPr>
        <a:xfrm flipV="1">
          <a:off x="13703300" y="12966941"/>
          <a:ext cx="8890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7" name="フローチャート: 判断 636"/>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8" name="テキスト ボックス 637"/>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38964</xdr:rowOff>
    </xdr:from>
    <xdr:to>
      <xdr:col>71</xdr:col>
      <xdr:colOff>177800</xdr:colOff>
      <xdr:row>76</xdr:row>
      <xdr:rowOff>75853</xdr:rowOff>
    </xdr:to>
    <xdr:cxnSp macro="">
      <xdr:nvCxnSpPr>
        <xdr:cNvPr id="639" name="直線コネクタ 638"/>
        <xdr:cNvCxnSpPr/>
      </xdr:nvCxnSpPr>
      <xdr:spPr>
        <a:xfrm flipV="1">
          <a:off x="12814300" y="13069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0" name="フローチャート: 判断 639"/>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68922</xdr:rowOff>
    </xdr:from>
    <xdr:ext cx="599010" cy="259045"/>
    <xdr:sp macro="" textlink="">
      <xdr:nvSpPr>
        <xdr:cNvPr id="641" name="テキスト ボックス 640"/>
        <xdr:cNvSpPr txBox="1"/>
      </xdr:nvSpPr>
      <xdr:spPr>
        <a:xfrm>
          <a:off x="13403795" y="127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111589</xdr:rowOff>
    </xdr:from>
    <xdr:to>
      <xdr:col>67</xdr:col>
      <xdr:colOff>101600</xdr:colOff>
      <xdr:row>76</xdr:row>
      <xdr:rowOff>41739</xdr:rowOff>
    </xdr:to>
    <xdr:sp macro="" textlink="">
      <xdr:nvSpPr>
        <xdr:cNvPr id="642" name="フローチャート: 判断 641"/>
        <xdr:cNvSpPr/>
      </xdr:nvSpPr>
      <xdr:spPr>
        <a:xfrm>
          <a:off x="12763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58266</xdr:rowOff>
    </xdr:from>
    <xdr:ext cx="599010" cy="259045"/>
    <xdr:sp macro="" textlink="">
      <xdr:nvSpPr>
        <xdr:cNvPr id="643" name="テキスト ボックス 642"/>
        <xdr:cNvSpPr txBox="1"/>
      </xdr:nvSpPr>
      <xdr:spPr>
        <a:xfrm>
          <a:off x="12514795" y="127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119056</xdr:rowOff>
    </xdr:from>
    <xdr:to>
      <xdr:col>85</xdr:col>
      <xdr:colOff>177800</xdr:colOff>
      <xdr:row>76</xdr:row>
      <xdr:rowOff>49206</xdr:rowOff>
    </xdr:to>
    <xdr:sp macro="" textlink="">
      <xdr:nvSpPr>
        <xdr:cNvPr id="649" name="楕円 648"/>
        <xdr:cNvSpPr/>
      </xdr:nvSpPr>
      <xdr:spPr>
        <a:xfrm>
          <a:off x="16268700" y="129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141933</xdr:rowOff>
    </xdr:from>
    <xdr:ext cx="599010" cy="259045"/>
    <xdr:sp macro="" textlink="">
      <xdr:nvSpPr>
        <xdr:cNvPr id="650" name="公債費該当値テキスト"/>
        <xdr:cNvSpPr txBox="1"/>
      </xdr:nvSpPr>
      <xdr:spPr>
        <a:xfrm>
          <a:off x="16370300" y="128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19406</xdr:rowOff>
    </xdr:from>
    <xdr:to>
      <xdr:col>81</xdr:col>
      <xdr:colOff>101600</xdr:colOff>
      <xdr:row>75</xdr:row>
      <xdr:rowOff>121006</xdr:rowOff>
    </xdr:to>
    <xdr:sp macro="" textlink="">
      <xdr:nvSpPr>
        <xdr:cNvPr id="651" name="楕円 650"/>
        <xdr:cNvSpPr/>
      </xdr:nvSpPr>
      <xdr:spPr>
        <a:xfrm>
          <a:off x="15430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137533</xdr:rowOff>
    </xdr:from>
    <xdr:ext cx="599010" cy="259045"/>
    <xdr:sp macro="" textlink="">
      <xdr:nvSpPr>
        <xdr:cNvPr id="652" name="テキスト ボックス 651"/>
        <xdr:cNvSpPr txBox="1"/>
      </xdr:nvSpPr>
      <xdr:spPr>
        <a:xfrm>
          <a:off x="15181795" y="1265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57391</xdr:rowOff>
    </xdr:from>
    <xdr:to>
      <xdr:col>76</xdr:col>
      <xdr:colOff>165100</xdr:colOff>
      <xdr:row>75</xdr:row>
      <xdr:rowOff>158992</xdr:rowOff>
    </xdr:to>
    <xdr:sp macro="" textlink="">
      <xdr:nvSpPr>
        <xdr:cNvPr id="653" name="楕円 652"/>
        <xdr:cNvSpPr/>
      </xdr:nvSpPr>
      <xdr:spPr>
        <a:xfrm>
          <a:off x="14541500" y="12916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4068</xdr:rowOff>
    </xdr:from>
    <xdr:ext cx="599010" cy="259045"/>
    <xdr:sp macro="" textlink="">
      <xdr:nvSpPr>
        <xdr:cNvPr id="654" name="テキスト ボックス 653"/>
        <xdr:cNvSpPr txBox="1"/>
      </xdr:nvSpPr>
      <xdr:spPr>
        <a:xfrm>
          <a:off x="14292795" y="1269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159614</xdr:rowOff>
    </xdr:from>
    <xdr:to>
      <xdr:col>72</xdr:col>
      <xdr:colOff>38100</xdr:colOff>
      <xdr:row>76</xdr:row>
      <xdr:rowOff>89764</xdr:rowOff>
    </xdr:to>
    <xdr:sp macro="" textlink="">
      <xdr:nvSpPr>
        <xdr:cNvPr id="655" name="楕円 654"/>
        <xdr:cNvSpPr/>
      </xdr:nvSpPr>
      <xdr:spPr>
        <a:xfrm>
          <a:off x="13652500" y="130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80891</xdr:rowOff>
    </xdr:from>
    <xdr:ext cx="599010" cy="259045"/>
    <xdr:sp macro="" textlink="">
      <xdr:nvSpPr>
        <xdr:cNvPr id="656" name="テキスト ボックス 655"/>
        <xdr:cNvSpPr txBox="1"/>
      </xdr:nvSpPr>
      <xdr:spPr>
        <a:xfrm>
          <a:off x="13403795" y="131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25053</xdr:rowOff>
    </xdr:from>
    <xdr:to>
      <xdr:col>67</xdr:col>
      <xdr:colOff>101600</xdr:colOff>
      <xdr:row>76</xdr:row>
      <xdr:rowOff>126653</xdr:rowOff>
    </xdr:to>
    <xdr:sp macro="" textlink="">
      <xdr:nvSpPr>
        <xdr:cNvPr id="657" name="楕円 656"/>
        <xdr:cNvSpPr/>
      </xdr:nvSpPr>
      <xdr:spPr>
        <a:xfrm>
          <a:off x="12763500" y="130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117780</xdr:rowOff>
    </xdr:from>
    <xdr:ext cx="599010" cy="259045"/>
    <xdr:sp macro="" textlink="">
      <xdr:nvSpPr>
        <xdr:cNvPr id="658" name="テキスト ボックス 657"/>
        <xdr:cNvSpPr txBox="1"/>
      </xdr:nvSpPr>
      <xdr:spPr>
        <a:xfrm>
          <a:off x="12514795" y="131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2" name="直線コネクタ 681"/>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3"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4" name="直線コネクタ 683"/>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5"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6" name="直線コネクタ 685"/>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87939</xdr:rowOff>
    </xdr:from>
    <xdr:to>
      <xdr:col>85</xdr:col>
      <xdr:colOff>127000</xdr:colOff>
      <xdr:row>99</xdr:row>
      <xdr:rowOff>4183</xdr:rowOff>
    </xdr:to>
    <xdr:cxnSp macro="">
      <xdr:nvCxnSpPr>
        <xdr:cNvPr id="687" name="直線コネクタ 686"/>
        <xdr:cNvCxnSpPr/>
      </xdr:nvCxnSpPr>
      <xdr:spPr>
        <a:xfrm>
          <a:off x="15481300" y="16890039"/>
          <a:ext cx="8382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8"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9" name="フローチャート: 判断 688"/>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87939</xdr:rowOff>
    </xdr:from>
    <xdr:to>
      <xdr:col>81</xdr:col>
      <xdr:colOff>50800</xdr:colOff>
      <xdr:row>98</xdr:row>
      <xdr:rowOff>155381</xdr:rowOff>
    </xdr:to>
    <xdr:cxnSp macro="">
      <xdr:nvCxnSpPr>
        <xdr:cNvPr id="690" name="直線コネクタ 689"/>
        <xdr:cNvCxnSpPr/>
      </xdr:nvCxnSpPr>
      <xdr:spPr>
        <a:xfrm flipV="1">
          <a:off x="14592300" y="16890039"/>
          <a:ext cx="889000" cy="6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1" name="フローチャート: 判断 690"/>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2" name="テキスト ボックス 691"/>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159835</xdr:rowOff>
    </xdr:from>
    <xdr:to>
      <xdr:col>76</xdr:col>
      <xdr:colOff>114300</xdr:colOff>
      <xdr:row>98</xdr:row>
      <xdr:rowOff>155381</xdr:rowOff>
    </xdr:to>
    <xdr:cxnSp macro="">
      <xdr:nvCxnSpPr>
        <xdr:cNvPr id="693" name="直線コネクタ 692"/>
        <xdr:cNvCxnSpPr/>
      </xdr:nvCxnSpPr>
      <xdr:spPr>
        <a:xfrm>
          <a:off x="13703300" y="16790485"/>
          <a:ext cx="889000" cy="1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4" name="フローチャート: 判断 693"/>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95" name="テキスト ボックス 694"/>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159835</xdr:rowOff>
    </xdr:from>
    <xdr:to>
      <xdr:col>71</xdr:col>
      <xdr:colOff>177800</xdr:colOff>
      <xdr:row>98</xdr:row>
      <xdr:rowOff>39280</xdr:rowOff>
    </xdr:to>
    <xdr:cxnSp macro="">
      <xdr:nvCxnSpPr>
        <xdr:cNvPr id="696" name="直線コネクタ 695"/>
        <xdr:cNvCxnSpPr/>
      </xdr:nvCxnSpPr>
      <xdr:spPr>
        <a:xfrm flipV="1">
          <a:off x="12814300" y="16790485"/>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697" name="フローチャート: 判断 696"/>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156918</xdr:rowOff>
    </xdr:from>
    <xdr:ext cx="534377" cy="259045"/>
    <xdr:sp macro="" textlink="">
      <xdr:nvSpPr>
        <xdr:cNvPr id="698" name="テキスト ボックス 697"/>
        <xdr:cNvSpPr txBox="1"/>
      </xdr:nvSpPr>
      <xdr:spPr>
        <a:xfrm>
          <a:off x="13436111" y="169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81257</xdr:rowOff>
    </xdr:from>
    <xdr:to>
      <xdr:col>67</xdr:col>
      <xdr:colOff>101600</xdr:colOff>
      <xdr:row>99</xdr:row>
      <xdr:rowOff>11407</xdr:rowOff>
    </xdr:to>
    <xdr:sp macro="" textlink="">
      <xdr:nvSpPr>
        <xdr:cNvPr id="699" name="フローチャート: 判断 698"/>
        <xdr:cNvSpPr/>
      </xdr:nvSpPr>
      <xdr:spPr>
        <a:xfrm>
          <a:off x="12763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2534</xdr:rowOff>
    </xdr:from>
    <xdr:ext cx="534377" cy="259045"/>
    <xdr:sp macro="" textlink="">
      <xdr:nvSpPr>
        <xdr:cNvPr id="700" name="テキスト ボックス 699"/>
        <xdr:cNvSpPr txBox="1"/>
      </xdr:nvSpPr>
      <xdr:spPr>
        <a:xfrm>
          <a:off x="12547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124833</xdr:rowOff>
    </xdr:from>
    <xdr:to>
      <xdr:col>85</xdr:col>
      <xdr:colOff>177800</xdr:colOff>
      <xdr:row>99</xdr:row>
      <xdr:rowOff>54983</xdr:rowOff>
    </xdr:to>
    <xdr:sp macro="" textlink="">
      <xdr:nvSpPr>
        <xdr:cNvPr id="706" name="楕円 705"/>
        <xdr:cNvSpPr/>
      </xdr:nvSpPr>
      <xdr:spPr>
        <a:xfrm>
          <a:off x="16268700" y="16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39760</xdr:rowOff>
    </xdr:from>
    <xdr:ext cx="534377" cy="259045"/>
    <xdr:sp macro="" textlink="">
      <xdr:nvSpPr>
        <xdr:cNvPr id="707" name="積立金該当値テキスト"/>
        <xdr:cNvSpPr txBox="1"/>
      </xdr:nvSpPr>
      <xdr:spPr>
        <a:xfrm>
          <a:off x="16370300" y="16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37139</xdr:rowOff>
    </xdr:from>
    <xdr:to>
      <xdr:col>81</xdr:col>
      <xdr:colOff>101600</xdr:colOff>
      <xdr:row>98</xdr:row>
      <xdr:rowOff>138739</xdr:rowOff>
    </xdr:to>
    <xdr:sp macro="" textlink="">
      <xdr:nvSpPr>
        <xdr:cNvPr id="708" name="楕円 707"/>
        <xdr:cNvSpPr/>
      </xdr:nvSpPr>
      <xdr:spPr>
        <a:xfrm>
          <a:off x="15430500" y="16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129866</xdr:rowOff>
    </xdr:from>
    <xdr:ext cx="599010" cy="259045"/>
    <xdr:sp macro="" textlink="">
      <xdr:nvSpPr>
        <xdr:cNvPr id="709" name="テキスト ボックス 708"/>
        <xdr:cNvSpPr txBox="1"/>
      </xdr:nvSpPr>
      <xdr:spPr>
        <a:xfrm>
          <a:off x="15181795" y="169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104581</xdr:rowOff>
    </xdr:from>
    <xdr:to>
      <xdr:col>76</xdr:col>
      <xdr:colOff>165100</xdr:colOff>
      <xdr:row>99</xdr:row>
      <xdr:rowOff>34731</xdr:rowOff>
    </xdr:to>
    <xdr:sp macro="" textlink="">
      <xdr:nvSpPr>
        <xdr:cNvPr id="710" name="楕円 709"/>
        <xdr:cNvSpPr/>
      </xdr:nvSpPr>
      <xdr:spPr>
        <a:xfrm>
          <a:off x="14541500" y="169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25858</xdr:rowOff>
    </xdr:from>
    <xdr:ext cx="534377" cy="259045"/>
    <xdr:sp macro="" textlink="">
      <xdr:nvSpPr>
        <xdr:cNvPr id="711" name="テキスト ボックス 710"/>
        <xdr:cNvSpPr txBox="1"/>
      </xdr:nvSpPr>
      <xdr:spPr>
        <a:xfrm>
          <a:off x="14325111"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109035</xdr:rowOff>
    </xdr:from>
    <xdr:to>
      <xdr:col>72</xdr:col>
      <xdr:colOff>38100</xdr:colOff>
      <xdr:row>98</xdr:row>
      <xdr:rowOff>39185</xdr:rowOff>
    </xdr:to>
    <xdr:sp macro="" textlink="">
      <xdr:nvSpPr>
        <xdr:cNvPr id="712" name="楕円 711"/>
        <xdr:cNvSpPr/>
      </xdr:nvSpPr>
      <xdr:spPr>
        <a:xfrm>
          <a:off x="13652500" y="167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55712</xdr:rowOff>
    </xdr:from>
    <xdr:ext cx="599010" cy="259045"/>
    <xdr:sp macro="" textlink="">
      <xdr:nvSpPr>
        <xdr:cNvPr id="713" name="テキスト ボックス 712"/>
        <xdr:cNvSpPr txBox="1"/>
      </xdr:nvSpPr>
      <xdr:spPr>
        <a:xfrm>
          <a:off x="13403795" y="165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159930</xdr:rowOff>
    </xdr:from>
    <xdr:to>
      <xdr:col>67</xdr:col>
      <xdr:colOff>101600</xdr:colOff>
      <xdr:row>98</xdr:row>
      <xdr:rowOff>90080</xdr:rowOff>
    </xdr:to>
    <xdr:sp macro="" textlink="">
      <xdr:nvSpPr>
        <xdr:cNvPr id="714" name="楕円 713"/>
        <xdr:cNvSpPr/>
      </xdr:nvSpPr>
      <xdr:spPr>
        <a:xfrm>
          <a:off x="12763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106607</xdr:rowOff>
    </xdr:from>
    <xdr:ext cx="599010" cy="259045"/>
    <xdr:sp macro="" textlink="">
      <xdr:nvSpPr>
        <xdr:cNvPr id="715" name="テキスト ボックス 714"/>
        <xdr:cNvSpPr txBox="1"/>
      </xdr:nvSpPr>
      <xdr:spPr>
        <a:xfrm>
          <a:off x="12514795" y="1656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7" name="直線コネクタ 736"/>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8"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0"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1" name="直線コネクタ 740"/>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3"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4" name="フローチャート: 判断 743"/>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6" name="フローチャート: 判断 745"/>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7" name="テキスト ボックス 746"/>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9" name="フローチャート: 判断 748"/>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0" name="テキスト ボックス 749"/>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2" name="フローチャート: 判断 751"/>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3" name="テキスト ボックス 752"/>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4" name="フローチャート: 判断 753"/>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5" name="テキスト ボックス 754"/>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2"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2" name="直線コネクタ 791"/>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5"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6" name="直線コネクタ 795"/>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46678</xdr:rowOff>
    </xdr:from>
    <xdr:to>
      <xdr:col>116</xdr:col>
      <xdr:colOff>63500</xdr:colOff>
      <xdr:row>58</xdr:row>
      <xdr:rowOff>49805</xdr:rowOff>
    </xdr:to>
    <xdr:cxnSp macro="">
      <xdr:nvCxnSpPr>
        <xdr:cNvPr id="797" name="直線コネクタ 796"/>
        <xdr:cNvCxnSpPr/>
      </xdr:nvCxnSpPr>
      <xdr:spPr>
        <a:xfrm>
          <a:off x="21323300" y="9990778"/>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8"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9" name="フローチャート: 判断 798"/>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46678</xdr:rowOff>
    </xdr:from>
    <xdr:to>
      <xdr:col>111</xdr:col>
      <xdr:colOff>177800</xdr:colOff>
      <xdr:row>58</xdr:row>
      <xdr:rowOff>54259</xdr:rowOff>
    </xdr:to>
    <xdr:cxnSp macro="">
      <xdr:nvCxnSpPr>
        <xdr:cNvPr id="800" name="直線コネクタ 799"/>
        <xdr:cNvCxnSpPr/>
      </xdr:nvCxnSpPr>
      <xdr:spPr>
        <a:xfrm flipV="1">
          <a:off x="20434300" y="999077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1" name="フローチャート: 判断 800"/>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2" name="テキスト ボックス 801"/>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51342</xdr:rowOff>
    </xdr:from>
    <xdr:to>
      <xdr:col>107</xdr:col>
      <xdr:colOff>50800</xdr:colOff>
      <xdr:row>58</xdr:row>
      <xdr:rowOff>54259</xdr:rowOff>
    </xdr:to>
    <xdr:cxnSp macro="">
      <xdr:nvCxnSpPr>
        <xdr:cNvPr id="803" name="直線コネクタ 802"/>
        <xdr:cNvCxnSpPr/>
      </xdr:nvCxnSpPr>
      <xdr:spPr>
        <a:xfrm>
          <a:off x="19545300" y="9995442"/>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4" name="フローチャート: 判断 803"/>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805" name="テキスト ボックス 804"/>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51342</xdr:rowOff>
    </xdr:from>
    <xdr:to>
      <xdr:col>102</xdr:col>
      <xdr:colOff>114300</xdr:colOff>
      <xdr:row>58</xdr:row>
      <xdr:rowOff>58190</xdr:rowOff>
    </xdr:to>
    <xdr:cxnSp macro="">
      <xdr:nvCxnSpPr>
        <xdr:cNvPr id="806" name="直線コネクタ 805"/>
        <xdr:cNvCxnSpPr/>
      </xdr:nvCxnSpPr>
      <xdr:spPr>
        <a:xfrm flipV="1">
          <a:off x="18656300" y="999544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07" name="フローチャート: 判断 806"/>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98435</xdr:rowOff>
    </xdr:from>
    <xdr:ext cx="469744" cy="259045"/>
    <xdr:sp macro="" textlink="">
      <xdr:nvSpPr>
        <xdr:cNvPr id="808" name="テキスト ボックス 807"/>
        <xdr:cNvSpPr txBox="1"/>
      </xdr:nvSpPr>
      <xdr:spPr>
        <a:xfrm>
          <a:off x="19310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3194</xdr:rowOff>
    </xdr:from>
    <xdr:to>
      <xdr:col>98</xdr:col>
      <xdr:colOff>38100</xdr:colOff>
      <xdr:row>58</xdr:row>
      <xdr:rowOff>104794</xdr:rowOff>
    </xdr:to>
    <xdr:sp macro="" textlink="">
      <xdr:nvSpPr>
        <xdr:cNvPr id="809" name="フローチャート: 判断 808"/>
        <xdr:cNvSpPr/>
      </xdr:nvSpPr>
      <xdr:spPr>
        <a:xfrm>
          <a:off x="18605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121321</xdr:rowOff>
    </xdr:from>
    <xdr:ext cx="469744" cy="259045"/>
    <xdr:sp macro="" textlink="">
      <xdr:nvSpPr>
        <xdr:cNvPr id="810" name="テキスト ボックス 809"/>
        <xdr:cNvSpPr txBox="1"/>
      </xdr:nvSpPr>
      <xdr:spPr>
        <a:xfrm>
          <a:off x="18421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170455</xdr:rowOff>
    </xdr:from>
    <xdr:to>
      <xdr:col>116</xdr:col>
      <xdr:colOff>114300</xdr:colOff>
      <xdr:row>58</xdr:row>
      <xdr:rowOff>100605</xdr:rowOff>
    </xdr:to>
    <xdr:sp macro="" textlink="">
      <xdr:nvSpPr>
        <xdr:cNvPr id="816" name="楕円 815"/>
        <xdr:cNvSpPr/>
      </xdr:nvSpPr>
      <xdr:spPr>
        <a:xfrm>
          <a:off x="22110700" y="99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138174</xdr:rowOff>
    </xdr:from>
    <xdr:ext cx="469744" cy="259045"/>
    <xdr:sp macro="" textlink="">
      <xdr:nvSpPr>
        <xdr:cNvPr id="817" name="貸付金該当値テキスト"/>
        <xdr:cNvSpPr txBox="1"/>
      </xdr:nvSpPr>
      <xdr:spPr>
        <a:xfrm>
          <a:off x="22212300" y="99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167328</xdr:rowOff>
    </xdr:from>
    <xdr:to>
      <xdr:col>112</xdr:col>
      <xdr:colOff>38100</xdr:colOff>
      <xdr:row>58</xdr:row>
      <xdr:rowOff>97478</xdr:rowOff>
    </xdr:to>
    <xdr:sp macro="" textlink="">
      <xdr:nvSpPr>
        <xdr:cNvPr id="818" name="楕円 817"/>
        <xdr:cNvSpPr/>
      </xdr:nvSpPr>
      <xdr:spPr>
        <a:xfrm>
          <a:off x="21272500" y="9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88605</xdr:rowOff>
    </xdr:from>
    <xdr:ext cx="534377" cy="259045"/>
    <xdr:sp macro="" textlink="">
      <xdr:nvSpPr>
        <xdr:cNvPr id="819" name="テキスト ボックス 818"/>
        <xdr:cNvSpPr txBox="1"/>
      </xdr:nvSpPr>
      <xdr:spPr>
        <a:xfrm>
          <a:off x="21056111" y="100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3459</xdr:rowOff>
    </xdr:from>
    <xdr:to>
      <xdr:col>107</xdr:col>
      <xdr:colOff>101600</xdr:colOff>
      <xdr:row>58</xdr:row>
      <xdr:rowOff>105059</xdr:rowOff>
    </xdr:to>
    <xdr:sp macro="" textlink="">
      <xdr:nvSpPr>
        <xdr:cNvPr id="820" name="楕円 819"/>
        <xdr:cNvSpPr/>
      </xdr:nvSpPr>
      <xdr:spPr>
        <a:xfrm>
          <a:off x="20383500" y="9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121586</xdr:rowOff>
    </xdr:from>
    <xdr:ext cx="469744" cy="259045"/>
    <xdr:sp macro="" textlink="">
      <xdr:nvSpPr>
        <xdr:cNvPr id="821" name="テキスト ボックス 820"/>
        <xdr:cNvSpPr txBox="1"/>
      </xdr:nvSpPr>
      <xdr:spPr>
        <a:xfrm>
          <a:off x="20199428" y="972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542</xdr:rowOff>
    </xdr:from>
    <xdr:to>
      <xdr:col>102</xdr:col>
      <xdr:colOff>165100</xdr:colOff>
      <xdr:row>58</xdr:row>
      <xdr:rowOff>102142</xdr:rowOff>
    </xdr:to>
    <xdr:sp macro="" textlink="">
      <xdr:nvSpPr>
        <xdr:cNvPr id="822" name="楕円 821"/>
        <xdr:cNvSpPr/>
      </xdr:nvSpPr>
      <xdr:spPr>
        <a:xfrm>
          <a:off x="19494500" y="9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118669</xdr:rowOff>
    </xdr:from>
    <xdr:ext cx="469744" cy="259045"/>
    <xdr:sp macro="" textlink="">
      <xdr:nvSpPr>
        <xdr:cNvPr id="823" name="テキスト ボックス 822"/>
        <xdr:cNvSpPr txBox="1"/>
      </xdr:nvSpPr>
      <xdr:spPr>
        <a:xfrm>
          <a:off x="19310428" y="97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7390</xdr:rowOff>
    </xdr:from>
    <xdr:to>
      <xdr:col>98</xdr:col>
      <xdr:colOff>38100</xdr:colOff>
      <xdr:row>58</xdr:row>
      <xdr:rowOff>108990</xdr:rowOff>
    </xdr:to>
    <xdr:sp macro="" textlink="">
      <xdr:nvSpPr>
        <xdr:cNvPr id="824" name="楕円 823"/>
        <xdr:cNvSpPr/>
      </xdr:nvSpPr>
      <xdr:spPr>
        <a:xfrm>
          <a:off x="18605500" y="99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100117</xdr:rowOff>
    </xdr:from>
    <xdr:ext cx="469744" cy="259045"/>
    <xdr:sp macro="" textlink="">
      <xdr:nvSpPr>
        <xdr:cNvPr id="825" name="テキスト ボックス 824"/>
        <xdr:cNvSpPr txBox="1"/>
      </xdr:nvSpPr>
      <xdr:spPr>
        <a:xfrm>
          <a:off x="18421428" y="100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7" name="直線コネクタ 846"/>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8"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9" name="直線コネクタ 848"/>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50"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51" name="直線コネクタ 850"/>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108917</xdr:rowOff>
    </xdr:from>
    <xdr:to>
      <xdr:col>116</xdr:col>
      <xdr:colOff>63500</xdr:colOff>
      <xdr:row>73</xdr:row>
      <xdr:rowOff>115057</xdr:rowOff>
    </xdr:to>
    <xdr:cxnSp macro="">
      <xdr:nvCxnSpPr>
        <xdr:cNvPr id="852" name="直線コネクタ 851"/>
        <xdr:cNvCxnSpPr/>
      </xdr:nvCxnSpPr>
      <xdr:spPr>
        <a:xfrm>
          <a:off x="21323300" y="12624767"/>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53"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4" name="フローチャート: 判断 853"/>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108917</xdr:rowOff>
    </xdr:from>
    <xdr:to>
      <xdr:col>111</xdr:col>
      <xdr:colOff>177800</xdr:colOff>
      <xdr:row>73</xdr:row>
      <xdr:rowOff>159108</xdr:rowOff>
    </xdr:to>
    <xdr:cxnSp macro="">
      <xdr:nvCxnSpPr>
        <xdr:cNvPr id="855" name="直線コネクタ 854"/>
        <xdr:cNvCxnSpPr/>
      </xdr:nvCxnSpPr>
      <xdr:spPr>
        <a:xfrm flipV="1">
          <a:off x="20434300" y="12624767"/>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6" name="フローチャート: 判断 855"/>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7" name="テキスト ボックス 856"/>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159108</xdr:rowOff>
    </xdr:from>
    <xdr:to>
      <xdr:col>107</xdr:col>
      <xdr:colOff>50800</xdr:colOff>
      <xdr:row>74</xdr:row>
      <xdr:rowOff>65908</xdr:rowOff>
    </xdr:to>
    <xdr:cxnSp macro="">
      <xdr:nvCxnSpPr>
        <xdr:cNvPr id="858" name="直線コネクタ 857"/>
        <xdr:cNvCxnSpPr/>
      </xdr:nvCxnSpPr>
      <xdr:spPr>
        <a:xfrm flipV="1">
          <a:off x="19545300" y="12674958"/>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9" name="フローチャート: 判断 858"/>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60" name="テキスト ボックス 859"/>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65908</xdr:rowOff>
    </xdr:from>
    <xdr:to>
      <xdr:col>102</xdr:col>
      <xdr:colOff>114300</xdr:colOff>
      <xdr:row>74</xdr:row>
      <xdr:rowOff>169276</xdr:rowOff>
    </xdr:to>
    <xdr:cxnSp macro="">
      <xdr:nvCxnSpPr>
        <xdr:cNvPr id="861" name="直線コネクタ 860"/>
        <xdr:cNvCxnSpPr/>
      </xdr:nvCxnSpPr>
      <xdr:spPr>
        <a:xfrm flipV="1">
          <a:off x="18656300" y="12753208"/>
          <a:ext cx="889000" cy="10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2" name="フローチャート: 判断 861"/>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3" name="テキスト ボックス 862"/>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4" name="フローチャート: 判断 863"/>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5" name="テキスト ボックス 864"/>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64257</xdr:rowOff>
    </xdr:from>
    <xdr:to>
      <xdr:col>116</xdr:col>
      <xdr:colOff>114300</xdr:colOff>
      <xdr:row>73</xdr:row>
      <xdr:rowOff>165857</xdr:rowOff>
    </xdr:to>
    <xdr:sp macro="" textlink="">
      <xdr:nvSpPr>
        <xdr:cNvPr id="871" name="楕円 870"/>
        <xdr:cNvSpPr/>
      </xdr:nvSpPr>
      <xdr:spPr>
        <a:xfrm>
          <a:off x="22110700" y="125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87134</xdr:rowOff>
    </xdr:from>
    <xdr:ext cx="599010" cy="259045"/>
    <xdr:sp macro="" textlink="">
      <xdr:nvSpPr>
        <xdr:cNvPr id="872" name="繰出金該当値テキスト"/>
        <xdr:cNvSpPr txBox="1"/>
      </xdr:nvSpPr>
      <xdr:spPr>
        <a:xfrm>
          <a:off x="22212300" y="124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58117</xdr:rowOff>
    </xdr:from>
    <xdr:to>
      <xdr:col>112</xdr:col>
      <xdr:colOff>38100</xdr:colOff>
      <xdr:row>73</xdr:row>
      <xdr:rowOff>159717</xdr:rowOff>
    </xdr:to>
    <xdr:sp macro="" textlink="">
      <xdr:nvSpPr>
        <xdr:cNvPr id="873" name="楕円 872"/>
        <xdr:cNvSpPr/>
      </xdr:nvSpPr>
      <xdr:spPr>
        <a:xfrm>
          <a:off x="21272500" y="125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4794</xdr:rowOff>
    </xdr:from>
    <xdr:ext cx="599010" cy="259045"/>
    <xdr:sp macro="" textlink="">
      <xdr:nvSpPr>
        <xdr:cNvPr id="874" name="テキスト ボックス 873"/>
        <xdr:cNvSpPr txBox="1"/>
      </xdr:nvSpPr>
      <xdr:spPr>
        <a:xfrm>
          <a:off x="21023795" y="1234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108308</xdr:rowOff>
    </xdr:from>
    <xdr:to>
      <xdr:col>107</xdr:col>
      <xdr:colOff>101600</xdr:colOff>
      <xdr:row>74</xdr:row>
      <xdr:rowOff>38458</xdr:rowOff>
    </xdr:to>
    <xdr:sp macro="" textlink="">
      <xdr:nvSpPr>
        <xdr:cNvPr id="875" name="楕円 874"/>
        <xdr:cNvSpPr/>
      </xdr:nvSpPr>
      <xdr:spPr>
        <a:xfrm>
          <a:off x="20383500" y="126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54985</xdr:rowOff>
    </xdr:from>
    <xdr:ext cx="599010" cy="259045"/>
    <xdr:sp macro="" textlink="">
      <xdr:nvSpPr>
        <xdr:cNvPr id="876" name="テキスト ボックス 875"/>
        <xdr:cNvSpPr txBox="1"/>
      </xdr:nvSpPr>
      <xdr:spPr>
        <a:xfrm>
          <a:off x="20134795" y="123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15108</xdr:rowOff>
    </xdr:from>
    <xdr:to>
      <xdr:col>102</xdr:col>
      <xdr:colOff>165100</xdr:colOff>
      <xdr:row>74</xdr:row>
      <xdr:rowOff>116708</xdr:rowOff>
    </xdr:to>
    <xdr:sp macro="" textlink="">
      <xdr:nvSpPr>
        <xdr:cNvPr id="877" name="楕円 876"/>
        <xdr:cNvSpPr/>
      </xdr:nvSpPr>
      <xdr:spPr>
        <a:xfrm>
          <a:off x="19494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133235</xdr:rowOff>
    </xdr:from>
    <xdr:ext cx="599010" cy="259045"/>
    <xdr:sp macro="" textlink="">
      <xdr:nvSpPr>
        <xdr:cNvPr id="878" name="テキスト ボックス 877"/>
        <xdr:cNvSpPr txBox="1"/>
      </xdr:nvSpPr>
      <xdr:spPr>
        <a:xfrm>
          <a:off x="19245795" y="1247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118476</xdr:rowOff>
    </xdr:from>
    <xdr:to>
      <xdr:col>98</xdr:col>
      <xdr:colOff>38100</xdr:colOff>
      <xdr:row>75</xdr:row>
      <xdr:rowOff>48626</xdr:rowOff>
    </xdr:to>
    <xdr:sp macro="" textlink="">
      <xdr:nvSpPr>
        <xdr:cNvPr id="879" name="楕円 878"/>
        <xdr:cNvSpPr/>
      </xdr:nvSpPr>
      <xdr:spPr>
        <a:xfrm>
          <a:off x="18605500" y="128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65153</xdr:rowOff>
    </xdr:from>
    <xdr:ext cx="599010" cy="259045"/>
    <xdr:sp macro="" textlink="">
      <xdr:nvSpPr>
        <xdr:cNvPr id="880" name="テキスト ボックス 879"/>
        <xdr:cNvSpPr txBox="1"/>
      </xdr:nvSpPr>
      <xdr:spPr>
        <a:xfrm>
          <a:off x="18356795" y="1258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　維持補修費について、類似団体平均よりも住民一人当たりのコストがかかっているが、これは除雪に要する経費によるものである。</a:t>
          </a:r>
          <a:r>
            <a:rPr lang="ja-JP" altLang="en-US" sz="1400">
              <a:solidFill>
                <a:schemeClr val="dk1"/>
              </a:solidFill>
              <a:effectLst/>
              <a:latin typeface="+mn-lt"/>
              <a:ea typeface="+mn-ea"/>
              <a:cs typeface="+mn-cs"/>
            </a:rPr>
            <a:t>人件費についても、新規採用職員や任期付職員の採用により増加しているが、適正管理計画に基づき定員管理を行う必要がある。</a:t>
          </a:r>
          <a:r>
            <a:rPr lang="ja-JP" altLang="ja-JP" sz="1400">
              <a:solidFill>
                <a:schemeClr val="dk1"/>
              </a:solidFill>
              <a:effectLst/>
              <a:latin typeface="+mn-lt"/>
              <a:ea typeface="+mn-ea"/>
              <a:cs typeface="+mn-cs"/>
            </a:rPr>
            <a:t>災害復旧費について、</a:t>
          </a:r>
          <a:r>
            <a:rPr lang="ja-JP" altLang="en-US" sz="1400">
              <a:solidFill>
                <a:schemeClr val="dk1"/>
              </a:solidFill>
              <a:effectLst/>
              <a:latin typeface="+mn-lt"/>
              <a:ea typeface="+mn-ea"/>
              <a:cs typeface="+mn-cs"/>
            </a:rPr>
            <a:t>前年度より増加しているが、</a:t>
          </a:r>
          <a:r>
            <a:rPr lang="ja-JP" altLang="ja-JP" sz="1400">
              <a:solidFill>
                <a:schemeClr val="dk1"/>
              </a:solidFill>
              <a:effectLst/>
              <a:latin typeface="+mn-lt"/>
              <a:ea typeface="+mn-ea"/>
              <a:cs typeface="+mn-cs"/>
            </a:rPr>
            <a:t>これは</a:t>
          </a:r>
          <a:r>
            <a:rPr lang="ja-JP" altLang="en-US" sz="1400">
              <a:solidFill>
                <a:schemeClr val="dk1"/>
              </a:solidFill>
              <a:effectLst/>
              <a:latin typeface="+mn-lt"/>
              <a:ea typeface="+mn-ea"/>
              <a:cs typeface="+mn-cs"/>
            </a:rPr>
            <a:t>平成２９年梅雨前線豪雨災害にかかる</a:t>
          </a:r>
          <a:r>
            <a:rPr lang="ja-JP" altLang="ja-JP" sz="1400">
              <a:solidFill>
                <a:schemeClr val="dk1"/>
              </a:solidFill>
              <a:effectLst/>
              <a:latin typeface="+mn-lt"/>
              <a:ea typeface="+mn-ea"/>
              <a:cs typeface="+mn-cs"/>
            </a:rPr>
            <a:t>災害復旧事業によるものである。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
2,066
293.92
3,060,725
2,869,026
162,011
1,888,504
2,823,719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47492</xdr:rowOff>
    </xdr:from>
    <xdr:to>
      <xdr:col>24</xdr:col>
      <xdr:colOff>63500</xdr:colOff>
      <xdr:row>37</xdr:row>
      <xdr:rowOff>55690</xdr:rowOff>
    </xdr:to>
    <xdr:cxnSp macro="">
      <xdr:nvCxnSpPr>
        <xdr:cNvPr id="62" name="直線コネクタ 61"/>
        <xdr:cNvCxnSpPr/>
      </xdr:nvCxnSpPr>
      <xdr:spPr>
        <a:xfrm flipV="1">
          <a:off x="3797300" y="6391142"/>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55690</xdr:rowOff>
    </xdr:from>
    <xdr:to>
      <xdr:col>19</xdr:col>
      <xdr:colOff>177800</xdr:colOff>
      <xdr:row>37</xdr:row>
      <xdr:rowOff>63903</xdr:rowOff>
    </xdr:to>
    <xdr:cxnSp macro="">
      <xdr:nvCxnSpPr>
        <xdr:cNvPr id="65" name="直線コネクタ 64"/>
        <xdr:cNvCxnSpPr/>
      </xdr:nvCxnSpPr>
      <xdr:spPr>
        <a:xfrm flipV="1">
          <a:off x="2908300" y="639934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30233</xdr:rowOff>
    </xdr:from>
    <xdr:to>
      <xdr:col>15</xdr:col>
      <xdr:colOff>50800</xdr:colOff>
      <xdr:row>37</xdr:row>
      <xdr:rowOff>63903</xdr:rowOff>
    </xdr:to>
    <xdr:cxnSp macro="">
      <xdr:nvCxnSpPr>
        <xdr:cNvPr id="68" name="直線コネクタ 67"/>
        <xdr:cNvCxnSpPr/>
      </xdr:nvCxnSpPr>
      <xdr:spPr>
        <a:xfrm>
          <a:off x="2019300" y="6373883"/>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30233</xdr:rowOff>
    </xdr:from>
    <xdr:to>
      <xdr:col>10</xdr:col>
      <xdr:colOff>114300</xdr:colOff>
      <xdr:row>37</xdr:row>
      <xdr:rowOff>63168</xdr:rowOff>
    </xdr:to>
    <xdr:cxnSp macro="">
      <xdr:nvCxnSpPr>
        <xdr:cNvPr id="71" name="直線コネクタ 70"/>
        <xdr:cNvCxnSpPr/>
      </xdr:nvCxnSpPr>
      <xdr:spPr>
        <a:xfrm flipV="1">
          <a:off x="1130300" y="6373883"/>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13068</xdr:rowOff>
    </xdr:from>
    <xdr:ext cx="534377" cy="259045"/>
    <xdr:sp macro="" textlink="">
      <xdr:nvSpPr>
        <xdr:cNvPr id="73" name="テキスト ボックス 72"/>
        <xdr:cNvSpPr txBox="1"/>
      </xdr:nvSpPr>
      <xdr:spPr>
        <a:xfrm>
          <a:off x="1752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92525</xdr:rowOff>
    </xdr:from>
    <xdr:to>
      <xdr:col>6</xdr:col>
      <xdr:colOff>38100</xdr:colOff>
      <xdr:row>38</xdr:row>
      <xdr:rowOff>22675</xdr:rowOff>
    </xdr:to>
    <xdr:sp macro="" textlink="">
      <xdr:nvSpPr>
        <xdr:cNvPr id="74" name="フローチャート: 判断 73"/>
        <xdr:cNvSpPr/>
      </xdr:nvSpPr>
      <xdr:spPr>
        <a:xfrm>
          <a:off x="1079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13802</xdr:rowOff>
    </xdr:from>
    <xdr:ext cx="534377" cy="259045"/>
    <xdr:sp macro="" textlink="">
      <xdr:nvSpPr>
        <xdr:cNvPr id="75" name="テキスト ボックス 74"/>
        <xdr:cNvSpPr txBox="1"/>
      </xdr:nvSpPr>
      <xdr:spPr>
        <a:xfrm>
          <a:off x="863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168142</xdr:rowOff>
    </xdr:from>
    <xdr:to>
      <xdr:col>24</xdr:col>
      <xdr:colOff>114300</xdr:colOff>
      <xdr:row>37</xdr:row>
      <xdr:rowOff>98292</xdr:rowOff>
    </xdr:to>
    <xdr:sp macro="" textlink="">
      <xdr:nvSpPr>
        <xdr:cNvPr id="81" name="楕円 80"/>
        <xdr:cNvSpPr/>
      </xdr:nvSpPr>
      <xdr:spPr>
        <a:xfrm>
          <a:off x="4584700" y="63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19569</xdr:rowOff>
    </xdr:from>
    <xdr:ext cx="534377" cy="259045"/>
    <xdr:sp macro="" textlink="">
      <xdr:nvSpPr>
        <xdr:cNvPr id="82" name="議会費該当値テキスト"/>
        <xdr:cNvSpPr txBox="1"/>
      </xdr:nvSpPr>
      <xdr:spPr>
        <a:xfrm>
          <a:off x="4686300"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4890</xdr:rowOff>
    </xdr:from>
    <xdr:to>
      <xdr:col>20</xdr:col>
      <xdr:colOff>38100</xdr:colOff>
      <xdr:row>37</xdr:row>
      <xdr:rowOff>106490</xdr:rowOff>
    </xdr:to>
    <xdr:sp macro="" textlink="">
      <xdr:nvSpPr>
        <xdr:cNvPr id="83" name="楕円 82"/>
        <xdr:cNvSpPr/>
      </xdr:nvSpPr>
      <xdr:spPr>
        <a:xfrm>
          <a:off x="37465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123017</xdr:rowOff>
    </xdr:from>
    <xdr:ext cx="534377" cy="259045"/>
    <xdr:sp macro="" textlink="">
      <xdr:nvSpPr>
        <xdr:cNvPr id="84" name="テキスト ボックス 83"/>
        <xdr:cNvSpPr txBox="1"/>
      </xdr:nvSpPr>
      <xdr:spPr>
        <a:xfrm>
          <a:off x="3530111" y="61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13103</xdr:rowOff>
    </xdr:from>
    <xdr:to>
      <xdr:col>15</xdr:col>
      <xdr:colOff>101600</xdr:colOff>
      <xdr:row>37</xdr:row>
      <xdr:rowOff>114703</xdr:rowOff>
    </xdr:to>
    <xdr:sp macro="" textlink="">
      <xdr:nvSpPr>
        <xdr:cNvPr id="85" name="楕円 84"/>
        <xdr:cNvSpPr/>
      </xdr:nvSpPr>
      <xdr:spPr>
        <a:xfrm>
          <a:off x="28575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131230</xdr:rowOff>
    </xdr:from>
    <xdr:ext cx="534377" cy="259045"/>
    <xdr:sp macro="" textlink="">
      <xdr:nvSpPr>
        <xdr:cNvPr id="86" name="テキスト ボックス 85"/>
        <xdr:cNvSpPr txBox="1"/>
      </xdr:nvSpPr>
      <xdr:spPr>
        <a:xfrm>
          <a:off x="2641111" y="61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150883</xdr:rowOff>
    </xdr:from>
    <xdr:to>
      <xdr:col>10</xdr:col>
      <xdr:colOff>165100</xdr:colOff>
      <xdr:row>37</xdr:row>
      <xdr:rowOff>81033</xdr:rowOff>
    </xdr:to>
    <xdr:sp macro="" textlink="">
      <xdr:nvSpPr>
        <xdr:cNvPr id="87" name="楕円 86"/>
        <xdr:cNvSpPr/>
      </xdr:nvSpPr>
      <xdr:spPr>
        <a:xfrm>
          <a:off x="1968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97560</xdr:rowOff>
    </xdr:from>
    <xdr:ext cx="534377" cy="259045"/>
    <xdr:sp macro="" textlink="">
      <xdr:nvSpPr>
        <xdr:cNvPr id="88" name="テキスト ボックス 87"/>
        <xdr:cNvSpPr txBox="1"/>
      </xdr:nvSpPr>
      <xdr:spPr>
        <a:xfrm>
          <a:off x="1752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12368</xdr:rowOff>
    </xdr:from>
    <xdr:to>
      <xdr:col>6</xdr:col>
      <xdr:colOff>38100</xdr:colOff>
      <xdr:row>37</xdr:row>
      <xdr:rowOff>113968</xdr:rowOff>
    </xdr:to>
    <xdr:sp macro="" textlink="">
      <xdr:nvSpPr>
        <xdr:cNvPr id="89" name="楕円 88"/>
        <xdr:cNvSpPr/>
      </xdr:nvSpPr>
      <xdr:spPr>
        <a:xfrm>
          <a:off x="1079500" y="63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130495</xdr:rowOff>
    </xdr:from>
    <xdr:ext cx="534377" cy="259045"/>
    <xdr:sp macro="" textlink="">
      <xdr:nvSpPr>
        <xdr:cNvPr id="90" name="テキスト ボックス 89"/>
        <xdr:cNvSpPr txBox="1"/>
      </xdr:nvSpPr>
      <xdr:spPr>
        <a:xfrm>
          <a:off x="863111" y="6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117401</xdr:rowOff>
    </xdr:from>
    <xdr:to>
      <xdr:col>24</xdr:col>
      <xdr:colOff>63500</xdr:colOff>
      <xdr:row>58</xdr:row>
      <xdr:rowOff>20517</xdr:rowOff>
    </xdr:to>
    <xdr:cxnSp macro="">
      <xdr:nvCxnSpPr>
        <xdr:cNvPr id="119" name="直線コネクタ 118"/>
        <xdr:cNvCxnSpPr/>
      </xdr:nvCxnSpPr>
      <xdr:spPr>
        <a:xfrm>
          <a:off x="3797300" y="9890051"/>
          <a:ext cx="8382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117401</xdr:rowOff>
    </xdr:from>
    <xdr:to>
      <xdr:col>19</xdr:col>
      <xdr:colOff>177800</xdr:colOff>
      <xdr:row>57</xdr:row>
      <xdr:rowOff>162789</xdr:rowOff>
    </xdr:to>
    <xdr:cxnSp macro="">
      <xdr:nvCxnSpPr>
        <xdr:cNvPr id="122" name="直線コネクタ 121"/>
        <xdr:cNvCxnSpPr/>
      </xdr:nvCxnSpPr>
      <xdr:spPr>
        <a:xfrm flipV="1">
          <a:off x="2908300" y="9890051"/>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96155</xdr:rowOff>
    </xdr:from>
    <xdr:to>
      <xdr:col>15</xdr:col>
      <xdr:colOff>50800</xdr:colOff>
      <xdr:row>57</xdr:row>
      <xdr:rowOff>162789</xdr:rowOff>
    </xdr:to>
    <xdr:cxnSp macro="">
      <xdr:nvCxnSpPr>
        <xdr:cNvPr id="125" name="直線コネクタ 124"/>
        <xdr:cNvCxnSpPr/>
      </xdr:nvCxnSpPr>
      <xdr:spPr>
        <a:xfrm>
          <a:off x="2019300" y="9868805"/>
          <a:ext cx="889000" cy="6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94345</xdr:rowOff>
    </xdr:from>
    <xdr:to>
      <xdr:col>10</xdr:col>
      <xdr:colOff>114300</xdr:colOff>
      <xdr:row>57</xdr:row>
      <xdr:rowOff>96155</xdr:rowOff>
    </xdr:to>
    <xdr:cxnSp macro="">
      <xdr:nvCxnSpPr>
        <xdr:cNvPr id="128" name="直線コネクタ 127"/>
        <xdr:cNvCxnSpPr/>
      </xdr:nvCxnSpPr>
      <xdr:spPr>
        <a:xfrm>
          <a:off x="1130300" y="986699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55484</xdr:rowOff>
    </xdr:from>
    <xdr:ext cx="599010" cy="259045"/>
    <xdr:sp macro="" textlink="">
      <xdr:nvSpPr>
        <xdr:cNvPr id="130" name="テキスト ボックス 129"/>
        <xdr:cNvSpPr txBox="1"/>
      </xdr:nvSpPr>
      <xdr:spPr>
        <a:xfrm>
          <a:off x="1719795"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152595</xdr:rowOff>
    </xdr:from>
    <xdr:to>
      <xdr:col>6</xdr:col>
      <xdr:colOff>38100</xdr:colOff>
      <xdr:row>58</xdr:row>
      <xdr:rowOff>82745</xdr:rowOff>
    </xdr:to>
    <xdr:sp macro="" textlink="">
      <xdr:nvSpPr>
        <xdr:cNvPr id="131" name="フローチャート: 判断 130"/>
        <xdr:cNvSpPr/>
      </xdr:nvSpPr>
      <xdr:spPr>
        <a:xfrm>
          <a:off x="1079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73872</xdr:rowOff>
    </xdr:from>
    <xdr:ext cx="599010" cy="259045"/>
    <xdr:sp macro="" textlink="">
      <xdr:nvSpPr>
        <xdr:cNvPr id="132" name="テキスト ボックス 131"/>
        <xdr:cNvSpPr txBox="1"/>
      </xdr:nvSpPr>
      <xdr:spPr>
        <a:xfrm>
          <a:off x="830795"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141167</xdr:rowOff>
    </xdr:from>
    <xdr:to>
      <xdr:col>24</xdr:col>
      <xdr:colOff>114300</xdr:colOff>
      <xdr:row>58</xdr:row>
      <xdr:rowOff>71317</xdr:rowOff>
    </xdr:to>
    <xdr:sp macro="" textlink="">
      <xdr:nvSpPr>
        <xdr:cNvPr id="138" name="楕円 137"/>
        <xdr:cNvSpPr/>
      </xdr:nvSpPr>
      <xdr:spPr>
        <a:xfrm>
          <a:off x="4584700" y="99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119594</xdr:rowOff>
    </xdr:from>
    <xdr:ext cx="599010" cy="259045"/>
    <xdr:sp macro="" textlink="">
      <xdr:nvSpPr>
        <xdr:cNvPr id="139" name="総務費該当値テキスト"/>
        <xdr:cNvSpPr txBox="1"/>
      </xdr:nvSpPr>
      <xdr:spPr>
        <a:xfrm>
          <a:off x="4686300" y="98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66601</xdr:rowOff>
    </xdr:from>
    <xdr:to>
      <xdr:col>20</xdr:col>
      <xdr:colOff>38100</xdr:colOff>
      <xdr:row>57</xdr:row>
      <xdr:rowOff>168201</xdr:rowOff>
    </xdr:to>
    <xdr:sp macro="" textlink="">
      <xdr:nvSpPr>
        <xdr:cNvPr id="140" name="楕円 139"/>
        <xdr:cNvSpPr/>
      </xdr:nvSpPr>
      <xdr:spPr>
        <a:xfrm>
          <a:off x="3746500" y="9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13278</xdr:rowOff>
    </xdr:from>
    <xdr:ext cx="599010" cy="259045"/>
    <xdr:sp macro="" textlink="">
      <xdr:nvSpPr>
        <xdr:cNvPr id="141" name="テキスト ボックス 140"/>
        <xdr:cNvSpPr txBox="1"/>
      </xdr:nvSpPr>
      <xdr:spPr>
        <a:xfrm>
          <a:off x="3497795" y="961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111989</xdr:rowOff>
    </xdr:from>
    <xdr:to>
      <xdr:col>15</xdr:col>
      <xdr:colOff>101600</xdr:colOff>
      <xdr:row>58</xdr:row>
      <xdr:rowOff>42139</xdr:rowOff>
    </xdr:to>
    <xdr:sp macro="" textlink="">
      <xdr:nvSpPr>
        <xdr:cNvPr id="142" name="楕円 141"/>
        <xdr:cNvSpPr/>
      </xdr:nvSpPr>
      <xdr:spPr>
        <a:xfrm>
          <a:off x="2857500" y="9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58666</xdr:rowOff>
    </xdr:from>
    <xdr:ext cx="599010" cy="259045"/>
    <xdr:sp macro="" textlink="">
      <xdr:nvSpPr>
        <xdr:cNvPr id="143" name="テキスト ボックス 142"/>
        <xdr:cNvSpPr txBox="1"/>
      </xdr:nvSpPr>
      <xdr:spPr>
        <a:xfrm>
          <a:off x="2608795" y="96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45355</xdr:rowOff>
    </xdr:from>
    <xdr:to>
      <xdr:col>10</xdr:col>
      <xdr:colOff>165100</xdr:colOff>
      <xdr:row>57</xdr:row>
      <xdr:rowOff>146955</xdr:rowOff>
    </xdr:to>
    <xdr:sp macro="" textlink="">
      <xdr:nvSpPr>
        <xdr:cNvPr id="144" name="楕円 143"/>
        <xdr:cNvSpPr/>
      </xdr:nvSpPr>
      <xdr:spPr>
        <a:xfrm>
          <a:off x="1968500" y="98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163482</xdr:rowOff>
    </xdr:from>
    <xdr:ext cx="599010" cy="259045"/>
    <xdr:sp macro="" textlink="">
      <xdr:nvSpPr>
        <xdr:cNvPr id="145" name="テキスト ボックス 144"/>
        <xdr:cNvSpPr txBox="1"/>
      </xdr:nvSpPr>
      <xdr:spPr>
        <a:xfrm>
          <a:off x="1719795" y="95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43545</xdr:rowOff>
    </xdr:from>
    <xdr:to>
      <xdr:col>6</xdr:col>
      <xdr:colOff>38100</xdr:colOff>
      <xdr:row>57</xdr:row>
      <xdr:rowOff>145145</xdr:rowOff>
    </xdr:to>
    <xdr:sp macro="" textlink="">
      <xdr:nvSpPr>
        <xdr:cNvPr id="146" name="楕円 145"/>
        <xdr:cNvSpPr/>
      </xdr:nvSpPr>
      <xdr:spPr>
        <a:xfrm>
          <a:off x="1079500" y="9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161672</xdr:rowOff>
    </xdr:from>
    <xdr:ext cx="599010" cy="259045"/>
    <xdr:sp macro="" textlink="">
      <xdr:nvSpPr>
        <xdr:cNvPr id="147" name="テキスト ボックス 146"/>
        <xdr:cNvSpPr txBox="1"/>
      </xdr:nvSpPr>
      <xdr:spPr>
        <a:xfrm>
          <a:off x="830795" y="95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113799</xdr:rowOff>
    </xdr:from>
    <xdr:to>
      <xdr:col>24</xdr:col>
      <xdr:colOff>63500</xdr:colOff>
      <xdr:row>75</xdr:row>
      <xdr:rowOff>125009</xdr:rowOff>
    </xdr:to>
    <xdr:cxnSp macro="">
      <xdr:nvCxnSpPr>
        <xdr:cNvPr id="177" name="直線コネクタ 176"/>
        <xdr:cNvCxnSpPr/>
      </xdr:nvCxnSpPr>
      <xdr:spPr>
        <a:xfrm flipV="1">
          <a:off x="3797300" y="12972549"/>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125009</xdr:rowOff>
    </xdr:from>
    <xdr:to>
      <xdr:col>19</xdr:col>
      <xdr:colOff>177800</xdr:colOff>
      <xdr:row>75</xdr:row>
      <xdr:rowOff>158437</xdr:rowOff>
    </xdr:to>
    <xdr:cxnSp macro="">
      <xdr:nvCxnSpPr>
        <xdr:cNvPr id="180" name="直線コネクタ 179"/>
        <xdr:cNvCxnSpPr/>
      </xdr:nvCxnSpPr>
      <xdr:spPr>
        <a:xfrm flipV="1">
          <a:off x="2908300" y="12983759"/>
          <a:ext cx="889000" cy="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90932</xdr:rowOff>
    </xdr:from>
    <xdr:to>
      <xdr:col>15</xdr:col>
      <xdr:colOff>50800</xdr:colOff>
      <xdr:row>75</xdr:row>
      <xdr:rowOff>158437</xdr:rowOff>
    </xdr:to>
    <xdr:cxnSp macro="">
      <xdr:nvCxnSpPr>
        <xdr:cNvPr id="183" name="直線コネクタ 182"/>
        <xdr:cNvCxnSpPr/>
      </xdr:nvCxnSpPr>
      <xdr:spPr>
        <a:xfrm>
          <a:off x="2019300" y="12949682"/>
          <a:ext cx="889000" cy="6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90932</xdr:rowOff>
    </xdr:from>
    <xdr:to>
      <xdr:col>10</xdr:col>
      <xdr:colOff>114300</xdr:colOff>
      <xdr:row>75</xdr:row>
      <xdr:rowOff>98758</xdr:rowOff>
    </xdr:to>
    <xdr:cxnSp macro="">
      <xdr:nvCxnSpPr>
        <xdr:cNvPr id="186" name="直線コネクタ 185"/>
        <xdr:cNvCxnSpPr/>
      </xdr:nvCxnSpPr>
      <xdr:spPr>
        <a:xfrm flipV="1">
          <a:off x="1130300" y="12949682"/>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32329</xdr:rowOff>
    </xdr:from>
    <xdr:to>
      <xdr:col>10</xdr:col>
      <xdr:colOff>165100</xdr:colOff>
      <xdr:row>74</xdr:row>
      <xdr:rowOff>133929</xdr:rowOff>
    </xdr:to>
    <xdr:sp macro="" textlink="">
      <xdr:nvSpPr>
        <xdr:cNvPr id="187" name="フローチャート: 判断 186"/>
        <xdr:cNvSpPr/>
      </xdr:nvSpPr>
      <xdr:spPr>
        <a:xfrm>
          <a:off x="1968500" y="12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150456</xdr:rowOff>
    </xdr:from>
    <xdr:ext cx="599010" cy="259045"/>
    <xdr:sp macro="" textlink="">
      <xdr:nvSpPr>
        <xdr:cNvPr id="188" name="テキスト ボックス 187"/>
        <xdr:cNvSpPr txBox="1"/>
      </xdr:nvSpPr>
      <xdr:spPr>
        <a:xfrm>
          <a:off x="1719795" y="124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44102</xdr:rowOff>
    </xdr:from>
    <xdr:to>
      <xdr:col>6</xdr:col>
      <xdr:colOff>38100</xdr:colOff>
      <xdr:row>74</xdr:row>
      <xdr:rowOff>145702</xdr:rowOff>
    </xdr:to>
    <xdr:sp macro="" textlink="">
      <xdr:nvSpPr>
        <xdr:cNvPr id="189" name="フローチャート: 判断 188"/>
        <xdr:cNvSpPr/>
      </xdr:nvSpPr>
      <xdr:spPr>
        <a:xfrm>
          <a:off x="1079500" y="127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162229</xdr:rowOff>
    </xdr:from>
    <xdr:ext cx="599010" cy="259045"/>
    <xdr:sp macro="" textlink="">
      <xdr:nvSpPr>
        <xdr:cNvPr id="190" name="テキスト ボックス 189"/>
        <xdr:cNvSpPr txBox="1"/>
      </xdr:nvSpPr>
      <xdr:spPr>
        <a:xfrm>
          <a:off x="830795" y="1250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62999</xdr:rowOff>
    </xdr:from>
    <xdr:to>
      <xdr:col>24</xdr:col>
      <xdr:colOff>114300</xdr:colOff>
      <xdr:row>75</xdr:row>
      <xdr:rowOff>164599</xdr:rowOff>
    </xdr:to>
    <xdr:sp macro="" textlink="">
      <xdr:nvSpPr>
        <xdr:cNvPr id="196" name="楕円 195"/>
        <xdr:cNvSpPr/>
      </xdr:nvSpPr>
      <xdr:spPr>
        <a:xfrm>
          <a:off x="4584700" y="12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41426</xdr:rowOff>
    </xdr:from>
    <xdr:ext cx="599010" cy="259045"/>
    <xdr:sp macro="" textlink="">
      <xdr:nvSpPr>
        <xdr:cNvPr id="197" name="民生費該当値テキスト"/>
        <xdr:cNvSpPr txBox="1"/>
      </xdr:nvSpPr>
      <xdr:spPr>
        <a:xfrm>
          <a:off x="4686300" y="1290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74209</xdr:rowOff>
    </xdr:from>
    <xdr:to>
      <xdr:col>20</xdr:col>
      <xdr:colOff>38100</xdr:colOff>
      <xdr:row>76</xdr:row>
      <xdr:rowOff>4359</xdr:rowOff>
    </xdr:to>
    <xdr:sp macro="" textlink="">
      <xdr:nvSpPr>
        <xdr:cNvPr id="198" name="楕円 197"/>
        <xdr:cNvSpPr/>
      </xdr:nvSpPr>
      <xdr:spPr>
        <a:xfrm>
          <a:off x="3746500" y="129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166935</xdr:rowOff>
    </xdr:from>
    <xdr:ext cx="599010" cy="259045"/>
    <xdr:sp macro="" textlink="">
      <xdr:nvSpPr>
        <xdr:cNvPr id="199" name="テキスト ボックス 198"/>
        <xdr:cNvSpPr txBox="1"/>
      </xdr:nvSpPr>
      <xdr:spPr>
        <a:xfrm>
          <a:off x="3497795" y="1302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107638</xdr:rowOff>
    </xdr:from>
    <xdr:to>
      <xdr:col>15</xdr:col>
      <xdr:colOff>101600</xdr:colOff>
      <xdr:row>76</xdr:row>
      <xdr:rowOff>37787</xdr:rowOff>
    </xdr:to>
    <xdr:sp macro="" textlink="">
      <xdr:nvSpPr>
        <xdr:cNvPr id="200" name="楕円 199"/>
        <xdr:cNvSpPr/>
      </xdr:nvSpPr>
      <xdr:spPr>
        <a:xfrm>
          <a:off x="2857500" y="12966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28914</xdr:rowOff>
    </xdr:from>
    <xdr:ext cx="599010" cy="259045"/>
    <xdr:sp macro="" textlink="">
      <xdr:nvSpPr>
        <xdr:cNvPr id="201" name="テキスト ボックス 200"/>
        <xdr:cNvSpPr txBox="1"/>
      </xdr:nvSpPr>
      <xdr:spPr>
        <a:xfrm>
          <a:off x="2608795" y="1305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40132</xdr:rowOff>
    </xdr:from>
    <xdr:to>
      <xdr:col>10</xdr:col>
      <xdr:colOff>165100</xdr:colOff>
      <xdr:row>75</xdr:row>
      <xdr:rowOff>141732</xdr:rowOff>
    </xdr:to>
    <xdr:sp macro="" textlink="">
      <xdr:nvSpPr>
        <xdr:cNvPr id="202" name="楕円 201"/>
        <xdr:cNvSpPr/>
      </xdr:nvSpPr>
      <xdr:spPr>
        <a:xfrm>
          <a:off x="19685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132859</xdr:rowOff>
    </xdr:from>
    <xdr:ext cx="599010" cy="259045"/>
    <xdr:sp macro="" textlink="">
      <xdr:nvSpPr>
        <xdr:cNvPr id="203" name="テキスト ボックス 202"/>
        <xdr:cNvSpPr txBox="1"/>
      </xdr:nvSpPr>
      <xdr:spPr>
        <a:xfrm>
          <a:off x="1719795" y="1299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47958</xdr:rowOff>
    </xdr:from>
    <xdr:to>
      <xdr:col>6</xdr:col>
      <xdr:colOff>38100</xdr:colOff>
      <xdr:row>75</xdr:row>
      <xdr:rowOff>149557</xdr:rowOff>
    </xdr:to>
    <xdr:sp macro="" textlink="">
      <xdr:nvSpPr>
        <xdr:cNvPr id="204" name="楕円 203"/>
        <xdr:cNvSpPr/>
      </xdr:nvSpPr>
      <xdr:spPr>
        <a:xfrm>
          <a:off x="1079500" y="12906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140685</xdr:rowOff>
    </xdr:from>
    <xdr:ext cx="599010" cy="259045"/>
    <xdr:sp macro="" textlink="">
      <xdr:nvSpPr>
        <xdr:cNvPr id="205" name="テキスト ボックス 204"/>
        <xdr:cNvSpPr txBox="1"/>
      </xdr:nvSpPr>
      <xdr:spPr>
        <a:xfrm>
          <a:off x="830795" y="1299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144655</xdr:rowOff>
    </xdr:from>
    <xdr:to>
      <xdr:col>24</xdr:col>
      <xdr:colOff>63500</xdr:colOff>
      <xdr:row>97</xdr:row>
      <xdr:rowOff>149520</xdr:rowOff>
    </xdr:to>
    <xdr:cxnSp macro="">
      <xdr:nvCxnSpPr>
        <xdr:cNvPr id="234" name="直線コネクタ 233"/>
        <xdr:cNvCxnSpPr/>
      </xdr:nvCxnSpPr>
      <xdr:spPr>
        <a:xfrm>
          <a:off x="3797300" y="16775305"/>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143743</xdr:rowOff>
    </xdr:from>
    <xdr:to>
      <xdr:col>19</xdr:col>
      <xdr:colOff>177800</xdr:colOff>
      <xdr:row>97</xdr:row>
      <xdr:rowOff>144655</xdr:rowOff>
    </xdr:to>
    <xdr:cxnSp macro="">
      <xdr:nvCxnSpPr>
        <xdr:cNvPr id="237" name="直線コネクタ 236"/>
        <xdr:cNvCxnSpPr/>
      </xdr:nvCxnSpPr>
      <xdr:spPr>
        <a:xfrm>
          <a:off x="2908300" y="16774393"/>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143743</xdr:rowOff>
    </xdr:from>
    <xdr:to>
      <xdr:col>15</xdr:col>
      <xdr:colOff>50800</xdr:colOff>
      <xdr:row>97</xdr:row>
      <xdr:rowOff>149209</xdr:rowOff>
    </xdr:to>
    <xdr:cxnSp macro="">
      <xdr:nvCxnSpPr>
        <xdr:cNvPr id="240" name="直線コネクタ 239"/>
        <xdr:cNvCxnSpPr/>
      </xdr:nvCxnSpPr>
      <xdr:spPr>
        <a:xfrm flipV="1">
          <a:off x="2019300" y="16774393"/>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149209</xdr:rowOff>
    </xdr:from>
    <xdr:to>
      <xdr:col>10</xdr:col>
      <xdr:colOff>114300</xdr:colOff>
      <xdr:row>98</xdr:row>
      <xdr:rowOff>38488</xdr:rowOff>
    </xdr:to>
    <xdr:cxnSp macro="">
      <xdr:nvCxnSpPr>
        <xdr:cNvPr id="243" name="直線コネクタ 242"/>
        <xdr:cNvCxnSpPr/>
      </xdr:nvCxnSpPr>
      <xdr:spPr>
        <a:xfrm flipV="1">
          <a:off x="1130300" y="16779859"/>
          <a:ext cx="889000" cy="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4" name="フローチャート: 判断 243"/>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62732</xdr:rowOff>
    </xdr:from>
    <xdr:ext cx="599010" cy="259045"/>
    <xdr:sp macro="" textlink="">
      <xdr:nvSpPr>
        <xdr:cNvPr id="245" name="テキスト ボックス 244"/>
        <xdr:cNvSpPr txBox="1"/>
      </xdr:nvSpPr>
      <xdr:spPr>
        <a:xfrm>
          <a:off x="1719795"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133883</xdr:rowOff>
    </xdr:from>
    <xdr:to>
      <xdr:col>6</xdr:col>
      <xdr:colOff>38100</xdr:colOff>
      <xdr:row>98</xdr:row>
      <xdr:rowOff>64033</xdr:rowOff>
    </xdr:to>
    <xdr:sp macro="" textlink="">
      <xdr:nvSpPr>
        <xdr:cNvPr id="246" name="フローチャート: 判断 245"/>
        <xdr:cNvSpPr/>
      </xdr:nvSpPr>
      <xdr:spPr>
        <a:xfrm>
          <a:off x="1079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80560</xdr:rowOff>
    </xdr:from>
    <xdr:ext cx="599010" cy="259045"/>
    <xdr:sp macro="" textlink="">
      <xdr:nvSpPr>
        <xdr:cNvPr id="247" name="テキスト ボックス 246"/>
        <xdr:cNvSpPr txBox="1"/>
      </xdr:nvSpPr>
      <xdr:spPr>
        <a:xfrm>
          <a:off x="830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98720</xdr:rowOff>
    </xdr:from>
    <xdr:to>
      <xdr:col>24</xdr:col>
      <xdr:colOff>114300</xdr:colOff>
      <xdr:row>98</xdr:row>
      <xdr:rowOff>28870</xdr:rowOff>
    </xdr:to>
    <xdr:sp macro="" textlink="">
      <xdr:nvSpPr>
        <xdr:cNvPr id="253" name="楕円 252"/>
        <xdr:cNvSpPr/>
      </xdr:nvSpPr>
      <xdr:spPr>
        <a:xfrm>
          <a:off x="4584700" y="167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121597</xdr:rowOff>
    </xdr:from>
    <xdr:ext cx="599010" cy="259045"/>
    <xdr:sp macro="" textlink="">
      <xdr:nvSpPr>
        <xdr:cNvPr id="254" name="衛生費該当値テキスト"/>
        <xdr:cNvSpPr txBox="1"/>
      </xdr:nvSpPr>
      <xdr:spPr>
        <a:xfrm>
          <a:off x="4686300" y="165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93855</xdr:rowOff>
    </xdr:from>
    <xdr:to>
      <xdr:col>20</xdr:col>
      <xdr:colOff>38100</xdr:colOff>
      <xdr:row>98</xdr:row>
      <xdr:rowOff>24005</xdr:rowOff>
    </xdr:to>
    <xdr:sp macro="" textlink="">
      <xdr:nvSpPr>
        <xdr:cNvPr id="255" name="楕円 254"/>
        <xdr:cNvSpPr/>
      </xdr:nvSpPr>
      <xdr:spPr>
        <a:xfrm>
          <a:off x="3746500" y="1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40532</xdr:rowOff>
    </xdr:from>
    <xdr:ext cx="599010" cy="259045"/>
    <xdr:sp macro="" textlink="">
      <xdr:nvSpPr>
        <xdr:cNvPr id="256" name="テキスト ボックス 255"/>
        <xdr:cNvSpPr txBox="1"/>
      </xdr:nvSpPr>
      <xdr:spPr>
        <a:xfrm>
          <a:off x="3497795" y="164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92943</xdr:rowOff>
    </xdr:from>
    <xdr:to>
      <xdr:col>15</xdr:col>
      <xdr:colOff>101600</xdr:colOff>
      <xdr:row>98</xdr:row>
      <xdr:rowOff>23093</xdr:rowOff>
    </xdr:to>
    <xdr:sp macro="" textlink="">
      <xdr:nvSpPr>
        <xdr:cNvPr id="257" name="楕円 256"/>
        <xdr:cNvSpPr/>
      </xdr:nvSpPr>
      <xdr:spPr>
        <a:xfrm>
          <a:off x="2857500" y="167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39620</xdr:rowOff>
    </xdr:from>
    <xdr:ext cx="599010" cy="259045"/>
    <xdr:sp macro="" textlink="">
      <xdr:nvSpPr>
        <xdr:cNvPr id="258" name="テキスト ボックス 257"/>
        <xdr:cNvSpPr txBox="1"/>
      </xdr:nvSpPr>
      <xdr:spPr>
        <a:xfrm>
          <a:off x="2608795" y="1649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98409</xdr:rowOff>
    </xdr:from>
    <xdr:to>
      <xdr:col>10</xdr:col>
      <xdr:colOff>165100</xdr:colOff>
      <xdr:row>98</xdr:row>
      <xdr:rowOff>28559</xdr:rowOff>
    </xdr:to>
    <xdr:sp macro="" textlink="">
      <xdr:nvSpPr>
        <xdr:cNvPr id="259" name="楕円 258"/>
        <xdr:cNvSpPr/>
      </xdr:nvSpPr>
      <xdr:spPr>
        <a:xfrm>
          <a:off x="1968500" y="167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45086</xdr:rowOff>
    </xdr:from>
    <xdr:ext cx="599010" cy="259045"/>
    <xdr:sp macro="" textlink="">
      <xdr:nvSpPr>
        <xdr:cNvPr id="260" name="テキスト ボックス 259"/>
        <xdr:cNvSpPr txBox="1"/>
      </xdr:nvSpPr>
      <xdr:spPr>
        <a:xfrm>
          <a:off x="1719795" y="1650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159138</xdr:rowOff>
    </xdr:from>
    <xdr:to>
      <xdr:col>6</xdr:col>
      <xdr:colOff>38100</xdr:colOff>
      <xdr:row>98</xdr:row>
      <xdr:rowOff>89288</xdr:rowOff>
    </xdr:to>
    <xdr:sp macro="" textlink="">
      <xdr:nvSpPr>
        <xdr:cNvPr id="261" name="楕円 260"/>
        <xdr:cNvSpPr/>
      </xdr:nvSpPr>
      <xdr:spPr>
        <a:xfrm>
          <a:off x="1079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80415</xdr:rowOff>
    </xdr:from>
    <xdr:ext cx="534377" cy="259045"/>
    <xdr:sp macro="" textlink="">
      <xdr:nvSpPr>
        <xdr:cNvPr id="262" name="テキスト ボックス 261"/>
        <xdr:cNvSpPr txBox="1"/>
      </xdr:nvSpPr>
      <xdr:spPr>
        <a:xfrm>
          <a:off x="863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34217</xdr:rowOff>
    </xdr:from>
    <xdr:to>
      <xdr:col>54</xdr:col>
      <xdr:colOff>189865</xdr:colOff>
      <xdr:row>39</xdr:row>
      <xdr:rowOff>98878</xdr:rowOff>
    </xdr:to>
    <xdr:cxnSp macro="">
      <xdr:nvCxnSpPr>
        <xdr:cNvPr id="288" name="直線コネクタ 287"/>
        <xdr:cNvCxnSpPr/>
      </xdr:nvCxnSpPr>
      <xdr:spPr>
        <a:xfrm flipV="1">
          <a:off x="10475595" y="5692067"/>
          <a:ext cx="1270" cy="1093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152344</xdr:rowOff>
    </xdr:from>
    <xdr:ext cx="534377" cy="259045"/>
    <xdr:sp macro="" textlink="">
      <xdr:nvSpPr>
        <xdr:cNvPr id="291" name="労働費最大値テキスト"/>
        <xdr:cNvSpPr txBox="1"/>
      </xdr:nvSpPr>
      <xdr:spPr>
        <a:xfrm>
          <a:off x="10528300" y="5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34217</xdr:rowOff>
    </xdr:from>
    <xdr:to>
      <xdr:col>55</xdr:col>
      <xdr:colOff>88900</xdr:colOff>
      <xdr:row>33</xdr:row>
      <xdr:rowOff>34217</xdr:rowOff>
    </xdr:to>
    <xdr:cxnSp macro="">
      <xdr:nvCxnSpPr>
        <xdr:cNvPr id="292" name="直線コネクタ 291"/>
        <xdr:cNvCxnSpPr/>
      </xdr:nvCxnSpPr>
      <xdr:spPr>
        <a:xfrm>
          <a:off x="10388600" y="569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97790</xdr:rowOff>
    </xdr:from>
    <xdr:to>
      <xdr:col>55</xdr:col>
      <xdr:colOff>0</xdr:colOff>
      <xdr:row>39</xdr:row>
      <xdr:rowOff>97899</xdr:rowOff>
    </xdr:to>
    <xdr:cxnSp macro="">
      <xdr:nvCxnSpPr>
        <xdr:cNvPr id="293" name="直線コネクタ 292"/>
        <xdr:cNvCxnSpPr/>
      </xdr:nvCxnSpPr>
      <xdr:spPr>
        <a:xfrm flipV="1">
          <a:off x="9639300" y="6784340"/>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129085</xdr:rowOff>
    </xdr:from>
    <xdr:ext cx="469744" cy="259045"/>
    <xdr:sp macro="" textlink="">
      <xdr:nvSpPr>
        <xdr:cNvPr id="294" name="労働費平均値テキスト"/>
        <xdr:cNvSpPr txBox="1"/>
      </xdr:nvSpPr>
      <xdr:spPr>
        <a:xfrm>
          <a:off x="10528300" y="6472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106208</xdr:rowOff>
    </xdr:from>
    <xdr:to>
      <xdr:col>55</xdr:col>
      <xdr:colOff>50800</xdr:colOff>
      <xdr:row>39</xdr:row>
      <xdr:rowOff>36358</xdr:rowOff>
    </xdr:to>
    <xdr:sp macro="" textlink="">
      <xdr:nvSpPr>
        <xdr:cNvPr id="295" name="フローチャート: 判断 294"/>
        <xdr:cNvSpPr/>
      </xdr:nvSpPr>
      <xdr:spPr>
        <a:xfrm>
          <a:off x="10426700" y="662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9180</xdr:rowOff>
    </xdr:from>
    <xdr:to>
      <xdr:col>50</xdr:col>
      <xdr:colOff>114300</xdr:colOff>
      <xdr:row>39</xdr:row>
      <xdr:rowOff>97899</xdr:rowOff>
    </xdr:to>
    <xdr:cxnSp macro="">
      <xdr:nvCxnSpPr>
        <xdr:cNvPr id="296" name="直線コネクタ 295"/>
        <xdr:cNvCxnSpPr/>
      </xdr:nvCxnSpPr>
      <xdr:spPr>
        <a:xfrm>
          <a:off x="8750300" y="5838480"/>
          <a:ext cx="889000" cy="9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81062</xdr:rowOff>
    </xdr:from>
    <xdr:to>
      <xdr:col>50</xdr:col>
      <xdr:colOff>165100</xdr:colOff>
      <xdr:row>39</xdr:row>
      <xdr:rowOff>11212</xdr:rowOff>
    </xdr:to>
    <xdr:sp macro="" textlink="">
      <xdr:nvSpPr>
        <xdr:cNvPr id="297" name="フローチャート: 判断 296"/>
        <xdr:cNvSpPr/>
      </xdr:nvSpPr>
      <xdr:spPr>
        <a:xfrm>
          <a:off x="9588500" y="659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27739</xdr:rowOff>
    </xdr:from>
    <xdr:ext cx="469744" cy="259045"/>
    <xdr:sp macro="" textlink="">
      <xdr:nvSpPr>
        <xdr:cNvPr id="298" name="テキスト ボックス 297"/>
        <xdr:cNvSpPr txBox="1"/>
      </xdr:nvSpPr>
      <xdr:spPr>
        <a:xfrm>
          <a:off x="9404428" y="63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151457</xdr:rowOff>
    </xdr:from>
    <xdr:to>
      <xdr:col>45</xdr:col>
      <xdr:colOff>177800</xdr:colOff>
      <xdr:row>34</xdr:row>
      <xdr:rowOff>9180</xdr:rowOff>
    </xdr:to>
    <xdr:cxnSp macro="">
      <xdr:nvCxnSpPr>
        <xdr:cNvPr id="299" name="直線コネクタ 298"/>
        <xdr:cNvCxnSpPr/>
      </xdr:nvCxnSpPr>
      <xdr:spPr>
        <a:xfrm>
          <a:off x="7861300" y="5809307"/>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51780</xdr:rowOff>
    </xdr:from>
    <xdr:to>
      <xdr:col>46</xdr:col>
      <xdr:colOff>38100</xdr:colOff>
      <xdr:row>38</xdr:row>
      <xdr:rowOff>153380</xdr:rowOff>
    </xdr:to>
    <xdr:sp macro="" textlink="">
      <xdr:nvSpPr>
        <xdr:cNvPr id="300" name="フローチャート: 判断 299"/>
        <xdr:cNvSpPr/>
      </xdr:nvSpPr>
      <xdr:spPr>
        <a:xfrm>
          <a:off x="8699500" y="656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144507</xdr:rowOff>
    </xdr:from>
    <xdr:ext cx="469744" cy="259045"/>
    <xdr:sp macro="" textlink="">
      <xdr:nvSpPr>
        <xdr:cNvPr id="301" name="テキスト ボックス 300"/>
        <xdr:cNvSpPr txBox="1"/>
      </xdr:nvSpPr>
      <xdr:spPr>
        <a:xfrm>
          <a:off x="8515428" y="665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16800</xdr:rowOff>
    </xdr:from>
    <xdr:to>
      <xdr:col>41</xdr:col>
      <xdr:colOff>50800</xdr:colOff>
      <xdr:row>33</xdr:row>
      <xdr:rowOff>151457</xdr:rowOff>
    </xdr:to>
    <xdr:cxnSp macro="">
      <xdr:nvCxnSpPr>
        <xdr:cNvPr id="302" name="直線コネクタ 301"/>
        <xdr:cNvCxnSpPr/>
      </xdr:nvCxnSpPr>
      <xdr:spPr>
        <a:xfrm>
          <a:off x="6972300" y="5331750"/>
          <a:ext cx="889000" cy="4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303" name="フローチャート: 判断 302"/>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304" name="テキスト ボックス 303"/>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5" name="フローチャート: 判断 304"/>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6" name="テキスト ボックス 305"/>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46990</xdr:rowOff>
    </xdr:from>
    <xdr:to>
      <xdr:col>55</xdr:col>
      <xdr:colOff>50800</xdr:colOff>
      <xdr:row>39</xdr:row>
      <xdr:rowOff>148590</xdr:rowOff>
    </xdr:to>
    <xdr:sp macro="" textlink="">
      <xdr:nvSpPr>
        <xdr:cNvPr id="312" name="楕円 311"/>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133367</xdr:rowOff>
    </xdr:from>
    <xdr:ext cx="313932" cy="259045"/>
    <xdr:sp macro="" textlink="">
      <xdr:nvSpPr>
        <xdr:cNvPr id="313" name="労働費該当値テキスト"/>
        <xdr:cNvSpPr txBox="1"/>
      </xdr:nvSpPr>
      <xdr:spPr>
        <a:xfrm>
          <a:off x="10528300" y="6648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4" name="楕円 313"/>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5" name="テキスト ボックス 314"/>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129830</xdr:rowOff>
    </xdr:from>
    <xdr:to>
      <xdr:col>46</xdr:col>
      <xdr:colOff>38100</xdr:colOff>
      <xdr:row>34</xdr:row>
      <xdr:rowOff>59980</xdr:rowOff>
    </xdr:to>
    <xdr:sp macro="" textlink="">
      <xdr:nvSpPr>
        <xdr:cNvPr id="316" name="楕円 315"/>
        <xdr:cNvSpPr/>
      </xdr:nvSpPr>
      <xdr:spPr>
        <a:xfrm>
          <a:off x="8699500" y="57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76507</xdr:rowOff>
    </xdr:from>
    <xdr:ext cx="469744" cy="259045"/>
    <xdr:sp macro="" textlink="">
      <xdr:nvSpPr>
        <xdr:cNvPr id="317" name="テキスト ボックス 316"/>
        <xdr:cNvSpPr txBox="1"/>
      </xdr:nvSpPr>
      <xdr:spPr>
        <a:xfrm>
          <a:off x="8515428" y="55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100657</xdr:rowOff>
    </xdr:from>
    <xdr:to>
      <xdr:col>41</xdr:col>
      <xdr:colOff>101600</xdr:colOff>
      <xdr:row>34</xdr:row>
      <xdr:rowOff>30807</xdr:rowOff>
    </xdr:to>
    <xdr:sp macro="" textlink="">
      <xdr:nvSpPr>
        <xdr:cNvPr id="318" name="楕円 317"/>
        <xdr:cNvSpPr/>
      </xdr:nvSpPr>
      <xdr:spPr>
        <a:xfrm>
          <a:off x="7810500" y="5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47334</xdr:rowOff>
    </xdr:from>
    <xdr:ext cx="469744" cy="259045"/>
    <xdr:sp macro="" textlink="">
      <xdr:nvSpPr>
        <xdr:cNvPr id="319" name="テキスト ボックス 318"/>
        <xdr:cNvSpPr txBox="1"/>
      </xdr:nvSpPr>
      <xdr:spPr>
        <a:xfrm>
          <a:off x="7626428" y="5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137450</xdr:rowOff>
    </xdr:from>
    <xdr:to>
      <xdr:col>36</xdr:col>
      <xdr:colOff>165100</xdr:colOff>
      <xdr:row>31</xdr:row>
      <xdr:rowOff>67600</xdr:rowOff>
    </xdr:to>
    <xdr:sp macro="" textlink="">
      <xdr:nvSpPr>
        <xdr:cNvPr id="320" name="楕円 319"/>
        <xdr:cNvSpPr/>
      </xdr:nvSpPr>
      <xdr:spPr>
        <a:xfrm>
          <a:off x="6921500" y="52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84127</xdr:rowOff>
    </xdr:from>
    <xdr:ext cx="534377" cy="259045"/>
    <xdr:sp macro="" textlink="">
      <xdr:nvSpPr>
        <xdr:cNvPr id="321" name="テキスト ボックス 320"/>
        <xdr:cNvSpPr txBox="1"/>
      </xdr:nvSpPr>
      <xdr:spPr>
        <a:xfrm>
          <a:off x="6705111" y="50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5" name="直線コネクタ 344"/>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6"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7" name="直線コネクタ 346"/>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8"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9" name="直線コネクタ 348"/>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147904</xdr:rowOff>
    </xdr:from>
    <xdr:to>
      <xdr:col>55</xdr:col>
      <xdr:colOff>0</xdr:colOff>
      <xdr:row>58</xdr:row>
      <xdr:rowOff>163740</xdr:rowOff>
    </xdr:to>
    <xdr:cxnSp macro="">
      <xdr:nvCxnSpPr>
        <xdr:cNvPr id="350" name="直線コネクタ 349"/>
        <xdr:cNvCxnSpPr/>
      </xdr:nvCxnSpPr>
      <xdr:spPr>
        <a:xfrm flipV="1">
          <a:off x="9639300" y="10092004"/>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51"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2" name="フローチャート: 判断 351"/>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163740</xdr:rowOff>
    </xdr:from>
    <xdr:to>
      <xdr:col>50</xdr:col>
      <xdr:colOff>114300</xdr:colOff>
      <xdr:row>58</xdr:row>
      <xdr:rowOff>170188</xdr:rowOff>
    </xdr:to>
    <xdr:cxnSp macro="">
      <xdr:nvCxnSpPr>
        <xdr:cNvPr id="353" name="直線コネクタ 352"/>
        <xdr:cNvCxnSpPr/>
      </xdr:nvCxnSpPr>
      <xdr:spPr>
        <a:xfrm flipV="1">
          <a:off x="8750300" y="10107840"/>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4" name="フローチャート: 判断 353"/>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5" name="テキスト ボックス 354"/>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165946</xdr:rowOff>
    </xdr:from>
    <xdr:to>
      <xdr:col>45</xdr:col>
      <xdr:colOff>177800</xdr:colOff>
      <xdr:row>58</xdr:row>
      <xdr:rowOff>170188</xdr:rowOff>
    </xdr:to>
    <xdr:cxnSp macro="">
      <xdr:nvCxnSpPr>
        <xdr:cNvPr id="356" name="直線コネクタ 355"/>
        <xdr:cNvCxnSpPr/>
      </xdr:nvCxnSpPr>
      <xdr:spPr>
        <a:xfrm>
          <a:off x="7861300" y="10110046"/>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7" name="フローチャート: 判断 356"/>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8" name="テキスト ボックス 357"/>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117068</xdr:rowOff>
    </xdr:from>
    <xdr:to>
      <xdr:col>41</xdr:col>
      <xdr:colOff>50800</xdr:colOff>
      <xdr:row>58</xdr:row>
      <xdr:rowOff>165946</xdr:rowOff>
    </xdr:to>
    <xdr:cxnSp macro="">
      <xdr:nvCxnSpPr>
        <xdr:cNvPr id="359" name="直線コネクタ 358"/>
        <xdr:cNvCxnSpPr/>
      </xdr:nvCxnSpPr>
      <xdr:spPr>
        <a:xfrm>
          <a:off x="6972300" y="10061168"/>
          <a:ext cx="889000" cy="4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60" name="フローチャート: 判断 359"/>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164182</xdr:rowOff>
    </xdr:from>
    <xdr:ext cx="599010" cy="259045"/>
    <xdr:sp macro="" textlink="">
      <xdr:nvSpPr>
        <xdr:cNvPr id="361" name="テキスト ボックス 360"/>
        <xdr:cNvSpPr txBox="1"/>
      </xdr:nvSpPr>
      <xdr:spPr>
        <a:xfrm>
          <a:off x="7561795" y="97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34984</xdr:rowOff>
    </xdr:from>
    <xdr:to>
      <xdr:col>36</xdr:col>
      <xdr:colOff>165100</xdr:colOff>
      <xdr:row>58</xdr:row>
      <xdr:rowOff>136584</xdr:rowOff>
    </xdr:to>
    <xdr:sp macro="" textlink="">
      <xdr:nvSpPr>
        <xdr:cNvPr id="362" name="フローチャート: 判断 361"/>
        <xdr:cNvSpPr/>
      </xdr:nvSpPr>
      <xdr:spPr>
        <a:xfrm>
          <a:off x="6921500" y="9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153111</xdr:rowOff>
    </xdr:from>
    <xdr:ext cx="599010" cy="259045"/>
    <xdr:sp macro="" textlink="">
      <xdr:nvSpPr>
        <xdr:cNvPr id="363" name="テキスト ボックス 362"/>
        <xdr:cNvSpPr txBox="1"/>
      </xdr:nvSpPr>
      <xdr:spPr>
        <a:xfrm>
          <a:off x="6672795" y="97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97104</xdr:rowOff>
    </xdr:from>
    <xdr:to>
      <xdr:col>55</xdr:col>
      <xdr:colOff>50800</xdr:colOff>
      <xdr:row>59</xdr:row>
      <xdr:rowOff>27254</xdr:rowOff>
    </xdr:to>
    <xdr:sp macro="" textlink="">
      <xdr:nvSpPr>
        <xdr:cNvPr id="369" name="楕円 368"/>
        <xdr:cNvSpPr/>
      </xdr:nvSpPr>
      <xdr:spPr>
        <a:xfrm>
          <a:off x="10426700" y="10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70" name="農林水産業費該当値テキスト"/>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112940</xdr:rowOff>
    </xdr:from>
    <xdr:to>
      <xdr:col>50</xdr:col>
      <xdr:colOff>165100</xdr:colOff>
      <xdr:row>59</xdr:row>
      <xdr:rowOff>43090</xdr:rowOff>
    </xdr:to>
    <xdr:sp macro="" textlink="">
      <xdr:nvSpPr>
        <xdr:cNvPr id="371" name="楕円 370"/>
        <xdr:cNvSpPr/>
      </xdr:nvSpPr>
      <xdr:spPr>
        <a:xfrm>
          <a:off x="9588500" y="100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34217</xdr:rowOff>
    </xdr:from>
    <xdr:ext cx="534377" cy="259045"/>
    <xdr:sp macro="" textlink="">
      <xdr:nvSpPr>
        <xdr:cNvPr id="372" name="テキスト ボックス 371"/>
        <xdr:cNvSpPr txBox="1"/>
      </xdr:nvSpPr>
      <xdr:spPr>
        <a:xfrm>
          <a:off x="9372111" y="101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119388</xdr:rowOff>
    </xdr:from>
    <xdr:to>
      <xdr:col>46</xdr:col>
      <xdr:colOff>38100</xdr:colOff>
      <xdr:row>59</xdr:row>
      <xdr:rowOff>49538</xdr:rowOff>
    </xdr:to>
    <xdr:sp macro="" textlink="">
      <xdr:nvSpPr>
        <xdr:cNvPr id="373" name="楕円 372"/>
        <xdr:cNvSpPr/>
      </xdr:nvSpPr>
      <xdr:spPr>
        <a:xfrm>
          <a:off x="8699500" y="100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40665</xdr:rowOff>
    </xdr:from>
    <xdr:ext cx="534377" cy="259045"/>
    <xdr:sp macro="" textlink="">
      <xdr:nvSpPr>
        <xdr:cNvPr id="374" name="テキスト ボックス 373"/>
        <xdr:cNvSpPr txBox="1"/>
      </xdr:nvSpPr>
      <xdr:spPr>
        <a:xfrm>
          <a:off x="8483111" y="101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115146</xdr:rowOff>
    </xdr:from>
    <xdr:to>
      <xdr:col>41</xdr:col>
      <xdr:colOff>101600</xdr:colOff>
      <xdr:row>59</xdr:row>
      <xdr:rowOff>45296</xdr:rowOff>
    </xdr:to>
    <xdr:sp macro="" textlink="">
      <xdr:nvSpPr>
        <xdr:cNvPr id="375" name="楕円 374"/>
        <xdr:cNvSpPr/>
      </xdr:nvSpPr>
      <xdr:spPr>
        <a:xfrm>
          <a:off x="7810500" y="100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36423</xdr:rowOff>
    </xdr:from>
    <xdr:ext cx="534377" cy="259045"/>
    <xdr:sp macro="" textlink="">
      <xdr:nvSpPr>
        <xdr:cNvPr id="376" name="テキスト ボックス 375"/>
        <xdr:cNvSpPr txBox="1"/>
      </xdr:nvSpPr>
      <xdr:spPr>
        <a:xfrm>
          <a:off x="7594111" y="1015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66268</xdr:rowOff>
    </xdr:from>
    <xdr:to>
      <xdr:col>36</xdr:col>
      <xdr:colOff>165100</xdr:colOff>
      <xdr:row>58</xdr:row>
      <xdr:rowOff>167868</xdr:rowOff>
    </xdr:to>
    <xdr:sp macro="" textlink="">
      <xdr:nvSpPr>
        <xdr:cNvPr id="377" name="楕円 376"/>
        <xdr:cNvSpPr/>
      </xdr:nvSpPr>
      <xdr:spPr>
        <a:xfrm>
          <a:off x="6921500" y="100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158995</xdr:rowOff>
    </xdr:from>
    <xdr:ext cx="599010" cy="259045"/>
    <xdr:sp macro="" textlink="">
      <xdr:nvSpPr>
        <xdr:cNvPr id="378" name="テキスト ボックス 377"/>
        <xdr:cNvSpPr txBox="1"/>
      </xdr:nvSpPr>
      <xdr:spPr>
        <a:xfrm>
          <a:off x="6672795" y="101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2" name="直線コネクタ 401"/>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3"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4" name="直線コネクタ 403"/>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5"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6" name="直線コネクタ 405"/>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53773</xdr:rowOff>
    </xdr:from>
    <xdr:to>
      <xdr:col>55</xdr:col>
      <xdr:colOff>0</xdr:colOff>
      <xdr:row>77</xdr:row>
      <xdr:rowOff>121272</xdr:rowOff>
    </xdr:to>
    <xdr:cxnSp macro="">
      <xdr:nvCxnSpPr>
        <xdr:cNvPr id="407" name="直線コネクタ 406"/>
        <xdr:cNvCxnSpPr/>
      </xdr:nvCxnSpPr>
      <xdr:spPr>
        <a:xfrm flipV="1">
          <a:off x="9639300" y="13255423"/>
          <a:ext cx="8382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8" name="商工費平均値テキスト"/>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9" name="フローチャート: 判断 408"/>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30124</xdr:rowOff>
    </xdr:from>
    <xdr:to>
      <xdr:col>50</xdr:col>
      <xdr:colOff>114300</xdr:colOff>
      <xdr:row>77</xdr:row>
      <xdr:rowOff>121272</xdr:rowOff>
    </xdr:to>
    <xdr:cxnSp macro="">
      <xdr:nvCxnSpPr>
        <xdr:cNvPr id="410" name="直線コネクタ 409"/>
        <xdr:cNvCxnSpPr/>
      </xdr:nvCxnSpPr>
      <xdr:spPr>
        <a:xfrm>
          <a:off x="8750300" y="13060324"/>
          <a:ext cx="889000" cy="2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11" name="フローチャート: 判断 410"/>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2" name="テキスト ボックス 411"/>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42145</xdr:rowOff>
    </xdr:from>
    <xdr:to>
      <xdr:col>45</xdr:col>
      <xdr:colOff>177800</xdr:colOff>
      <xdr:row>76</xdr:row>
      <xdr:rowOff>30124</xdr:rowOff>
    </xdr:to>
    <xdr:cxnSp macro="">
      <xdr:nvCxnSpPr>
        <xdr:cNvPr id="413" name="直線コネクタ 412"/>
        <xdr:cNvCxnSpPr/>
      </xdr:nvCxnSpPr>
      <xdr:spPr>
        <a:xfrm>
          <a:off x="7861300" y="12900895"/>
          <a:ext cx="889000" cy="1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4" name="フローチャート: 判断 413"/>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5" name="テキスト ボックス 414"/>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42145</xdr:rowOff>
    </xdr:from>
    <xdr:to>
      <xdr:col>41</xdr:col>
      <xdr:colOff>50800</xdr:colOff>
      <xdr:row>76</xdr:row>
      <xdr:rowOff>157626</xdr:rowOff>
    </xdr:to>
    <xdr:cxnSp macro="">
      <xdr:nvCxnSpPr>
        <xdr:cNvPr id="416" name="直線コネクタ 415"/>
        <xdr:cNvCxnSpPr/>
      </xdr:nvCxnSpPr>
      <xdr:spPr>
        <a:xfrm flipV="1">
          <a:off x="6972300" y="12900895"/>
          <a:ext cx="889000" cy="2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152958</xdr:rowOff>
    </xdr:from>
    <xdr:to>
      <xdr:col>41</xdr:col>
      <xdr:colOff>101600</xdr:colOff>
      <xdr:row>78</xdr:row>
      <xdr:rowOff>83108</xdr:rowOff>
    </xdr:to>
    <xdr:sp macro="" textlink="">
      <xdr:nvSpPr>
        <xdr:cNvPr id="417" name="フローチャート: 判断 416"/>
        <xdr:cNvSpPr/>
      </xdr:nvSpPr>
      <xdr:spPr>
        <a:xfrm>
          <a:off x="7810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74235</xdr:rowOff>
    </xdr:from>
    <xdr:ext cx="534377" cy="259045"/>
    <xdr:sp macro="" textlink="">
      <xdr:nvSpPr>
        <xdr:cNvPr id="418" name="テキスト ボックス 417"/>
        <xdr:cNvSpPr txBox="1"/>
      </xdr:nvSpPr>
      <xdr:spPr>
        <a:xfrm>
          <a:off x="7594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154767</xdr:rowOff>
    </xdr:from>
    <xdr:to>
      <xdr:col>36</xdr:col>
      <xdr:colOff>165100</xdr:colOff>
      <xdr:row>78</xdr:row>
      <xdr:rowOff>84917</xdr:rowOff>
    </xdr:to>
    <xdr:sp macro="" textlink="">
      <xdr:nvSpPr>
        <xdr:cNvPr id="419" name="フローチャート: 判断 418"/>
        <xdr:cNvSpPr/>
      </xdr:nvSpPr>
      <xdr:spPr>
        <a:xfrm>
          <a:off x="6921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76044</xdr:rowOff>
    </xdr:from>
    <xdr:ext cx="534377" cy="259045"/>
    <xdr:sp macro="" textlink="">
      <xdr:nvSpPr>
        <xdr:cNvPr id="420" name="テキスト ボックス 419"/>
        <xdr:cNvSpPr txBox="1"/>
      </xdr:nvSpPr>
      <xdr:spPr>
        <a:xfrm>
          <a:off x="6705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2973</xdr:rowOff>
    </xdr:from>
    <xdr:to>
      <xdr:col>55</xdr:col>
      <xdr:colOff>50800</xdr:colOff>
      <xdr:row>77</xdr:row>
      <xdr:rowOff>104573</xdr:rowOff>
    </xdr:to>
    <xdr:sp macro="" textlink="">
      <xdr:nvSpPr>
        <xdr:cNvPr id="426" name="楕円 425"/>
        <xdr:cNvSpPr/>
      </xdr:nvSpPr>
      <xdr:spPr>
        <a:xfrm>
          <a:off x="10426700" y="132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25850</xdr:rowOff>
    </xdr:from>
    <xdr:ext cx="534377" cy="259045"/>
    <xdr:sp macro="" textlink="">
      <xdr:nvSpPr>
        <xdr:cNvPr id="427" name="商工費該当値テキスト"/>
        <xdr:cNvSpPr txBox="1"/>
      </xdr:nvSpPr>
      <xdr:spPr>
        <a:xfrm>
          <a:off x="10528300" y="130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70472</xdr:rowOff>
    </xdr:from>
    <xdr:to>
      <xdr:col>50</xdr:col>
      <xdr:colOff>165100</xdr:colOff>
      <xdr:row>78</xdr:row>
      <xdr:rowOff>622</xdr:rowOff>
    </xdr:to>
    <xdr:sp macro="" textlink="">
      <xdr:nvSpPr>
        <xdr:cNvPr id="428" name="楕円 427"/>
        <xdr:cNvSpPr/>
      </xdr:nvSpPr>
      <xdr:spPr>
        <a:xfrm>
          <a:off x="95885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17149</xdr:rowOff>
    </xdr:from>
    <xdr:ext cx="534377" cy="259045"/>
    <xdr:sp macro="" textlink="">
      <xdr:nvSpPr>
        <xdr:cNvPr id="429" name="テキスト ボックス 428"/>
        <xdr:cNvSpPr txBox="1"/>
      </xdr:nvSpPr>
      <xdr:spPr>
        <a:xfrm>
          <a:off x="9372111" y="130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150774</xdr:rowOff>
    </xdr:from>
    <xdr:to>
      <xdr:col>46</xdr:col>
      <xdr:colOff>38100</xdr:colOff>
      <xdr:row>76</xdr:row>
      <xdr:rowOff>80924</xdr:rowOff>
    </xdr:to>
    <xdr:sp macro="" textlink="">
      <xdr:nvSpPr>
        <xdr:cNvPr id="430" name="楕円 429"/>
        <xdr:cNvSpPr/>
      </xdr:nvSpPr>
      <xdr:spPr>
        <a:xfrm>
          <a:off x="86995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97452</xdr:rowOff>
    </xdr:from>
    <xdr:ext cx="599010" cy="259045"/>
    <xdr:sp macro="" textlink="">
      <xdr:nvSpPr>
        <xdr:cNvPr id="431" name="テキスト ボックス 430"/>
        <xdr:cNvSpPr txBox="1"/>
      </xdr:nvSpPr>
      <xdr:spPr>
        <a:xfrm>
          <a:off x="8450795" y="127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162795</xdr:rowOff>
    </xdr:from>
    <xdr:to>
      <xdr:col>41</xdr:col>
      <xdr:colOff>101600</xdr:colOff>
      <xdr:row>75</xdr:row>
      <xdr:rowOff>92945</xdr:rowOff>
    </xdr:to>
    <xdr:sp macro="" textlink="">
      <xdr:nvSpPr>
        <xdr:cNvPr id="432" name="楕円 431"/>
        <xdr:cNvSpPr/>
      </xdr:nvSpPr>
      <xdr:spPr>
        <a:xfrm>
          <a:off x="7810500" y="128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109472</xdr:rowOff>
    </xdr:from>
    <xdr:ext cx="599010" cy="259045"/>
    <xdr:sp macro="" textlink="">
      <xdr:nvSpPr>
        <xdr:cNvPr id="433" name="テキスト ボックス 432"/>
        <xdr:cNvSpPr txBox="1"/>
      </xdr:nvSpPr>
      <xdr:spPr>
        <a:xfrm>
          <a:off x="7561795" y="1262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106826</xdr:rowOff>
    </xdr:from>
    <xdr:to>
      <xdr:col>36</xdr:col>
      <xdr:colOff>165100</xdr:colOff>
      <xdr:row>77</xdr:row>
      <xdr:rowOff>36976</xdr:rowOff>
    </xdr:to>
    <xdr:sp macro="" textlink="">
      <xdr:nvSpPr>
        <xdr:cNvPr id="434" name="楕円 433"/>
        <xdr:cNvSpPr/>
      </xdr:nvSpPr>
      <xdr:spPr>
        <a:xfrm>
          <a:off x="6921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53503</xdr:rowOff>
    </xdr:from>
    <xdr:ext cx="599010" cy="259045"/>
    <xdr:sp macro="" textlink="">
      <xdr:nvSpPr>
        <xdr:cNvPr id="435" name="テキスト ボックス 434"/>
        <xdr:cNvSpPr txBox="1"/>
      </xdr:nvSpPr>
      <xdr:spPr>
        <a:xfrm>
          <a:off x="6672795" y="12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9" name="直線コネクタ 458"/>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60"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61" name="直線コネクタ 460"/>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2"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3" name="直線コネクタ 462"/>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102823</xdr:rowOff>
    </xdr:from>
    <xdr:to>
      <xdr:col>55</xdr:col>
      <xdr:colOff>0</xdr:colOff>
      <xdr:row>95</xdr:row>
      <xdr:rowOff>92132</xdr:rowOff>
    </xdr:to>
    <xdr:cxnSp macro="">
      <xdr:nvCxnSpPr>
        <xdr:cNvPr id="464" name="直線コネクタ 463"/>
        <xdr:cNvCxnSpPr/>
      </xdr:nvCxnSpPr>
      <xdr:spPr>
        <a:xfrm>
          <a:off x="9639300" y="16219123"/>
          <a:ext cx="838200" cy="1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5" name="土木費平均値テキスト"/>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6" name="フローチャート: 判断 465"/>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102823</xdr:rowOff>
    </xdr:from>
    <xdr:to>
      <xdr:col>50</xdr:col>
      <xdr:colOff>114300</xdr:colOff>
      <xdr:row>95</xdr:row>
      <xdr:rowOff>46413</xdr:rowOff>
    </xdr:to>
    <xdr:cxnSp macro="">
      <xdr:nvCxnSpPr>
        <xdr:cNvPr id="467" name="直線コネクタ 466"/>
        <xdr:cNvCxnSpPr/>
      </xdr:nvCxnSpPr>
      <xdr:spPr>
        <a:xfrm flipV="1">
          <a:off x="8750300" y="16219123"/>
          <a:ext cx="889000" cy="1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8" name="フローチャート: 判断 467"/>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9" name="テキスト ボックス 468"/>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46413</xdr:rowOff>
    </xdr:from>
    <xdr:to>
      <xdr:col>45</xdr:col>
      <xdr:colOff>177800</xdr:colOff>
      <xdr:row>96</xdr:row>
      <xdr:rowOff>22462</xdr:rowOff>
    </xdr:to>
    <xdr:cxnSp macro="">
      <xdr:nvCxnSpPr>
        <xdr:cNvPr id="470" name="直線コネクタ 469"/>
        <xdr:cNvCxnSpPr/>
      </xdr:nvCxnSpPr>
      <xdr:spPr>
        <a:xfrm flipV="1">
          <a:off x="7861300" y="16334163"/>
          <a:ext cx="889000" cy="1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71" name="フローチャート: 判断 470"/>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2" name="テキスト ボックス 471"/>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74575</xdr:rowOff>
    </xdr:from>
    <xdr:to>
      <xdr:col>41</xdr:col>
      <xdr:colOff>50800</xdr:colOff>
      <xdr:row>96</xdr:row>
      <xdr:rowOff>22462</xdr:rowOff>
    </xdr:to>
    <xdr:cxnSp macro="">
      <xdr:nvCxnSpPr>
        <xdr:cNvPr id="473" name="直線コネクタ 472"/>
        <xdr:cNvCxnSpPr/>
      </xdr:nvCxnSpPr>
      <xdr:spPr>
        <a:xfrm>
          <a:off x="6972300" y="16019425"/>
          <a:ext cx="889000" cy="4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166670</xdr:rowOff>
    </xdr:from>
    <xdr:to>
      <xdr:col>41</xdr:col>
      <xdr:colOff>101600</xdr:colOff>
      <xdr:row>96</xdr:row>
      <xdr:rowOff>96820</xdr:rowOff>
    </xdr:to>
    <xdr:sp macro="" textlink="">
      <xdr:nvSpPr>
        <xdr:cNvPr id="474" name="フローチャート: 判断 473"/>
        <xdr:cNvSpPr/>
      </xdr:nvSpPr>
      <xdr:spPr>
        <a:xfrm>
          <a:off x="7810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87947</xdr:rowOff>
    </xdr:from>
    <xdr:ext cx="599010" cy="259045"/>
    <xdr:sp macro="" textlink="">
      <xdr:nvSpPr>
        <xdr:cNvPr id="475" name="テキスト ボックス 474"/>
        <xdr:cNvSpPr txBox="1"/>
      </xdr:nvSpPr>
      <xdr:spPr>
        <a:xfrm>
          <a:off x="7561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65145</xdr:rowOff>
    </xdr:from>
    <xdr:to>
      <xdr:col>36</xdr:col>
      <xdr:colOff>165100</xdr:colOff>
      <xdr:row>95</xdr:row>
      <xdr:rowOff>166745</xdr:rowOff>
    </xdr:to>
    <xdr:sp macro="" textlink="">
      <xdr:nvSpPr>
        <xdr:cNvPr id="476" name="フローチャート: 判断 475"/>
        <xdr:cNvSpPr/>
      </xdr:nvSpPr>
      <xdr:spPr>
        <a:xfrm>
          <a:off x="6921500" y="163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157872</xdr:rowOff>
    </xdr:from>
    <xdr:ext cx="599010" cy="259045"/>
    <xdr:sp macro="" textlink="">
      <xdr:nvSpPr>
        <xdr:cNvPr id="477" name="テキスト ボックス 476"/>
        <xdr:cNvSpPr txBox="1"/>
      </xdr:nvSpPr>
      <xdr:spPr>
        <a:xfrm>
          <a:off x="6672795" y="164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41332</xdr:rowOff>
    </xdr:from>
    <xdr:to>
      <xdr:col>55</xdr:col>
      <xdr:colOff>50800</xdr:colOff>
      <xdr:row>95</xdr:row>
      <xdr:rowOff>142932</xdr:rowOff>
    </xdr:to>
    <xdr:sp macro="" textlink="">
      <xdr:nvSpPr>
        <xdr:cNvPr id="483" name="楕円 482"/>
        <xdr:cNvSpPr/>
      </xdr:nvSpPr>
      <xdr:spPr>
        <a:xfrm>
          <a:off x="10426700" y="163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64209</xdr:rowOff>
    </xdr:from>
    <xdr:ext cx="599010" cy="259045"/>
    <xdr:sp macro="" textlink="">
      <xdr:nvSpPr>
        <xdr:cNvPr id="484" name="土木費該当値テキスト"/>
        <xdr:cNvSpPr txBox="1"/>
      </xdr:nvSpPr>
      <xdr:spPr>
        <a:xfrm>
          <a:off x="10528300" y="1618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52023</xdr:rowOff>
    </xdr:from>
    <xdr:to>
      <xdr:col>50</xdr:col>
      <xdr:colOff>165100</xdr:colOff>
      <xdr:row>94</xdr:row>
      <xdr:rowOff>153623</xdr:rowOff>
    </xdr:to>
    <xdr:sp macro="" textlink="">
      <xdr:nvSpPr>
        <xdr:cNvPr id="485" name="楕円 484"/>
        <xdr:cNvSpPr/>
      </xdr:nvSpPr>
      <xdr:spPr>
        <a:xfrm>
          <a:off x="9588500" y="161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170150</xdr:rowOff>
    </xdr:from>
    <xdr:ext cx="599010" cy="259045"/>
    <xdr:sp macro="" textlink="">
      <xdr:nvSpPr>
        <xdr:cNvPr id="486" name="テキスト ボックス 485"/>
        <xdr:cNvSpPr txBox="1"/>
      </xdr:nvSpPr>
      <xdr:spPr>
        <a:xfrm>
          <a:off x="9339795" y="159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167063</xdr:rowOff>
    </xdr:from>
    <xdr:to>
      <xdr:col>46</xdr:col>
      <xdr:colOff>38100</xdr:colOff>
      <xdr:row>95</xdr:row>
      <xdr:rowOff>97213</xdr:rowOff>
    </xdr:to>
    <xdr:sp macro="" textlink="">
      <xdr:nvSpPr>
        <xdr:cNvPr id="487" name="楕円 486"/>
        <xdr:cNvSpPr/>
      </xdr:nvSpPr>
      <xdr:spPr>
        <a:xfrm>
          <a:off x="8699500" y="16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113740</xdr:rowOff>
    </xdr:from>
    <xdr:ext cx="599010" cy="259045"/>
    <xdr:sp macro="" textlink="">
      <xdr:nvSpPr>
        <xdr:cNvPr id="488" name="テキスト ボックス 487"/>
        <xdr:cNvSpPr txBox="1"/>
      </xdr:nvSpPr>
      <xdr:spPr>
        <a:xfrm>
          <a:off x="8450795" y="1605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143112</xdr:rowOff>
    </xdr:from>
    <xdr:to>
      <xdr:col>41</xdr:col>
      <xdr:colOff>101600</xdr:colOff>
      <xdr:row>96</xdr:row>
      <xdr:rowOff>73262</xdr:rowOff>
    </xdr:to>
    <xdr:sp macro="" textlink="">
      <xdr:nvSpPr>
        <xdr:cNvPr id="489" name="楕円 488"/>
        <xdr:cNvSpPr/>
      </xdr:nvSpPr>
      <xdr:spPr>
        <a:xfrm>
          <a:off x="7810500" y="164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89789</xdr:rowOff>
    </xdr:from>
    <xdr:ext cx="599010" cy="259045"/>
    <xdr:sp macro="" textlink="">
      <xdr:nvSpPr>
        <xdr:cNvPr id="490" name="テキスト ボックス 489"/>
        <xdr:cNvSpPr txBox="1"/>
      </xdr:nvSpPr>
      <xdr:spPr>
        <a:xfrm>
          <a:off x="7561795" y="1620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23775</xdr:rowOff>
    </xdr:from>
    <xdr:to>
      <xdr:col>36</xdr:col>
      <xdr:colOff>165100</xdr:colOff>
      <xdr:row>93</xdr:row>
      <xdr:rowOff>125375</xdr:rowOff>
    </xdr:to>
    <xdr:sp macro="" textlink="">
      <xdr:nvSpPr>
        <xdr:cNvPr id="491" name="楕円 490"/>
        <xdr:cNvSpPr/>
      </xdr:nvSpPr>
      <xdr:spPr>
        <a:xfrm>
          <a:off x="6921500" y="159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141902</xdr:rowOff>
    </xdr:from>
    <xdr:ext cx="599010" cy="259045"/>
    <xdr:sp macro="" textlink="">
      <xdr:nvSpPr>
        <xdr:cNvPr id="492" name="テキスト ボックス 491"/>
        <xdr:cNvSpPr txBox="1"/>
      </xdr:nvSpPr>
      <xdr:spPr>
        <a:xfrm>
          <a:off x="6672795" y="157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8" name="直線コネクタ 517"/>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9"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20" name="直線コネクタ 519"/>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21"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2" name="直線コネクタ 521"/>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170616</xdr:rowOff>
    </xdr:from>
    <xdr:to>
      <xdr:col>85</xdr:col>
      <xdr:colOff>127000</xdr:colOff>
      <xdr:row>35</xdr:row>
      <xdr:rowOff>96843</xdr:rowOff>
    </xdr:to>
    <xdr:cxnSp macro="">
      <xdr:nvCxnSpPr>
        <xdr:cNvPr id="523" name="直線コネクタ 522"/>
        <xdr:cNvCxnSpPr/>
      </xdr:nvCxnSpPr>
      <xdr:spPr>
        <a:xfrm flipV="1">
          <a:off x="15481300" y="5999916"/>
          <a:ext cx="8382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4"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5" name="フローチャート: 判断 524"/>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96843</xdr:rowOff>
    </xdr:from>
    <xdr:to>
      <xdr:col>81</xdr:col>
      <xdr:colOff>50800</xdr:colOff>
      <xdr:row>35</xdr:row>
      <xdr:rowOff>135977</xdr:rowOff>
    </xdr:to>
    <xdr:cxnSp macro="">
      <xdr:nvCxnSpPr>
        <xdr:cNvPr id="526" name="直線コネクタ 525"/>
        <xdr:cNvCxnSpPr/>
      </xdr:nvCxnSpPr>
      <xdr:spPr>
        <a:xfrm flipV="1">
          <a:off x="14592300" y="6097593"/>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7" name="フローチャート: 判断 526"/>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8" name="テキスト ボックス 527"/>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99913</xdr:rowOff>
    </xdr:from>
    <xdr:to>
      <xdr:col>76</xdr:col>
      <xdr:colOff>114300</xdr:colOff>
      <xdr:row>35</xdr:row>
      <xdr:rowOff>135977</xdr:rowOff>
    </xdr:to>
    <xdr:cxnSp macro="">
      <xdr:nvCxnSpPr>
        <xdr:cNvPr id="529" name="直線コネクタ 528"/>
        <xdr:cNvCxnSpPr/>
      </xdr:nvCxnSpPr>
      <xdr:spPr>
        <a:xfrm>
          <a:off x="13703300" y="6100663"/>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30" name="フローチャート: 判断 529"/>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31" name="テキスト ボックス 530"/>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95678</xdr:rowOff>
    </xdr:from>
    <xdr:to>
      <xdr:col>71</xdr:col>
      <xdr:colOff>177800</xdr:colOff>
      <xdr:row>35</xdr:row>
      <xdr:rowOff>99913</xdr:rowOff>
    </xdr:to>
    <xdr:cxnSp macro="">
      <xdr:nvCxnSpPr>
        <xdr:cNvPr id="532" name="直線コネクタ 531"/>
        <xdr:cNvCxnSpPr/>
      </xdr:nvCxnSpPr>
      <xdr:spPr>
        <a:xfrm>
          <a:off x="12814300" y="6096428"/>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3" name="フローチャート: 判断 532"/>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96903</xdr:rowOff>
    </xdr:from>
    <xdr:ext cx="534377" cy="259045"/>
    <xdr:sp macro="" textlink="">
      <xdr:nvSpPr>
        <xdr:cNvPr id="534" name="テキスト ボックス 533"/>
        <xdr:cNvSpPr txBox="1"/>
      </xdr:nvSpPr>
      <xdr:spPr>
        <a:xfrm>
          <a:off x="13436111" y="62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89161</xdr:rowOff>
    </xdr:from>
    <xdr:to>
      <xdr:col>67</xdr:col>
      <xdr:colOff>101600</xdr:colOff>
      <xdr:row>36</xdr:row>
      <xdr:rowOff>19311</xdr:rowOff>
    </xdr:to>
    <xdr:sp macro="" textlink="">
      <xdr:nvSpPr>
        <xdr:cNvPr id="535" name="フローチャート: 判断 534"/>
        <xdr:cNvSpPr/>
      </xdr:nvSpPr>
      <xdr:spPr>
        <a:xfrm>
          <a:off x="12763500" y="60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10438</xdr:rowOff>
    </xdr:from>
    <xdr:ext cx="534377" cy="259045"/>
    <xdr:sp macro="" textlink="">
      <xdr:nvSpPr>
        <xdr:cNvPr id="536" name="テキスト ボックス 535"/>
        <xdr:cNvSpPr txBox="1"/>
      </xdr:nvSpPr>
      <xdr:spPr>
        <a:xfrm>
          <a:off x="12547111" y="61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119816</xdr:rowOff>
    </xdr:from>
    <xdr:to>
      <xdr:col>85</xdr:col>
      <xdr:colOff>177800</xdr:colOff>
      <xdr:row>35</xdr:row>
      <xdr:rowOff>49966</xdr:rowOff>
    </xdr:to>
    <xdr:sp macro="" textlink="">
      <xdr:nvSpPr>
        <xdr:cNvPr id="542" name="楕円 541"/>
        <xdr:cNvSpPr/>
      </xdr:nvSpPr>
      <xdr:spPr>
        <a:xfrm>
          <a:off x="16268700" y="59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142693</xdr:rowOff>
    </xdr:from>
    <xdr:ext cx="534377" cy="259045"/>
    <xdr:sp macro="" textlink="">
      <xdr:nvSpPr>
        <xdr:cNvPr id="543" name="消防費該当値テキスト"/>
        <xdr:cNvSpPr txBox="1"/>
      </xdr:nvSpPr>
      <xdr:spPr>
        <a:xfrm>
          <a:off x="16370300" y="5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46043</xdr:rowOff>
    </xdr:from>
    <xdr:to>
      <xdr:col>81</xdr:col>
      <xdr:colOff>101600</xdr:colOff>
      <xdr:row>35</xdr:row>
      <xdr:rowOff>147643</xdr:rowOff>
    </xdr:to>
    <xdr:sp macro="" textlink="">
      <xdr:nvSpPr>
        <xdr:cNvPr id="544" name="楕円 543"/>
        <xdr:cNvSpPr/>
      </xdr:nvSpPr>
      <xdr:spPr>
        <a:xfrm>
          <a:off x="15430500" y="60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164170</xdr:rowOff>
    </xdr:from>
    <xdr:ext cx="534377" cy="259045"/>
    <xdr:sp macro="" textlink="">
      <xdr:nvSpPr>
        <xdr:cNvPr id="545" name="テキスト ボックス 544"/>
        <xdr:cNvSpPr txBox="1"/>
      </xdr:nvSpPr>
      <xdr:spPr>
        <a:xfrm>
          <a:off x="15214111" y="58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85177</xdr:rowOff>
    </xdr:from>
    <xdr:to>
      <xdr:col>76</xdr:col>
      <xdr:colOff>165100</xdr:colOff>
      <xdr:row>36</xdr:row>
      <xdr:rowOff>15327</xdr:rowOff>
    </xdr:to>
    <xdr:sp macro="" textlink="">
      <xdr:nvSpPr>
        <xdr:cNvPr id="546" name="楕円 545"/>
        <xdr:cNvSpPr/>
      </xdr:nvSpPr>
      <xdr:spPr>
        <a:xfrm>
          <a:off x="14541500" y="60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31854</xdr:rowOff>
    </xdr:from>
    <xdr:ext cx="534377" cy="259045"/>
    <xdr:sp macro="" textlink="">
      <xdr:nvSpPr>
        <xdr:cNvPr id="547" name="テキスト ボックス 546"/>
        <xdr:cNvSpPr txBox="1"/>
      </xdr:nvSpPr>
      <xdr:spPr>
        <a:xfrm>
          <a:off x="14325111" y="58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49113</xdr:rowOff>
    </xdr:from>
    <xdr:to>
      <xdr:col>72</xdr:col>
      <xdr:colOff>38100</xdr:colOff>
      <xdr:row>35</xdr:row>
      <xdr:rowOff>150713</xdr:rowOff>
    </xdr:to>
    <xdr:sp macro="" textlink="">
      <xdr:nvSpPr>
        <xdr:cNvPr id="548" name="楕円 547"/>
        <xdr:cNvSpPr/>
      </xdr:nvSpPr>
      <xdr:spPr>
        <a:xfrm>
          <a:off x="13652500" y="60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167240</xdr:rowOff>
    </xdr:from>
    <xdr:ext cx="534377" cy="259045"/>
    <xdr:sp macro="" textlink="">
      <xdr:nvSpPr>
        <xdr:cNvPr id="549" name="テキスト ボックス 548"/>
        <xdr:cNvSpPr txBox="1"/>
      </xdr:nvSpPr>
      <xdr:spPr>
        <a:xfrm>
          <a:off x="13436111" y="58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44878</xdr:rowOff>
    </xdr:from>
    <xdr:to>
      <xdr:col>67</xdr:col>
      <xdr:colOff>101600</xdr:colOff>
      <xdr:row>35</xdr:row>
      <xdr:rowOff>146478</xdr:rowOff>
    </xdr:to>
    <xdr:sp macro="" textlink="">
      <xdr:nvSpPr>
        <xdr:cNvPr id="550" name="楕円 549"/>
        <xdr:cNvSpPr/>
      </xdr:nvSpPr>
      <xdr:spPr>
        <a:xfrm>
          <a:off x="12763500" y="6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163005</xdr:rowOff>
    </xdr:from>
    <xdr:ext cx="534377" cy="259045"/>
    <xdr:sp macro="" textlink="">
      <xdr:nvSpPr>
        <xdr:cNvPr id="551" name="テキスト ボックス 550"/>
        <xdr:cNvSpPr txBox="1"/>
      </xdr:nvSpPr>
      <xdr:spPr>
        <a:xfrm>
          <a:off x="12547111" y="5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5" name="テキスト ボックス 56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3" name="テキスト ボックス 57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5" name="直線コネクタ 574"/>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6"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7" name="直線コネクタ 576"/>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8"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9" name="直線コネクタ 578"/>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10158</xdr:rowOff>
    </xdr:from>
    <xdr:to>
      <xdr:col>85</xdr:col>
      <xdr:colOff>127000</xdr:colOff>
      <xdr:row>57</xdr:row>
      <xdr:rowOff>19400</xdr:rowOff>
    </xdr:to>
    <xdr:cxnSp macro="">
      <xdr:nvCxnSpPr>
        <xdr:cNvPr id="580" name="直線コネクタ 579"/>
        <xdr:cNvCxnSpPr/>
      </xdr:nvCxnSpPr>
      <xdr:spPr>
        <a:xfrm flipV="1">
          <a:off x="15481300" y="9782808"/>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81"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2" name="フローチャート: 判断 581"/>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19400</xdr:rowOff>
    </xdr:from>
    <xdr:to>
      <xdr:col>81</xdr:col>
      <xdr:colOff>50800</xdr:colOff>
      <xdr:row>57</xdr:row>
      <xdr:rowOff>51003</xdr:rowOff>
    </xdr:to>
    <xdr:cxnSp macro="">
      <xdr:nvCxnSpPr>
        <xdr:cNvPr id="583" name="直線コネクタ 582"/>
        <xdr:cNvCxnSpPr/>
      </xdr:nvCxnSpPr>
      <xdr:spPr>
        <a:xfrm flipV="1">
          <a:off x="14592300" y="9792050"/>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4" name="フローチャート: 判断 583"/>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5" name="テキスト ボックス 584"/>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118743</xdr:rowOff>
    </xdr:from>
    <xdr:to>
      <xdr:col>76</xdr:col>
      <xdr:colOff>114300</xdr:colOff>
      <xdr:row>57</xdr:row>
      <xdr:rowOff>51003</xdr:rowOff>
    </xdr:to>
    <xdr:cxnSp macro="">
      <xdr:nvCxnSpPr>
        <xdr:cNvPr id="586" name="直線コネクタ 585"/>
        <xdr:cNvCxnSpPr/>
      </xdr:nvCxnSpPr>
      <xdr:spPr>
        <a:xfrm>
          <a:off x="13703300" y="9719943"/>
          <a:ext cx="889000" cy="10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7" name="フローチャート: 判断 586"/>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8" name="テキスト ボックス 587"/>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31407</xdr:rowOff>
    </xdr:from>
    <xdr:to>
      <xdr:col>71</xdr:col>
      <xdr:colOff>177800</xdr:colOff>
      <xdr:row>56</xdr:row>
      <xdr:rowOff>118743</xdr:rowOff>
    </xdr:to>
    <xdr:cxnSp macro="">
      <xdr:nvCxnSpPr>
        <xdr:cNvPr id="589" name="直線コネクタ 588"/>
        <xdr:cNvCxnSpPr/>
      </xdr:nvCxnSpPr>
      <xdr:spPr>
        <a:xfrm>
          <a:off x="12814300" y="9632607"/>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90" name="フローチャート: 判断 589"/>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91" name="テキスト ボックス 590"/>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92" name="フローチャート: 判断 591"/>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14745</xdr:rowOff>
    </xdr:from>
    <xdr:ext cx="599010" cy="259045"/>
    <xdr:sp macro="" textlink="">
      <xdr:nvSpPr>
        <xdr:cNvPr id="593" name="テキスト ボックス 592"/>
        <xdr:cNvSpPr txBox="1"/>
      </xdr:nvSpPr>
      <xdr:spPr>
        <a:xfrm>
          <a:off x="12514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130808</xdr:rowOff>
    </xdr:from>
    <xdr:to>
      <xdr:col>85</xdr:col>
      <xdr:colOff>177800</xdr:colOff>
      <xdr:row>57</xdr:row>
      <xdr:rowOff>60958</xdr:rowOff>
    </xdr:to>
    <xdr:sp macro="" textlink="">
      <xdr:nvSpPr>
        <xdr:cNvPr id="599" name="楕円 598"/>
        <xdr:cNvSpPr/>
      </xdr:nvSpPr>
      <xdr:spPr>
        <a:xfrm>
          <a:off x="16268700" y="9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153685</xdr:rowOff>
    </xdr:from>
    <xdr:ext cx="599010" cy="259045"/>
    <xdr:sp macro="" textlink="">
      <xdr:nvSpPr>
        <xdr:cNvPr id="600" name="教育費該当値テキスト"/>
        <xdr:cNvSpPr txBox="1"/>
      </xdr:nvSpPr>
      <xdr:spPr>
        <a:xfrm>
          <a:off x="16370300" y="958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140050</xdr:rowOff>
    </xdr:from>
    <xdr:to>
      <xdr:col>81</xdr:col>
      <xdr:colOff>101600</xdr:colOff>
      <xdr:row>57</xdr:row>
      <xdr:rowOff>70200</xdr:rowOff>
    </xdr:to>
    <xdr:sp macro="" textlink="">
      <xdr:nvSpPr>
        <xdr:cNvPr id="601" name="楕円 600"/>
        <xdr:cNvSpPr/>
      </xdr:nvSpPr>
      <xdr:spPr>
        <a:xfrm>
          <a:off x="15430500" y="97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86727</xdr:rowOff>
    </xdr:from>
    <xdr:ext cx="599010" cy="259045"/>
    <xdr:sp macro="" textlink="">
      <xdr:nvSpPr>
        <xdr:cNvPr id="602" name="テキスト ボックス 601"/>
        <xdr:cNvSpPr txBox="1"/>
      </xdr:nvSpPr>
      <xdr:spPr>
        <a:xfrm>
          <a:off x="15181795" y="95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203</xdr:rowOff>
    </xdr:from>
    <xdr:to>
      <xdr:col>76</xdr:col>
      <xdr:colOff>165100</xdr:colOff>
      <xdr:row>57</xdr:row>
      <xdr:rowOff>101803</xdr:rowOff>
    </xdr:to>
    <xdr:sp macro="" textlink="">
      <xdr:nvSpPr>
        <xdr:cNvPr id="603" name="楕円 602"/>
        <xdr:cNvSpPr/>
      </xdr:nvSpPr>
      <xdr:spPr>
        <a:xfrm>
          <a:off x="14541500" y="97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118330</xdr:rowOff>
    </xdr:from>
    <xdr:ext cx="599010" cy="259045"/>
    <xdr:sp macro="" textlink="">
      <xdr:nvSpPr>
        <xdr:cNvPr id="604" name="テキスト ボックス 603"/>
        <xdr:cNvSpPr txBox="1"/>
      </xdr:nvSpPr>
      <xdr:spPr>
        <a:xfrm>
          <a:off x="14292795" y="954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67943</xdr:rowOff>
    </xdr:from>
    <xdr:to>
      <xdr:col>72</xdr:col>
      <xdr:colOff>38100</xdr:colOff>
      <xdr:row>56</xdr:row>
      <xdr:rowOff>169543</xdr:rowOff>
    </xdr:to>
    <xdr:sp macro="" textlink="">
      <xdr:nvSpPr>
        <xdr:cNvPr id="605" name="楕円 604"/>
        <xdr:cNvSpPr/>
      </xdr:nvSpPr>
      <xdr:spPr>
        <a:xfrm>
          <a:off x="13652500" y="96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14620</xdr:rowOff>
    </xdr:from>
    <xdr:ext cx="599010" cy="259045"/>
    <xdr:sp macro="" textlink="">
      <xdr:nvSpPr>
        <xdr:cNvPr id="606" name="テキスト ボックス 605"/>
        <xdr:cNvSpPr txBox="1"/>
      </xdr:nvSpPr>
      <xdr:spPr>
        <a:xfrm>
          <a:off x="13403795" y="944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152057</xdr:rowOff>
    </xdr:from>
    <xdr:to>
      <xdr:col>67</xdr:col>
      <xdr:colOff>101600</xdr:colOff>
      <xdr:row>56</xdr:row>
      <xdr:rowOff>82207</xdr:rowOff>
    </xdr:to>
    <xdr:sp macro="" textlink="">
      <xdr:nvSpPr>
        <xdr:cNvPr id="607" name="楕円 606"/>
        <xdr:cNvSpPr/>
      </xdr:nvSpPr>
      <xdr:spPr>
        <a:xfrm>
          <a:off x="12763500" y="95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98734</xdr:rowOff>
    </xdr:from>
    <xdr:ext cx="599010" cy="259045"/>
    <xdr:sp macro="" textlink="">
      <xdr:nvSpPr>
        <xdr:cNvPr id="608" name="テキスト ボックス 607"/>
        <xdr:cNvSpPr txBox="1"/>
      </xdr:nvSpPr>
      <xdr:spPr>
        <a:xfrm>
          <a:off x="12514795" y="935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2" name="テキスト ボックス 621"/>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4" name="テキスト ボックス 623"/>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6" name="テキスト ボックス 62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30" name="テキスト ボックス 629"/>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2" name="テキスト ボックス 63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4" name="直線コネクタ 633"/>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5"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7"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8" name="直線コネクタ 637"/>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41994</xdr:rowOff>
    </xdr:from>
    <xdr:to>
      <xdr:col>85</xdr:col>
      <xdr:colOff>127000</xdr:colOff>
      <xdr:row>79</xdr:row>
      <xdr:rowOff>70163</xdr:rowOff>
    </xdr:to>
    <xdr:cxnSp macro="">
      <xdr:nvCxnSpPr>
        <xdr:cNvPr id="639" name="直線コネクタ 638"/>
        <xdr:cNvCxnSpPr/>
      </xdr:nvCxnSpPr>
      <xdr:spPr>
        <a:xfrm flipV="1">
          <a:off x="15481300" y="13586544"/>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40"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41" name="フローチャート: 判断 640"/>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32769</xdr:rowOff>
    </xdr:from>
    <xdr:to>
      <xdr:col>81</xdr:col>
      <xdr:colOff>50800</xdr:colOff>
      <xdr:row>79</xdr:row>
      <xdr:rowOff>70163</xdr:rowOff>
    </xdr:to>
    <xdr:cxnSp macro="">
      <xdr:nvCxnSpPr>
        <xdr:cNvPr id="642" name="直線コネクタ 641"/>
        <xdr:cNvCxnSpPr/>
      </xdr:nvCxnSpPr>
      <xdr:spPr>
        <a:xfrm>
          <a:off x="14592300" y="13577319"/>
          <a:ext cx="889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3" name="フローチャート: 判断 642"/>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4" name="テキスト ボックス 643"/>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25870</xdr:rowOff>
    </xdr:from>
    <xdr:to>
      <xdr:col>76</xdr:col>
      <xdr:colOff>114300</xdr:colOff>
      <xdr:row>79</xdr:row>
      <xdr:rowOff>32769</xdr:rowOff>
    </xdr:to>
    <xdr:cxnSp macro="">
      <xdr:nvCxnSpPr>
        <xdr:cNvPr id="645" name="直線コネクタ 644"/>
        <xdr:cNvCxnSpPr/>
      </xdr:nvCxnSpPr>
      <xdr:spPr>
        <a:xfrm>
          <a:off x="13703300" y="13570420"/>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6" name="フローチャート: 判断 645"/>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7" name="テキスト ボックス 646"/>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25870</xdr:rowOff>
    </xdr:from>
    <xdr:to>
      <xdr:col>71</xdr:col>
      <xdr:colOff>177800</xdr:colOff>
      <xdr:row>79</xdr:row>
      <xdr:rowOff>64008</xdr:rowOff>
    </xdr:to>
    <xdr:cxnSp macro="">
      <xdr:nvCxnSpPr>
        <xdr:cNvPr id="648" name="直線コネクタ 647"/>
        <xdr:cNvCxnSpPr/>
      </xdr:nvCxnSpPr>
      <xdr:spPr>
        <a:xfrm flipV="1">
          <a:off x="12814300" y="1357042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9" name="フローチャート: 判断 648"/>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117071</xdr:rowOff>
    </xdr:from>
    <xdr:ext cx="534377" cy="259045"/>
    <xdr:sp macro="" textlink="">
      <xdr:nvSpPr>
        <xdr:cNvPr id="650" name="テキスト ボックス 649"/>
        <xdr:cNvSpPr txBox="1"/>
      </xdr:nvSpPr>
      <xdr:spPr>
        <a:xfrm>
          <a:off x="13436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18447</xdr:rowOff>
    </xdr:from>
    <xdr:to>
      <xdr:col>67</xdr:col>
      <xdr:colOff>101600</xdr:colOff>
      <xdr:row>79</xdr:row>
      <xdr:rowOff>120047</xdr:rowOff>
    </xdr:to>
    <xdr:sp macro="" textlink="">
      <xdr:nvSpPr>
        <xdr:cNvPr id="651" name="フローチャート: 判断 650"/>
        <xdr:cNvSpPr/>
      </xdr:nvSpPr>
      <xdr:spPr>
        <a:xfrm>
          <a:off x="12763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111174</xdr:rowOff>
    </xdr:from>
    <xdr:ext cx="534377" cy="259045"/>
    <xdr:sp macro="" textlink="">
      <xdr:nvSpPr>
        <xdr:cNvPr id="652" name="テキスト ボックス 651"/>
        <xdr:cNvSpPr txBox="1"/>
      </xdr:nvSpPr>
      <xdr:spPr>
        <a:xfrm>
          <a:off x="12547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162644</xdr:rowOff>
    </xdr:from>
    <xdr:to>
      <xdr:col>85</xdr:col>
      <xdr:colOff>177800</xdr:colOff>
      <xdr:row>79</xdr:row>
      <xdr:rowOff>92794</xdr:rowOff>
    </xdr:to>
    <xdr:sp macro="" textlink="">
      <xdr:nvSpPr>
        <xdr:cNvPr id="658" name="楕円 657"/>
        <xdr:cNvSpPr/>
      </xdr:nvSpPr>
      <xdr:spPr>
        <a:xfrm>
          <a:off x="16268700" y="135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122021</xdr:rowOff>
    </xdr:from>
    <xdr:ext cx="534377" cy="259045"/>
    <xdr:sp macro="" textlink="">
      <xdr:nvSpPr>
        <xdr:cNvPr id="659" name="災害復旧費該当値テキスト"/>
        <xdr:cNvSpPr txBox="1"/>
      </xdr:nvSpPr>
      <xdr:spPr>
        <a:xfrm>
          <a:off x="16370300" y="133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19363</xdr:rowOff>
    </xdr:from>
    <xdr:to>
      <xdr:col>81</xdr:col>
      <xdr:colOff>101600</xdr:colOff>
      <xdr:row>79</xdr:row>
      <xdr:rowOff>120963</xdr:rowOff>
    </xdr:to>
    <xdr:sp macro="" textlink="">
      <xdr:nvSpPr>
        <xdr:cNvPr id="660" name="楕円 659"/>
        <xdr:cNvSpPr/>
      </xdr:nvSpPr>
      <xdr:spPr>
        <a:xfrm>
          <a:off x="15430500" y="13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137490</xdr:rowOff>
    </xdr:from>
    <xdr:ext cx="534377" cy="259045"/>
    <xdr:sp macro="" textlink="">
      <xdr:nvSpPr>
        <xdr:cNvPr id="661" name="テキスト ボックス 660"/>
        <xdr:cNvSpPr txBox="1"/>
      </xdr:nvSpPr>
      <xdr:spPr>
        <a:xfrm>
          <a:off x="15214111" y="13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153419</xdr:rowOff>
    </xdr:from>
    <xdr:to>
      <xdr:col>76</xdr:col>
      <xdr:colOff>165100</xdr:colOff>
      <xdr:row>79</xdr:row>
      <xdr:rowOff>83569</xdr:rowOff>
    </xdr:to>
    <xdr:sp macro="" textlink="">
      <xdr:nvSpPr>
        <xdr:cNvPr id="662" name="楕円 661"/>
        <xdr:cNvSpPr/>
      </xdr:nvSpPr>
      <xdr:spPr>
        <a:xfrm>
          <a:off x="14541500" y="135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100096</xdr:rowOff>
    </xdr:from>
    <xdr:ext cx="534377" cy="259045"/>
    <xdr:sp macro="" textlink="">
      <xdr:nvSpPr>
        <xdr:cNvPr id="663" name="テキスト ボックス 662"/>
        <xdr:cNvSpPr txBox="1"/>
      </xdr:nvSpPr>
      <xdr:spPr>
        <a:xfrm>
          <a:off x="14325111" y="133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146520</xdr:rowOff>
    </xdr:from>
    <xdr:to>
      <xdr:col>72</xdr:col>
      <xdr:colOff>38100</xdr:colOff>
      <xdr:row>79</xdr:row>
      <xdr:rowOff>76670</xdr:rowOff>
    </xdr:to>
    <xdr:sp macro="" textlink="">
      <xdr:nvSpPr>
        <xdr:cNvPr id="664" name="楕円 663"/>
        <xdr:cNvSpPr/>
      </xdr:nvSpPr>
      <xdr:spPr>
        <a:xfrm>
          <a:off x="13652500" y="135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93197</xdr:rowOff>
    </xdr:from>
    <xdr:ext cx="534377" cy="259045"/>
    <xdr:sp macro="" textlink="">
      <xdr:nvSpPr>
        <xdr:cNvPr id="665" name="テキスト ボックス 664"/>
        <xdr:cNvSpPr txBox="1"/>
      </xdr:nvSpPr>
      <xdr:spPr>
        <a:xfrm>
          <a:off x="13436111" y="132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13208</xdr:rowOff>
    </xdr:from>
    <xdr:to>
      <xdr:col>67</xdr:col>
      <xdr:colOff>101600</xdr:colOff>
      <xdr:row>79</xdr:row>
      <xdr:rowOff>114808</xdr:rowOff>
    </xdr:to>
    <xdr:sp macro="" textlink="">
      <xdr:nvSpPr>
        <xdr:cNvPr id="666" name="楕円 665"/>
        <xdr:cNvSpPr/>
      </xdr:nvSpPr>
      <xdr:spPr>
        <a:xfrm>
          <a:off x="12763500" y="13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131335</xdr:rowOff>
    </xdr:from>
    <xdr:ext cx="534377" cy="259045"/>
    <xdr:sp macro="" textlink="">
      <xdr:nvSpPr>
        <xdr:cNvPr id="667" name="テキスト ボックス 666"/>
        <xdr:cNvSpPr txBox="1"/>
      </xdr:nvSpPr>
      <xdr:spPr>
        <a:xfrm>
          <a:off x="12547111" y="13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91" name="直線コネクタ 690"/>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2"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3" name="直線コネクタ 692"/>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4"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5" name="直線コネクタ 694"/>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70205</xdr:rowOff>
    </xdr:from>
    <xdr:to>
      <xdr:col>85</xdr:col>
      <xdr:colOff>127000</xdr:colOff>
      <xdr:row>95</xdr:row>
      <xdr:rowOff>169856</xdr:rowOff>
    </xdr:to>
    <xdr:cxnSp macro="">
      <xdr:nvCxnSpPr>
        <xdr:cNvPr id="696" name="直線コネクタ 695"/>
        <xdr:cNvCxnSpPr/>
      </xdr:nvCxnSpPr>
      <xdr:spPr>
        <a:xfrm>
          <a:off x="15481300" y="16357955"/>
          <a:ext cx="838200" cy="9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7"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8" name="フローチャート: 判断 697"/>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70205</xdr:rowOff>
    </xdr:from>
    <xdr:to>
      <xdr:col>81</xdr:col>
      <xdr:colOff>50800</xdr:colOff>
      <xdr:row>95</xdr:row>
      <xdr:rowOff>108192</xdr:rowOff>
    </xdr:to>
    <xdr:cxnSp macro="">
      <xdr:nvCxnSpPr>
        <xdr:cNvPr id="699" name="直線コネクタ 698"/>
        <xdr:cNvCxnSpPr/>
      </xdr:nvCxnSpPr>
      <xdr:spPr>
        <a:xfrm flipV="1">
          <a:off x="14592300" y="16357955"/>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700" name="フローチャート: 判断 699"/>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701" name="テキスト ボックス 700"/>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108192</xdr:rowOff>
    </xdr:from>
    <xdr:to>
      <xdr:col>76</xdr:col>
      <xdr:colOff>114300</xdr:colOff>
      <xdr:row>96</xdr:row>
      <xdr:rowOff>38964</xdr:rowOff>
    </xdr:to>
    <xdr:cxnSp macro="">
      <xdr:nvCxnSpPr>
        <xdr:cNvPr id="702" name="直線コネクタ 701"/>
        <xdr:cNvCxnSpPr/>
      </xdr:nvCxnSpPr>
      <xdr:spPr>
        <a:xfrm flipV="1">
          <a:off x="13703300" y="16395942"/>
          <a:ext cx="8890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3" name="フローチャート: 判断 702"/>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4" name="テキスト ボックス 703"/>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38964</xdr:rowOff>
    </xdr:from>
    <xdr:to>
      <xdr:col>71</xdr:col>
      <xdr:colOff>177800</xdr:colOff>
      <xdr:row>96</xdr:row>
      <xdr:rowOff>75853</xdr:rowOff>
    </xdr:to>
    <xdr:cxnSp macro="">
      <xdr:nvCxnSpPr>
        <xdr:cNvPr id="705" name="直線コネクタ 704"/>
        <xdr:cNvCxnSpPr/>
      </xdr:nvCxnSpPr>
      <xdr:spPr>
        <a:xfrm flipV="1">
          <a:off x="12814300" y="16498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6" name="フローチャート: 判断 705"/>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68857</xdr:rowOff>
    </xdr:from>
    <xdr:ext cx="599010" cy="259045"/>
    <xdr:sp macro="" textlink="">
      <xdr:nvSpPr>
        <xdr:cNvPr id="707" name="テキスト ボックス 706"/>
        <xdr:cNvSpPr txBox="1"/>
      </xdr:nvSpPr>
      <xdr:spPr>
        <a:xfrm>
          <a:off x="13403795" y="1618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111585</xdr:rowOff>
    </xdr:from>
    <xdr:to>
      <xdr:col>67</xdr:col>
      <xdr:colOff>101600</xdr:colOff>
      <xdr:row>96</xdr:row>
      <xdr:rowOff>41735</xdr:rowOff>
    </xdr:to>
    <xdr:sp macro="" textlink="">
      <xdr:nvSpPr>
        <xdr:cNvPr id="708" name="フローチャート: 判断 707"/>
        <xdr:cNvSpPr/>
      </xdr:nvSpPr>
      <xdr:spPr>
        <a:xfrm>
          <a:off x="12763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58262</xdr:rowOff>
    </xdr:from>
    <xdr:ext cx="599010" cy="259045"/>
    <xdr:sp macro="" textlink="">
      <xdr:nvSpPr>
        <xdr:cNvPr id="709" name="テキスト ボックス 708"/>
        <xdr:cNvSpPr txBox="1"/>
      </xdr:nvSpPr>
      <xdr:spPr>
        <a:xfrm>
          <a:off x="12514795" y="1617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119056</xdr:rowOff>
    </xdr:from>
    <xdr:to>
      <xdr:col>85</xdr:col>
      <xdr:colOff>177800</xdr:colOff>
      <xdr:row>96</xdr:row>
      <xdr:rowOff>49206</xdr:rowOff>
    </xdr:to>
    <xdr:sp macro="" textlink="">
      <xdr:nvSpPr>
        <xdr:cNvPr id="715" name="楕円 714"/>
        <xdr:cNvSpPr/>
      </xdr:nvSpPr>
      <xdr:spPr>
        <a:xfrm>
          <a:off x="162687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141933</xdr:rowOff>
    </xdr:from>
    <xdr:ext cx="599010" cy="259045"/>
    <xdr:sp macro="" textlink="">
      <xdr:nvSpPr>
        <xdr:cNvPr id="716" name="公債費該当値テキスト"/>
        <xdr:cNvSpPr txBox="1"/>
      </xdr:nvSpPr>
      <xdr:spPr>
        <a:xfrm>
          <a:off x="16370300" y="1625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19405</xdr:rowOff>
    </xdr:from>
    <xdr:to>
      <xdr:col>81</xdr:col>
      <xdr:colOff>101600</xdr:colOff>
      <xdr:row>95</xdr:row>
      <xdr:rowOff>121005</xdr:rowOff>
    </xdr:to>
    <xdr:sp macro="" textlink="">
      <xdr:nvSpPr>
        <xdr:cNvPr id="717" name="楕円 716"/>
        <xdr:cNvSpPr/>
      </xdr:nvSpPr>
      <xdr:spPr>
        <a:xfrm>
          <a:off x="15430500" y="163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137532</xdr:rowOff>
    </xdr:from>
    <xdr:ext cx="599010" cy="259045"/>
    <xdr:sp macro="" textlink="">
      <xdr:nvSpPr>
        <xdr:cNvPr id="718" name="テキスト ボックス 717"/>
        <xdr:cNvSpPr txBox="1"/>
      </xdr:nvSpPr>
      <xdr:spPr>
        <a:xfrm>
          <a:off x="15181795" y="160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57392</xdr:rowOff>
    </xdr:from>
    <xdr:to>
      <xdr:col>76</xdr:col>
      <xdr:colOff>165100</xdr:colOff>
      <xdr:row>95</xdr:row>
      <xdr:rowOff>158992</xdr:rowOff>
    </xdr:to>
    <xdr:sp macro="" textlink="">
      <xdr:nvSpPr>
        <xdr:cNvPr id="719" name="楕円 718"/>
        <xdr:cNvSpPr/>
      </xdr:nvSpPr>
      <xdr:spPr>
        <a:xfrm>
          <a:off x="14541500" y="163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4069</xdr:rowOff>
    </xdr:from>
    <xdr:ext cx="599010" cy="259045"/>
    <xdr:sp macro="" textlink="">
      <xdr:nvSpPr>
        <xdr:cNvPr id="720" name="テキスト ボックス 719"/>
        <xdr:cNvSpPr txBox="1"/>
      </xdr:nvSpPr>
      <xdr:spPr>
        <a:xfrm>
          <a:off x="14292795" y="161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159614</xdr:rowOff>
    </xdr:from>
    <xdr:to>
      <xdr:col>72</xdr:col>
      <xdr:colOff>38100</xdr:colOff>
      <xdr:row>96</xdr:row>
      <xdr:rowOff>89764</xdr:rowOff>
    </xdr:to>
    <xdr:sp macro="" textlink="">
      <xdr:nvSpPr>
        <xdr:cNvPr id="721" name="楕円 720"/>
        <xdr:cNvSpPr/>
      </xdr:nvSpPr>
      <xdr:spPr>
        <a:xfrm>
          <a:off x="13652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80891</xdr:rowOff>
    </xdr:from>
    <xdr:ext cx="599010" cy="259045"/>
    <xdr:sp macro="" textlink="">
      <xdr:nvSpPr>
        <xdr:cNvPr id="722" name="テキスト ボックス 721"/>
        <xdr:cNvSpPr txBox="1"/>
      </xdr:nvSpPr>
      <xdr:spPr>
        <a:xfrm>
          <a:off x="13403795" y="1654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25053</xdr:rowOff>
    </xdr:from>
    <xdr:to>
      <xdr:col>67</xdr:col>
      <xdr:colOff>101600</xdr:colOff>
      <xdr:row>96</xdr:row>
      <xdr:rowOff>126653</xdr:rowOff>
    </xdr:to>
    <xdr:sp macro="" textlink="">
      <xdr:nvSpPr>
        <xdr:cNvPr id="723" name="楕円 722"/>
        <xdr:cNvSpPr/>
      </xdr:nvSpPr>
      <xdr:spPr>
        <a:xfrm>
          <a:off x="12763500" y="164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117780</xdr:rowOff>
    </xdr:from>
    <xdr:ext cx="599010" cy="259045"/>
    <xdr:sp macro="" textlink="">
      <xdr:nvSpPr>
        <xdr:cNvPr id="724" name="テキスト ボックス 723"/>
        <xdr:cNvSpPr txBox="1"/>
      </xdr:nvSpPr>
      <xdr:spPr>
        <a:xfrm>
          <a:off x="12514795" y="165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4" name="テキスト ボックス 74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50" name="直線コネクタ 749"/>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51"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3"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4" name="直線コネクタ 753"/>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6"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7" name="フローチャート: 判断 756"/>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9" name="フローチャート: 判断 758"/>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60" name="テキスト ボックス 759"/>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2" name="フローチャート: 判断 761"/>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3" name="テキスト ボックス 762"/>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159222</xdr:rowOff>
    </xdr:from>
    <xdr:to>
      <xdr:col>102</xdr:col>
      <xdr:colOff>165100</xdr:colOff>
      <xdr:row>39</xdr:row>
      <xdr:rowOff>89372</xdr:rowOff>
    </xdr:to>
    <xdr:sp macro="" textlink="">
      <xdr:nvSpPr>
        <xdr:cNvPr id="765" name="フローチャート: 判断 764"/>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105899</xdr:rowOff>
    </xdr:from>
    <xdr:ext cx="378565" cy="259045"/>
    <xdr:sp macro="" textlink="">
      <xdr:nvSpPr>
        <xdr:cNvPr id="766" name="テキスト ボックス 765"/>
        <xdr:cNvSpPr txBox="1"/>
      </xdr:nvSpPr>
      <xdr:spPr>
        <a:xfrm>
          <a:off x="19356017" y="644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132225</xdr:rowOff>
    </xdr:from>
    <xdr:to>
      <xdr:col>98</xdr:col>
      <xdr:colOff>38100</xdr:colOff>
      <xdr:row>38</xdr:row>
      <xdr:rowOff>62375</xdr:rowOff>
    </xdr:to>
    <xdr:sp macro="" textlink="">
      <xdr:nvSpPr>
        <xdr:cNvPr id="767" name="フローチャート: 判断 766"/>
        <xdr:cNvSpPr/>
      </xdr:nvSpPr>
      <xdr:spPr>
        <a:xfrm>
          <a:off x="18605500" y="6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78902</xdr:rowOff>
    </xdr:from>
    <xdr:ext cx="469744" cy="259045"/>
    <xdr:sp macro="" textlink="">
      <xdr:nvSpPr>
        <xdr:cNvPr id="768" name="テキスト ボックス 767"/>
        <xdr:cNvSpPr txBox="1"/>
      </xdr:nvSpPr>
      <xdr:spPr>
        <a:xfrm>
          <a:off x="18421428" y="62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5"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総務費について、若干の動きはあるものの、おおむね横ばいとなっている。</a:t>
          </a:r>
          <a:r>
            <a:rPr lang="ja-JP" altLang="en-US" sz="1400">
              <a:solidFill>
                <a:schemeClr val="dk1"/>
              </a:solidFill>
              <a:effectLst/>
              <a:latin typeface="+mn-lt"/>
              <a:ea typeface="+mn-ea"/>
              <a:cs typeface="+mn-cs"/>
            </a:rPr>
            <a:t>前年度と比較して減少したのは、公共施設整備基金への積立金の減、ラジオ中継局建設事業が完了したことによるものである</a:t>
          </a:r>
          <a:r>
            <a:rPr lang="ja-JP" altLang="ja-JP" sz="1400">
              <a:solidFill>
                <a:schemeClr val="dk1"/>
              </a:solidFill>
              <a:effectLst/>
              <a:latin typeface="+mn-lt"/>
              <a:ea typeface="+mn-ea"/>
              <a:cs typeface="+mn-cs"/>
            </a:rPr>
            <a:t>。労働費については、緊急雇用関係（賃金、共済費）、観光関連産業復興ＰＲ事業、物産品流通販売促進開発支援業務の終了に</a:t>
          </a:r>
          <a:r>
            <a:rPr lang="ja-JP" altLang="en-US" sz="1400">
              <a:solidFill>
                <a:schemeClr val="dk1"/>
              </a:solidFill>
              <a:effectLst/>
              <a:latin typeface="+mn-lt"/>
              <a:ea typeface="+mn-ea"/>
              <a:cs typeface="+mn-cs"/>
            </a:rPr>
            <a:t>伴いＨ２９以降減少している</a:t>
          </a:r>
          <a:r>
            <a:rPr lang="ja-JP" altLang="ja-JP" sz="1400">
              <a:solidFill>
                <a:schemeClr val="dk1"/>
              </a:solidFill>
              <a:effectLst/>
              <a:latin typeface="+mn-lt"/>
              <a:ea typeface="+mn-ea"/>
              <a:cs typeface="+mn-cs"/>
            </a:rPr>
            <a:t>。商工費について、H26～</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について増加しているが、H26～</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については保養センター改築事業によるものである。</a:t>
          </a:r>
          <a:r>
            <a:rPr lang="ja-JP" altLang="en-US" sz="1400">
              <a:solidFill>
                <a:schemeClr val="dk1"/>
              </a:solidFill>
              <a:effectLst/>
              <a:latin typeface="+mn-lt"/>
              <a:ea typeface="+mn-ea"/>
              <a:cs typeface="+mn-cs"/>
            </a:rPr>
            <a:t>消防費について、前年度より増加したのは、消防屯所建設事業が行われたことによるものである。</a:t>
          </a:r>
          <a:r>
            <a:rPr lang="ja-JP" altLang="ja-JP" sz="1400">
              <a:solidFill>
                <a:schemeClr val="dk1"/>
              </a:solidFill>
              <a:effectLst/>
              <a:latin typeface="+mn-lt"/>
              <a:ea typeface="+mn-ea"/>
              <a:cs typeface="+mn-cs"/>
            </a:rPr>
            <a:t>災害復旧費について、前年度より増加しているが、これは平成２９年梅雨前線豪雨災害にかかる災害復旧事業によるものである。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8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実質収支額</a:t>
          </a:r>
          <a:r>
            <a:rPr kumimoji="1" lang="ja-JP" altLang="en-US" sz="1400" baseline="0">
              <a:solidFill>
                <a:schemeClr val="dk1"/>
              </a:solidFill>
              <a:effectLst/>
              <a:latin typeface="+mn-lt"/>
              <a:ea typeface="+mn-ea"/>
              <a:cs typeface="+mn-cs"/>
            </a:rPr>
            <a:t>及び</a:t>
          </a:r>
          <a:r>
            <a:rPr kumimoji="1" lang="ja-JP" altLang="ja-JP" sz="1400" baseline="0">
              <a:solidFill>
                <a:schemeClr val="dk1"/>
              </a:solidFill>
              <a:effectLst/>
              <a:latin typeface="+mn-lt"/>
              <a:ea typeface="+mn-ea"/>
              <a:cs typeface="+mn-cs"/>
            </a:rPr>
            <a:t>実質単年度収支については、前年並みの水準であった。</a:t>
          </a:r>
          <a:r>
            <a:rPr kumimoji="1" lang="ja-JP" altLang="ja-JP" sz="1100" baseline="0">
              <a:solidFill>
                <a:schemeClr val="dk1"/>
              </a:solidFill>
              <a:effectLst/>
              <a:latin typeface="+mn-lt"/>
              <a:ea typeface="+mn-ea"/>
              <a:cs typeface="+mn-cs"/>
            </a:rPr>
            <a:t>　</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財政調整基金残高</a:t>
          </a:r>
          <a:r>
            <a:rPr kumimoji="1" lang="ja-JP" altLang="en-US" sz="1400" baseline="0">
              <a:solidFill>
                <a:schemeClr val="dk1"/>
              </a:solidFill>
              <a:effectLst/>
              <a:latin typeface="+mn-lt"/>
              <a:ea typeface="+mn-ea"/>
              <a:cs typeface="+mn-cs"/>
            </a:rPr>
            <a:t>は、</a:t>
          </a:r>
          <a:r>
            <a:rPr kumimoji="1" lang="ja-JP" altLang="ja-JP" sz="1400" baseline="0">
              <a:solidFill>
                <a:schemeClr val="dk1"/>
              </a:solidFill>
              <a:effectLst/>
              <a:latin typeface="+mn-lt"/>
              <a:ea typeface="+mn-ea"/>
              <a:cs typeface="+mn-cs"/>
            </a:rPr>
            <a:t>取り崩しは行うものの</a:t>
          </a:r>
          <a:r>
            <a:rPr kumimoji="1" lang="ja-JP" altLang="en-US" sz="1400" baseline="0">
              <a:solidFill>
                <a:schemeClr val="dk1"/>
              </a:solidFill>
              <a:effectLst/>
              <a:latin typeface="+mn-lt"/>
              <a:ea typeface="+mn-ea"/>
              <a:cs typeface="+mn-cs"/>
            </a:rPr>
            <a:t>適切な財源の確保と歳出の精査により、前年度決算剰余金の積立が取り崩し額を上回り、</a:t>
          </a:r>
          <a:r>
            <a:rPr kumimoji="1" lang="ja-JP" altLang="ja-JP" sz="1400" baseline="0">
              <a:solidFill>
                <a:schemeClr val="dk1"/>
              </a:solidFill>
              <a:effectLst/>
              <a:latin typeface="+mn-lt"/>
              <a:ea typeface="+mn-ea"/>
              <a:cs typeface="+mn-cs"/>
            </a:rPr>
            <a:t>前年度</a:t>
          </a:r>
          <a:r>
            <a:rPr kumimoji="1" lang="ja-JP" altLang="en-US" sz="1400" baseline="0">
              <a:solidFill>
                <a:schemeClr val="dk1"/>
              </a:solidFill>
              <a:effectLst/>
              <a:latin typeface="+mn-lt"/>
              <a:ea typeface="+mn-ea"/>
              <a:cs typeface="+mn-cs"/>
            </a:rPr>
            <a:t>より微増となっている。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一般会計の黒字額については、おおむね例年並みである。</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年度の黒字額が低くなっているのは、</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年度に新設した少子化対策推進基金への積み立てを行ったためである。</a:t>
          </a:r>
          <a:endParaRPr lang="ja-JP" altLang="ja-JP" sz="1800">
            <a:effectLst/>
          </a:endParaRPr>
        </a:p>
        <a:p>
          <a:r>
            <a:rPr lang="ja-JP" altLang="ja-JP" sz="1400">
              <a:solidFill>
                <a:schemeClr val="dk1"/>
              </a:solidFill>
              <a:effectLst/>
              <a:latin typeface="+mn-lt"/>
              <a:ea typeface="+mn-ea"/>
              <a:cs typeface="+mn-cs"/>
            </a:rPr>
            <a:t>　その他の特別会計については、概ね前年度並みである。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65.599999999999994</v>
          </cell>
          <cell r="CN53">
            <v>66.400000000000006</v>
          </cell>
          <cell r="CV53">
            <v>67.599999999999994</v>
          </cell>
        </row>
        <row r="55">
          <cell r="AN55" t="str">
            <v>類似団体内平均値</v>
          </cell>
          <cell r="CF55">
            <v>0</v>
          </cell>
          <cell r="CN55">
            <v>0</v>
          </cell>
          <cell r="CV55">
            <v>0</v>
          </cell>
        </row>
        <row r="57">
          <cell r="CF57">
            <v>57.5</v>
          </cell>
          <cell r="CN57">
            <v>58.4</v>
          </cell>
          <cell r="CV57">
            <v>60.8</v>
          </cell>
        </row>
        <row r="72">
          <cell r="BP72" t="str">
            <v>H26</v>
          </cell>
          <cell r="BX72" t="str">
            <v>H27</v>
          </cell>
          <cell r="CF72" t="str">
            <v>H28</v>
          </cell>
          <cell r="CN72" t="str">
            <v>H29</v>
          </cell>
          <cell r="CV72" t="str">
            <v>H30</v>
          </cell>
        </row>
        <row r="73">
          <cell r="AN73" t="str">
            <v>当該団体値</v>
          </cell>
        </row>
        <row r="75">
          <cell r="BP75">
            <v>3.5</v>
          </cell>
          <cell r="BX75">
            <v>2.9</v>
          </cell>
          <cell r="CF75">
            <v>3.2</v>
          </cell>
          <cell r="CN75">
            <v>3.6</v>
          </cell>
          <cell r="CV75">
            <v>4.0999999999999996</v>
          </cell>
        </row>
        <row r="77">
          <cell r="AN77" t="str">
            <v>類似団体内平均値</v>
          </cell>
          <cell r="BP77">
            <v>0</v>
          </cell>
          <cell r="BX77">
            <v>0</v>
          </cell>
          <cell r="CF77">
            <v>0</v>
          </cell>
          <cell r="CN77">
            <v>0</v>
          </cell>
          <cell r="CV77">
            <v>0</v>
          </cell>
        </row>
        <row r="79">
          <cell r="BP79">
            <v>8.1999999999999993</v>
          </cell>
          <cell r="BX79">
            <v>7.8</v>
          </cell>
          <cell r="CF79">
            <v>6</v>
          </cell>
          <cell r="CN79">
            <v>5.6</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24" sqref="AM24:AR2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3060725</v>
      </c>
      <c r="BO4" s="392"/>
      <c r="BP4" s="392"/>
      <c r="BQ4" s="392"/>
      <c r="BR4" s="392"/>
      <c r="BS4" s="392"/>
      <c r="BT4" s="392"/>
      <c r="BU4" s="393"/>
      <c r="BV4" s="391">
        <v>3358045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8.6</v>
      </c>
      <c r="CU4" s="398"/>
      <c r="CV4" s="398"/>
      <c r="CW4" s="398"/>
      <c r="CX4" s="398"/>
      <c r="CY4" s="398"/>
      <c r="CZ4" s="398"/>
      <c r="DA4" s="399"/>
      <c r="DB4" s="397">
        <v>10.1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2869026</v>
      </c>
      <c r="BO5" s="429"/>
      <c r="BP5" s="429"/>
      <c r="BQ5" s="429"/>
      <c r="BR5" s="429"/>
      <c r="BS5" s="429"/>
      <c r="BT5" s="429"/>
      <c r="BU5" s="430"/>
      <c r="BV5" s="428">
        <v>3159532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84.4</v>
      </c>
      <c r="CU5" s="426"/>
      <c r="CV5" s="426"/>
      <c r="CW5" s="426"/>
      <c r="CX5" s="426"/>
      <c r="CY5" s="426"/>
      <c r="CZ5" s="426"/>
      <c r="DA5" s="427"/>
      <c r="DB5" s="425">
        <v>78.5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191699</v>
      </c>
      <c r="BO6" s="429"/>
      <c r="BP6" s="429"/>
      <c r="BQ6" s="429"/>
      <c r="BR6" s="429"/>
      <c r="BS6" s="429"/>
      <c r="BT6" s="429"/>
      <c r="BU6" s="430"/>
      <c r="BV6" s="428">
        <v>198513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87.8</v>
      </c>
      <c r="CU6" s="466"/>
      <c r="CV6" s="466"/>
      <c r="CW6" s="466"/>
      <c r="CX6" s="466"/>
      <c r="CY6" s="466"/>
      <c r="CZ6" s="466"/>
      <c r="DA6" s="467"/>
      <c r="DB6" s="465">
        <v>81.599999999999994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29688</v>
      </c>
      <c r="BO7" s="429"/>
      <c r="BP7" s="429"/>
      <c r="BQ7" s="429"/>
      <c r="BR7" s="429"/>
      <c r="BS7" s="429"/>
      <c r="BT7" s="429"/>
      <c r="BU7" s="430"/>
      <c r="BV7" s="428">
        <v>4085</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1888504</v>
      </c>
      <c r="CU7" s="429"/>
      <c r="CV7" s="429"/>
      <c r="CW7" s="429"/>
      <c r="CX7" s="429"/>
      <c r="CY7" s="429"/>
      <c r="CZ7" s="429"/>
      <c r="DA7" s="430"/>
      <c r="DB7" s="428">
        <v>1925590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162011</v>
      </c>
      <c r="BO8" s="429"/>
      <c r="BP8" s="429"/>
      <c r="BQ8" s="429"/>
      <c r="BR8" s="429"/>
      <c r="BS8" s="429"/>
      <c r="BT8" s="429"/>
      <c r="BU8" s="430"/>
      <c r="BV8" s="428">
        <v>194428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0.23</v>
      </c>
      <c r="CU8" s="469"/>
      <c r="CV8" s="469"/>
      <c r="CW8" s="469"/>
      <c r="CX8" s="469"/>
      <c r="CY8" s="469"/>
      <c r="CZ8" s="469"/>
      <c r="DA8" s="470"/>
      <c r="DB8" s="468">
        <v>0.23</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2189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-32417</v>
      </c>
      <c r="BO9" s="429"/>
      <c r="BP9" s="429"/>
      <c r="BQ9" s="429"/>
      <c r="BR9" s="429"/>
      <c r="BS9" s="429"/>
      <c r="BT9" s="429"/>
      <c r="BU9" s="430"/>
      <c r="BV9" s="428">
        <v>-1961</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12.7</v>
      </c>
      <c r="CU9" s="426"/>
      <c r="CV9" s="426"/>
      <c r="CW9" s="426"/>
      <c r="CX9" s="426"/>
      <c r="CY9" s="426"/>
      <c r="CZ9" s="426"/>
      <c r="DA9" s="427"/>
      <c r="DB9" s="425">
        <v>14.3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2462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39</v>
      </c>
      <c r="BO10" s="429"/>
      <c r="BP10" s="429"/>
      <c r="BQ10" s="429"/>
      <c r="BR10" s="429"/>
      <c r="BS10" s="429"/>
      <c r="BT10" s="429"/>
      <c r="BU10" s="430"/>
      <c r="BV10" s="428">
        <v>44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64271</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2075</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108</v>
      </c>
      <c r="AV12" s="461"/>
      <c r="AW12" s="461"/>
      <c r="AX12" s="461"/>
      <c r="AY12" s="462" t="s">
        <v>133</v>
      </c>
      <c r="AZ12" s="463"/>
      <c r="BA12" s="463"/>
      <c r="BB12" s="463"/>
      <c r="BC12" s="463"/>
      <c r="BD12" s="463"/>
      <c r="BE12" s="463"/>
      <c r="BF12" s="463"/>
      <c r="BG12" s="463"/>
      <c r="BH12" s="463"/>
      <c r="BI12" s="463"/>
      <c r="BJ12" s="463"/>
      <c r="BK12" s="463"/>
      <c r="BL12" s="463"/>
      <c r="BM12" s="464"/>
      <c r="BN12" s="428">
        <v>44997</v>
      </c>
      <c r="BO12" s="429"/>
      <c r="BP12" s="429"/>
      <c r="BQ12" s="429"/>
      <c r="BR12" s="429"/>
      <c r="BS12" s="429"/>
      <c r="BT12" s="429"/>
      <c r="BU12" s="430"/>
      <c r="BV12" s="428">
        <v>141775</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2066</v>
      </c>
      <c r="S13" s="510"/>
      <c r="T13" s="510"/>
      <c r="U13" s="510"/>
      <c r="V13" s="511"/>
      <c r="W13" s="444" t="s">
        <v>137</v>
      </c>
      <c r="X13" s="445"/>
      <c r="Y13" s="445"/>
      <c r="Z13" s="445"/>
      <c r="AA13" s="445"/>
      <c r="AB13" s="435"/>
      <c r="AC13" s="479">
        <v>114</v>
      </c>
      <c r="AD13" s="480"/>
      <c r="AE13" s="480"/>
      <c r="AF13" s="480"/>
      <c r="AG13" s="519"/>
      <c r="AH13" s="479">
        <v>206</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-77375</v>
      </c>
      <c r="BO13" s="429"/>
      <c r="BP13" s="429"/>
      <c r="BQ13" s="429"/>
      <c r="BR13" s="429"/>
      <c r="BS13" s="429"/>
      <c r="BT13" s="429"/>
      <c r="BU13" s="430"/>
      <c r="BV13" s="428">
        <v>-79421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4.0999999999999996</v>
      </c>
      <c r="CU13" s="426"/>
      <c r="CV13" s="426"/>
      <c r="CW13" s="426"/>
      <c r="CX13" s="426"/>
      <c r="CY13" s="426"/>
      <c r="CZ13" s="426"/>
      <c r="DA13" s="427"/>
      <c r="DB13" s="425">
        <v>3.6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2135</v>
      </c>
      <c r="S14" s="510"/>
      <c r="T14" s="510"/>
      <c r="U14" s="510"/>
      <c r="V14" s="511"/>
      <c r="W14" s="418"/>
      <c r="X14" s="419"/>
      <c r="Y14" s="419"/>
      <c r="Z14" s="419"/>
      <c r="AA14" s="419"/>
      <c r="AB14" s="408"/>
      <c r="AC14" s="512">
        <v>13.3</v>
      </c>
      <c r="AD14" s="513"/>
      <c r="AE14" s="513"/>
      <c r="AF14" s="513"/>
      <c r="AG14" s="514"/>
      <c r="AH14" s="512">
        <v>20.5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135</v>
      </c>
      <c r="CU14" s="524"/>
      <c r="CV14" s="524"/>
      <c r="CW14" s="524"/>
      <c r="CX14" s="524"/>
      <c r="CY14" s="524"/>
      <c r="CZ14" s="524"/>
      <c r="DA14" s="525"/>
      <c r="DB14" s="523" t="s">
        <v>135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2127</v>
      </c>
      <c r="S15" s="510"/>
      <c r="T15" s="510"/>
      <c r="U15" s="510"/>
      <c r="V15" s="511"/>
      <c r="W15" s="444" t="s">
        <v>144</v>
      </c>
      <c r="X15" s="445"/>
      <c r="Y15" s="445"/>
      <c r="Z15" s="445"/>
      <c r="AA15" s="445"/>
      <c r="AB15" s="435"/>
      <c r="AC15" s="479">
        <v>228</v>
      </c>
      <c r="AD15" s="480"/>
      <c r="AE15" s="480"/>
      <c r="AF15" s="480"/>
      <c r="AG15" s="519"/>
      <c r="AH15" s="479">
        <v>231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404334</v>
      </c>
      <c r="BO15" s="392"/>
      <c r="BP15" s="392"/>
      <c r="BQ15" s="392"/>
      <c r="BR15" s="392"/>
      <c r="BS15" s="392"/>
      <c r="BT15" s="392"/>
      <c r="BU15" s="393"/>
      <c r="BV15" s="391">
        <v>407676</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26.5</v>
      </c>
      <c r="AD16" s="513"/>
      <c r="AE16" s="513"/>
      <c r="AF16" s="513"/>
      <c r="AG16" s="514"/>
      <c r="AH16" s="512">
        <v>23</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1696515</v>
      </c>
      <c r="BO16" s="429"/>
      <c r="BP16" s="429"/>
      <c r="BQ16" s="429"/>
      <c r="BR16" s="429"/>
      <c r="BS16" s="429"/>
      <c r="BT16" s="429"/>
      <c r="BU16" s="430"/>
      <c r="BV16" s="428">
        <v>1735193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517</v>
      </c>
      <c r="AD17" s="480"/>
      <c r="AE17" s="480"/>
      <c r="AF17" s="480"/>
      <c r="AG17" s="519"/>
      <c r="AH17" s="479">
        <v>566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520871</v>
      </c>
      <c r="BO17" s="429"/>
      <c r="BP17" s="429"/>
      <c r="BQ17" s="429"/>
      <c r="BR17" s="429"/>
      <c r="BS17" s="429"/>
      <c r="BT17" s="429"/>
      <c r="BU17" s="430"/>
      <c r="BV17" s="428">
        <v>523925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293.92</v>
      </c>
      <c r="M18" s="541"/>
      <c r="N18" s="541"/>
      <c r="O18" s="541"/>
      <c r="P18" s="541"/>
      <c r="Q18" s="541"/>
      <c r="R18" s="542"/>
      <c r="S18" s="542"/>
      <c r="T18" s="542"/>
      <c r="U18" s="542"/>
      <c r="V18" s="543"/>
      <c r="W18" s="446"/>
      <c r="X18" s="447"/>
      <c r="Y18" s="447"/>
      <c r="Z18" s="447"/>
      <c r="AA18" s="447"/>
      <c r="AB18" s="438"/>
      <c r="AC18" s="544">
        <v>60.2</v>
      </c>
      <c r="AD18" s="545"/>
      <c r="AE18" s="545"/>
      <c r="AF18" s="545"/>
      <c r="AG18" s="546"/>
      <c r="AH18" s="544">
        <v>56.4</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1674081</v>
      </c>
      <c r="BO18" s="429"/>
      <c r="BP18" s="429"/>
      <c r="BQ18" s="429"/>
      <c r="BR18" s="429"/>
      <c r="BS18" s="429"/>
      <c r="BT18" s="429"/>
      <c r="BU18" s="430"/>
      <c r="BV18" s="428">
        <v>1583835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2402105</v>
      </c>
      <c r="BO19" s="429"/>
      <c r="BP19" s="429"/>
      <c r="BQ19" s="429"/>
      <c r="BR19" s="429"/>
      <c r="BS19" s="429"/>
      <c r="BT19" s="429"/>
      <c r="BU19" s="430"/>
      <c r="BV19" s="428">
        <v>2580176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956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88" t="s">
        <v>164</v>
      </c>
      <c r="AI22" s="445"/>
      <c r="AJ22" s="445"/>
      <c r="AK22" s="445"/>
      <c r="AL22" s="435"/>
      <c r="AM22" s="588" t="s">
        <v>165</v>
      </c>
      <c r="AN22" s="589"/>
      <c r="AO22" s="589"/>
      <c r="AP22" s="589"/>
      <c r="AQ22" s="589"/>
      <c r="AR22" s="590"/>
      <c r="AS22" s="571" t="s">
        <v>162</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166</v>
      </c>
      <c r="AZ23" s="389"/>
      <c r="BA23" s="389"/>
      <c r="BB23" s="389"/>
      <c r="BC23" s="389"/>
      <c r="BD23" s="389"/>
      <c r="BE23" s="389"/>
      <c r="BF23" s="389"/>
      <c r="BG23" s="389"/>
      <c r="BH23" s="389"/>
      <c r="BI23" s="389"/>
      <c r="BJ23" s="389"/>
      <c r="BK23" s="389"/>
      <c r="BL23" s="389"/>
      <c r="BM23" s="390"/>
      <c r="BN23" s="428">
        <v>2823719</v>
      </c>
      <c r="BO23" s="429"/>
      <c r="BP23" s="429"/>
      <c r="BQ23" s="429"/>
      <c r="BR23" s="429"/>
      <c r="BS23" s="429"/>
      <c r="BT23" s="429"/>
      <c r="BU23" s="430"/>
      <c r="BV23" s="428">
        <v>2829868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7010</v>
      </c>
      <c r="R24" s="480"/>
      <c r="S24" s="480"/>
      <c r="T24" s="480"/>
      <c r="U24" s="480"/>
      <c r="V24" s="519"/>
      <c r="W24" s="578"/>
      <c r="X24" s="566"/>
      <c r="Y24" s="567"/>
      <c r="Z24" s="478" t="s">
        <v>168</v>
      </c>
      <c r="AA24" s="458"/>
      <c r="AB24" s="458"/>
      <c r="AC24" s="458"/>
      <c r="AD24" s="458"/>
      <c r="AE24" s="458"/>
      <c r="AF24" s="458"/>
      <c r="AG24" s="459"/>
      <c r="AH24" s="479">
        <v>59</v>
      </c>
      <c r="AI24" s="480"/>
      <c r="AJ24" s="480"/>
      <c r="AK24" s="480"/>
      <c r="AL24" s="519"/>
      <c r="AM24" s="479">
        <v>174345</v>
      </c>
      <c r="AN24" s="480"/>
      <c r="AO24" s="480"/>
      <c r="AP24" s="480"/>
      <c r="AQ24" s="480"/>
      <c r="AR24" s="519"/>
      <c r="AS24" s="479">
        <v>2955</v>
      </c>
      <c r="AT24" s="480"/>
      <c r="AU24" s="480"/>
      <c r="AV24" s="480"/>
      <c r="AW24" s="480"/>
      <c r="AX24" s="481"/>
      <c r="AY24" s="596" t="s">
        <v>169</v>
      </c>
      <c r="AZ24" s="597"/>
      <c r="BA24" s="597"/>
      <c r="BB24" s="597"/>
      <c r="BC24" s="597"/>
      <c r="BD24" s="597"/>
      <c r="BE24" s="597"/>
      <c r="BF24" s="597"/>
      <c r="BG24" s="597"/>
      <c r="BH24" s="597"/>
      <c r="BI24" s="597"/>
      <c r="BJ24" s="597"/>
      <c r="BK24" s="597"/>
      <c r="BL24" s="597"/>
      <c r="BM24" s="598"/>
      <c r="BN24" s="428">
        <v>2237755</v>
      </c>
      <c r="BO24" s="429"/>
      <c r="BP24" s="429"/>
      <c r="BQ24" s="429"/>
      <c r="BR24" s="429"/>
      <c r="BS24" s="429"/>
      <c r="BT24" s="429"/>
      <c r="BU24" s="430"/>
      <c r="BV24" s="428">
        <v>2285603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5670</v>
      </c>
      <c r="R25" s="480"/>
      <c r="S25" s="480"/>
      <c r="T25" s="480"/>
      <c r="U25" s="480"/>
      <c r="V25" s="519"/>
      <c r="W25" s="578"/>
      <c r="X25" s="566"/>
      <c r="Y25" s="567"/>
      <c r="Z25" s="478" t="s">
        <v>171</v>
      </c>
      <c r="AA25" s="458"/>
      <c r="AB25" s="458"/>
      <c r="AC25" s="458"/>
      <c r="AD25" s="458"/>
      <c r="AE25" s="458"/>
      <c r="AF25" s="458"/>
      <c r="AG25" s="459"/>
      <c r="AH25" s="479" t="s">
        <v>172</v>
      </c>
      <c r="AI25" s="480"/>
      <c r="AJ25" s="480"/>
      <c r="AK25" s="480"/>
      <c r="AL25" s="519"/>
      <c r="AM25" s="479" t="s">
        <v>172</v>
      </c>
      <c r="AN25" s="480"/>
      <c r="AO25" s="480"/>
      <c r="AP25" s="480"/>
      <c r="AQ25" s="480"/>
      <c r="AR25" s="519"/>
      <c r="AS25" s="479" t="s">
        <v>173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t="s">
        <v>175</v>
      </c>
      <c r="BO25" s="392"/>
      <c r="BP25" s="392"/>
      <c r="BQ25" s="392"/>
      <c r="BR25" s="392"/>
      <c r="BS25" s="392"/>
      <c r="BT25" s="392"/>
      <c r="BU25" s="393"/>
      <c r="BV25" s="391">
        <v>59934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5280</v>
      </c>
      <c r="R26" s="480"/>
      <c r="S26" s="480"/>
      <c r="T26" s="480"/>
      <c r="U26" s="480"/>
      <c r="V26" s="519"/>
      <c r="W26" s="578"/>
      <c r="X26" s="566"/>
      <c r="Y26" s="567"/>
      <c r="Z26" s="478" t="s">
        <v>177</v>
      </c>
      <c r="AA26" s="602"/>
      <c r="AB26" s="602"/>
      <c r="AC26" s="602"/>
      <c r="AD26" s="602"/>
      <c r="AE26" s="602"/>
      <c r="AF26" s="602"/>
      <c r="AG26" s="603"/>
      <c r="AH26" s="479">
        <v>1</v>
      </c>
      <c r="AI26" s="480"/>
      <c r="AJ26" s="480"/>
      <c r="AK26" s="480"/>
      <c r="AL26" s="519"/>
      <c r="AM26" s="479" t="s">
        <v>178</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180</v>
      </c>
      <c r="BO26" s="429"/>
      <c r="BP26" s="429"/>
      <c r="BQ26" s="429"/>
      <c r="BR26" s="429"/>
      <c r="BS26" s="429"/>
      <c r="BT26" s="429"/>
      <c r="BU26" s="430"/>
      <c r="BV26" s="428" t="s">
        <v>172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2530</v>
      </c>
      <c r="R27" s="480"/>
      <c r="S27" s="480"/>
      <c r="T27" s="480"/>
      <c r="U27" s="480"/>
      <c r="V27" s="519"/>
      <c r="W27" s="578"/>
      <c r="X27" s="566"/>
      <c r="Y27" s="567"/>
      <c r="Z27" s="478" t="s">
        <v>182</v>
      </c>
      <c r="AA27" s="458"/>
      <c r="AB27" s="458"/>
      <c r="AC27" s="458"/>
      <c r="AD27" s="458"/>
      <c r="AE27" s="458"/>
      <c r="AF27" s="458"/>
      <c r="AG27" s="459"/>
      <c r="AH27" s="479" t="s">
        <v>172</v>
      </c>
      <c r="AI27" s="480"/>
      <c r="AJ27" s="480"/>
      <c r="AK27" s="480"/>
      <c r="AL27" s="519"/>
      <c r="AM27" s="479" t="s">
        <v>135</v>
      </c>
      <c r="AN27" s="480"/>
      <c r="AO27" s="480"/>
      <c r="AP27" s="480"/>
      <c r="AQ27" s="480"/>
      <c r="AR27" s="519"/>
      <c r="AS27" s="479" t="s">
        <v>135</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599">
        <v>97182</v>
      </c>
      <c r="BO27" s="600"/>
      <c r="BP27" s="600"/>
      <c r="BQ27" s="600"/>
      <c r="BR27" s="600"/>
      <c r="BS27" s="600"/>
      <c r="BT27" s="600"/>
      <c r="BU27" s="601"/>
      <c r="BV27" s="599">
        <v>97182</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2040</v>
      </c>
      <c r="R28" s="480"/>
      <c r="S28" s="480"/>
      <c r="T28" s="480"/>
      <c r="U28" s="480"/>
      <c r="V28" s="519"/>
      <c r="W28" s="578"/>
      <c r="X28" s="566"/>
      <c r="Y28" s="567"/>
      <c r="Z28" s="478" t="s">
        <v>185</v>
      </c>
      <c r="AA28" s="458"/>
      <c r="AB28" s="458"/>
      <c r="AC28" s="458"/>
      <c r="AD28" s="458"/>
      <c r="AE28" s="458"/>
      <c r="AF28" s="458"/>
      <c r="AG28" s="459"/>
      <c r="AH28" s="479" t="s">
        <v>180</v>
      </c>
      <c r="AI28" s="480"/>
      <c r="AJ28" s="480"/>
      <c r="AK28" s="480"/>
      <c r="AL28" s="519"/>
      <c r="AM28" s="479" t="s">
        <v>135</v>
      </c>
      <c r="AN28" s="480"/>
      <c r="AO28" s="480"/>
      <c r="AP28" s="480"/>
      <c r="AQ28" s="480"/>
      <c r="AR28" s="519"/>
      <c r="AS28" s="479" t="s">
        <v>172</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1225752</v>
      </c>
      <c r="BO28" s="392"/>
      <c r="BP28" s="392"/>
      <c r="BQ28" s="392"/>
      <c r="BR28" s="392"/>
      <c r="BS28" s="392"/>
      <c r="BT28" s="392"/>
      <c r="BU28" s="393"/>
      <c r="BV28" s="391">
        <v>1170710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8</v>
      </c>
      <c r="M29" s="480"/>
      <c r="N29" s="480"/>
      <c r="O29" s="480"/>
      <c r="P29" s="519"/>
      <c r="Q29" s="479">
        <v>1830</v>
      </c>
      <c r="R29" s="480"/>
      <c r="S29" s="480"/>
      <c r="T29" s="480"/>
      <c r="U29" s="480"/>
      <c r="V29" s="519"/>
      <c r="W29" s="579"/>
      <c r="X29" s="580"/>
      <c r="Y29" s="581"/>
      <c r="Z29" s="478" t="s">
        <v>188</v>
      </c>
      <c r="AA29" s="458"/>
      <c r="AB29" s="458"/>
      <c r="AC29" s="458"/>
      <c r="AD29" s="458"/>
      <c r="AE29" s="458"/>
      <c r="AF29" s="458"/>
      <c r="AG29" s="459"/>
      <c r="AH29" s="479">
        <v>59</v>
      </c>
      <c r="AI29" s="480"/>
      <c r="AJ29" s="480"/>
      <c r="AK29" s="480"/>
      <c r="AL29" s="519"/>
      <c r="AM29" s="479">
        <v>174345</v>
      </c>
      <c r="AN29" s="480"/>
      <c r="AO29" s="480"/>
      <c r="AP29" s="480"/>
      <c r="AQ29" s="480"/>
      <c r="AR29" s="519"/>
      <c r="AS29" s="479">
        <v>2955</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322841</v>
      </c>
      <c r="BO29" s="429"/>
      <c r="BP29" s="429"/>
      <c r="BQ29" s="429"/>
      <c r="BR29" s="429"/>
      <c r="BS29" s="429"/>
      <c r="BT29" s="429"/>
      <c r="BU29" s="430"/>
      <c r="BV29" s="428">
        <v>322817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97.4</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50</v>
      </c>
      <c r="BD30" s="597"/>
      <c r="BE30" s="597"/>
      <c r="BF30" s="597"/>
      <c r="BG30" s="597"/>
      <c r="BH30" s="597"/>
      <c r="BI30" s="597"/>
      <c r="BJ30" s="597"/>
      <c r="BK30" s="597"/>
      <c r="BL30" s="597"/>
      <c r="BM30" s="598"/>
      <c r="BN30" s="599">
        <v>1405472</v>
      </c>
      <c r="BO30" s="600"/>
      <c r="BP30" s="600"/>
      <c r="BQ30" s="600"/>
      <c r="BR30" s="600"/>
      <c r="BS30" s="600"/>
      <c r="BT30" s="600"/>
      <c r="BU30" s="601"/>
      <c r="BV30" s="599">
        <v>1354342</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会津若松地方広域市町村圏整備組合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（株）会津かねやま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国民健康保険特別会計（施設勘定）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会津若松地方広域市町村圏整備組合水道用水供給事業会計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（株）奥会津大自然</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特定地域生活排水処理事業特別会計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総合事務組合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9</v>
      </c>
      <c r="BF37" s="614"/>
      <c r="BG37" s="615" t="str">
        <f>IF('各会計、関係団体の財政状況及び健全化判断比率'!B35="","",'各会計、関係団体の財政状況及び健全化判断比率'!B35)</f>
        <v>特定環境保全公共下水道事業特別会計</v>
      </c>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総合事務組合　消防保障等特別会計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総合事務組合　消防賞じゅつ特別会計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総合事務組合　非常勤職員公務員災害補償特別会計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総合事務組合　自治会館管理特別会計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福島県後期高齢者医療広域連合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福島県後期高齢者医療広域連合　後期高齢者医療特別会計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5RZ95SCaa0fU7zBZcXJHDTeBsW2mvQgOSR6Wp7JQzFHOxThDgounX5r5/WAI8Hvpk8e/wLsnoYWdo8BxLMyMQ==" saltValue="vH8C2rDDI1We+ZzcCEEk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3" t="s">
        <v>565</v>
      </c>
      <c r="D34" s="1203"/>
      <c r="E34" s="1204"/>
      <c r="F34" s="32">
        <v>5.94</v>
      </c>
      <c r="G34" s="33">
        <v>9.34</v>
      </c>
      <c r="H34" s="33">
        <v>9.81</v>
      </c>
      <c r="I34" s="33">
        <v>10.09</v>
      </c>
      <c r="J34" s="34">
        <v>8.57</v>
      </c>
      <c r="K34" s="22"/>
      <c r="L34" s="22"/>
      <c r="M34" s="22"/>
      <c r="N34" s="22"/>
      <c r="O34" s="22"/>
      <c r="P34" s="22"/>
    </row>
    <row r="35" spans="1:16" ht="39" customHeight="1" x14ac:dyDescent="0.15">
      <c r="A35" s="22"/>
      <c r="B35" s="35"/>
      <c r="C35" s="1197" t="s">
        <v>566</v>
      </c>
      <c r="D35" s="1198"/>
      <c r="E35" s="1199"/>
      <c r="F35" s="36">
        <v>2.3199999999999998</v>
      </c>
      <c r="G35" s="37">
        <v>2.65</v>
      </c>
      <c r="H35" s="37">
        <v>3.03</v>
      </c>
      <c r="I35" s="37">
        <v>3.32</v>
      </c>
      <c r="J35" s="38">
        <v>1.56</v>
      </c>
      <c r="K35" s="22"/>
      <c r="L35" s="22"/>
      <c r="M35" s="22"/>
      <c r="N35" s="22"/>
      <c r="O35" s="22"/>
      <c r="P35" s="22"/>
    </row>
    <row r="36" spans="1:16" ht="39" customHeight="1" x14ac:dyDescent="0.15">
      <c r="A36" s="22"/>
      <c r="B36" s="35"/>
      <c r="C36" s="1197" t="s">
        <v>567</v>
      </c>
      <c r="D36" s="1198"/>
      <c r="E36" s="1199"/>
      <c r="F36" s="36">
        <v>0.83</v>
      </c>
      <c r="G36" s="37">
        <v>0.82</v>
      </c>
      <c r="H36" s="37">
        <v>0.69</v>
      </c>
      <c r="I36" s="37">
        <v>0.74</v>
      </c>
      <c r="J36" s="38">
        <v>1.03</v>
      </c>
      <c r="K36" s="22"/>
      <c r="L36" s="22"/>
      <c r="M36" s="22"/>
      <c r="N36" s="22"/>
      <c r="O36" s="22"/>
      <c r="P36" s="22"/>
    </row>
    <row r="37" spans="1:16" ht="39" customHeight="1" x14ac:dyDescent="0.15">
      <c r="A37" s="22"/>
      <c r="B37" s="35"/>
      <c r="C37" s="1197" t="s">
        <v>568</v>
      </c>
      <c r="D37" s="1198"/>
      <c r="E37" s="1199"/>
      <c r="F37" s="36">
        <v>0.36</v>
      </c>
      <c r="G37" s="37">
        <v>0.57999999999999996</v>
      </c>
      <c r="H37" s="37">
        <v>0.79</v>
      </c>
      <c r="I37" s="37">
        <v>0.56000000000000005</v>
      </c>
      <c r="J37" s="38">
        <v>0.86</v>
      </c>
      <c r="K37" s="22"/>
      <c r="L37" s="22"/>
      <c r="M37" s="22"/>
      <c r="N37" s="22"/>
      <c r="O37" s="22"/>
      <c r="P37" s="22"/>
    </row>
    <row r="38" spans="1:16" ht="39" customHeight="1" x14ac:dyDescent="0.15">
      <c r="A38" s="22"/>
      <c r="B38" s="35"/>
      <c r="C38" s="1197" t="s">
        <v>569</v>
      </c>
      <c r="D38" s="1198"/>
      <c r="E38" s="1199"/>
      <c r="F38" s="36">
        <v>0</v>
      </c>
      <c r="G38" s="37">
        <v>0</v>
      </c>
      <c r="H38" s="37">
        <v>0</v>
      </c>
      <c r="I38" s="37">
        <v>0.01</v>
      </c>
      <c r="J38" s="38">
        <v>0</v>
      </c>
      <c r="K38" s="22"/>
      <c r="L38" s="22"/>
      <c r="M38" s="22"/>
      <c r="N38" s="22"/>
      <c r="O38" s="22"/>
      <c r="P38" s="22"/>
    </row>
    <row r="39" spans="1:16" ht="39" customHeight="1" x14ac:dyDescent="0.15">
      <c r="A39" s="22"/>
      <c r="B39" s="35"/>
      <c r="C39" s="1197" t="s">
        <v>570</v>
      </c>
      <c r="D39" s="1198"/>
      <c r="E39" s="1199"/>
      <c r="F39" s="36">
        <v>0</v>
      </c>
      <c r="G39" s="37">
        <v>0</v>
      </c>
      <c r="H39" s="37">
        <v>0</v>
      </c>
      <c r="I39" s="37">
        <v>0</v>
      </c>
      <c r="J39" s="38">
        <v>0</v>
      </c>
      <c r="K39" s="22"/>
      <c r="L39" s="22"/>
      <c r="M39" s="22"/>
      <c r="N39" s="22"/>
      <c r="O39" s="22"/>
      <c r="P39" s="22"/>
    </row>
    <row r="40" spans="1:16" ht="39" customHeight="1" x14ac:dyDescent="0.15">
      <c r="A40" s="22"/>
      <c r="B40" s="35"/>
      <c r="C40" s="1197" t="s">
        <v>571</v>
      </c>
      <c r="D40" s="1198"/>
      <c r="E40" s="1199"/>
      <c r="F40" s="36">
        <v>0</v>
      </c>
      <c r="G40" s="37">
        <v>0</v>
      </c>
      <c r="H40" s="37">
        <v>0</v>
      </c>
      <c r="I40" s="37">
        <v>0</v>
      </c>
      <c r="J40" s="38">
        <v>0</v>
      </c>
      <c r="K40" s="22"/>
      <c r="L40" s="22"/>
      <c r="M40" s="22"/>
      <c r="N40" s="22"/>
      <c r="O40" s="22"/>
      <c r="P40" s="22"/>
    </row>
    <row r="41" spans="1:16" ht="39" customHeight="1" x14ac:dyDescent="0.15">
      <c r="A41" s="22"/>
      <c r="B41" s="35"/>
      <c r="C41" s="1197" t="s">
        <v>572</v>
      </c>
      <c r="D41" s="1198"/>
      <c r="E41" s="1199"/>
      <c r="F41" s="36">
        <v>0</v>
      </c>
      <c r="G41" s="37">
        <v>0</v>
      </c>
      <c r="H41" s="37">
        <v>0</v>
      </c>
      <c r="I41" s="37">
        <v>0</v>
      </c>
      <c r="J41" s="38">
        <v>0</v>
      </c>
      <c r="K41" s="22"/>
      <c r="L41" s="22"/>
      <c r="M41" s="22"/>
      <c r="N41" s="22"/>
      <c r="O41" s="22"/>
      <c r="P41" s="22"/>
    </row>
    <row r="42" spans="1:16" ht="39" customHeight="1" x14ac:dyDescent="0.15">
      <c r="A42" s="22"/>
      <c r="B42" s="39"/>
      <c r="C42" s="1197" t="s">
        <v>573</v>
      </c>
      <c r="D42" s="1198"/>
      <c r="E42" s="1199"/>
      <c r="F42" s="36" t="s">
        <v>515</v>
      </c>
      <c r="G42" s="37" t="s">
        <v>515</v>
      </c>
      <c r="H42" s="37" t="s">
        <v>515</v>
      </c>
      <c r="I42" s="37" t="s">
        <v>515</v>
      </c>
      <c r="J42" s="38" t="s">
        <v>515</v>
      </c>
      <c r="K42" s="22"/>
      <c r="L42" s="22"/>
      <c r="M42" s="22"/>
      <c r="N42" s="22"/>
      <c r="O42" s="22"/>
      <c r="P42" s="22"/>
    </row>
    <row r="43" spans="1:16" ht="39" customHeight="1" thickBot="1" x14ac:dyDescent="0.2">
      <c r="A43" s="22"/>
      <c r="B43" s="40"/>
      <c r="C43" s="1200" t="s">
        <v>574</v>
      </c>
      <c r="D43" s="1201"/>
      <c r="E43" s="120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0vlywZLd++czhZMm4D3Vo1Nooms7Eux/VZK/twoqgKpqsGVX906t2FlqnZYQrCVfVE3Q8lvk50U1M8iLiTV7Q==" saltValue="nvDcYr5W/j+ISXJE6vE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290</v>
      </c>
      <c r="L45" s="60">
        <v>303</v>
      </c>
      <c r="M45" s="60">
        <v>296</v>
      </c>
      <c r="N45" s="60">
        <v>306</v>
      </c>
      <c r="O45" s="61">
        <v>305</v>
      </c>
      <c r="P45" s="48"/>
      <c r="Q45" s="48"/>
      <c r="R45" s="48"/>
      <c r="S45" s="48"/>
      <c r="T45" s="48"/>
      <c r="U45" s="48"/>
    </row>
    <row r="46" spans="1:21" ht="30.75" customHeight="1" x14ac:dyDescent="0.15">
      <c r="A46" s="48"/>
      <c r="B46" s="1207"/>
      <c r="C46" s="1208"/>
      <c r="D46" s="62"/>
      <c r="E46" s="1213" t="s">
        <v>13</v>
      </c>
      <c r="F46" s="1213"/>
      <c r="G46" s="1213"/>
      <c r="H46" s="1213"/>
      <c r="I46" s="1213"/>
      <c r="J46" s="1214"/>
      <c r="K46" s="63" t="s">
        <v>515</v>
      </c>
      <c r="L46" s="64" t="s">
        <v>515</v>
      </c>
      <c r="M46" s="64" t="s">
        <v>515</v>
      </c>
      <c r="N46" s="64" t="s">
        <v>515</v>
      </c>
      <c r="O46" s="65" t="s">
        <v>515</v>
      </c>
      <c r="P46" s="48"/>
      <c r="Q46" s="48"/>
      <c r="R46" s="48"/>
      <c r="S46" s="48"/>
      <c r="T46" s="48"/>
      <c r="U46" s="48"/>
    </row>
    <row r="47" spans="1:21" ht="30.75" customHeight="1" x14ac:dyDescent="0.15">
      <c r="A47" s="48"/>
      <c r="B47" s="1207"/>
      <c r="C47" s="1208"/>
      <c r="D47" s="62"/>
      <c r="E47" s="1213" t="s">
        <v>14</v>
      </c>
      <c r="F47" s="1213"/>
      <c r="G47" s="1213"/>
      <c r="H47" s="1213"/>
      <c r="I47" s="1213"/>
      <c r="J47" s="1214"/>
      <c r="K47" s="63" t="s">
        <v>515</v>
      </c>
      <c r="L47" s="64" t="s">
        <v>515</v>
      </c>
      <c r="M47" s="64" t="s">
        <v>515</v>
      </c>
      <c r="N47" s="64" t="s">
        <v>515</v>
      </c>
      <c r="O47" s="65" t="s">
        <v>515</v>
      </c>
      <c r="P47" s="48"/>
      <c r="Q47" s="48"/>
      <c r="R47" s="48"/>
      <c r="S47" s="48"/>
      <c r="T47" s="48"/>
      <c r="U47" s="48"/>
    </row>
    <row r="48" spans="1:21" ht="30.75" customHeight="1" x14ac:dyDescent="0.15">
      <c r="A48" s="48"/>
      <c r="B48" s="1207"/>
      <c r="C48" s="1208"/>
      <c r="D48" s="62"/>
      <c r="E48" s="1213" t="s">
        <v>15</v>
      </c>
      <c r="F48" s="1213"/>
      <c r="G48" s="1213"/>
      <c r="H48" s="1213"/>
      <c r="I48" s="1213"/>
      <c r="J48" s="1214"/>
      <c r="K48" s="63">
        <v>56</v>
      </c>
      <c r="L48" s="64">
        <v>62</v>
      </c>
      <c r="M48" s="64">
        <v>64</v>
      </c>
      <c r="N48" s="64">
        <v>69</v>
      </c>
      <c r="O48" s="65">
        <v>77</v>
      </c>
      <c r="P48" s="48"/>
      <c r="Q48" s="48"/>
      <c r="R48" s="48"/>
      <c r="S48" s="48"/>
      <c r="T48" s="48"/>
      <c r="U48" s="48"/>
    </row>
    <row r="49" spans="1:21" ht="30.75" customHeight="1" x14ac:dyDescent="0.15">
      <c r="A49" s="48"/>
      <c r="B49" s="1207"/>
      <c r="C49" s="1208"/>
      <c r="D49" s="62"/>
      <c r="E49" s="1213" t="s">
        <v>16</v>
      </c>
      <c r="F49" s="1213"/>
      <c r="G49" s="1213"/>
      <c r="H49" s="1213"/>
      <c r="I49" s="1213"/>
      <c r="J49" s="1214"/>
      <c r="K49" s="63">
        <v>2</v>
      </c>
      <c r="L49" s="64">
        <v>2</v>
      </c>
      <c r="M49" s="64">
        <v>2</v>
      </c>
      <c r="N49" s="64">
        <v>1</v>
      </c>
      <c r="O49" s="65">
        <v>1</v>
      </c>
      <c r="P49" s="48"/>
      <c r="Q49" s="48"/>
      <c r="R49" s="48"/>
      <c r="S49" s="48"/>
      <c r="T49" s="48"/>
      <c r="U49" s="48"/>
    </row>
    <row r="50" spans="1:21" ht="30.75" customHeight="1" x14ac:dyDescent="0.15">
      <c r="A50" s="48"/>
      <c r="B50" s="1207"/>
      <c r="C50" s="1208"/>
      <c r="D50" s="62"/>
      <c r="E50" s="1213" t="s">
        <v>17</v>
      </c>
      <c r="F50" s="1213"/>
      <c r="G50" s="1213"/>
      <c r="H50" s="1213"/>
      <c r="I50" s="1213"/>
      <c r="J50" s="1214"/>
      <c r="K50" s="63">
        <v>17</v>
      </c>
      <c r="L50" s="64">
        <v>18</v>
      </c>
      <c r="M50" s="64">
        <v>22</v>
      </c>
      <c r="N50" s="64">
        <v>12</v>
      </c>
      <c r="O50" s="65">
        <v>21</v>
      </c>
      <c r="P50" s="48"/>
      <c r="Q50" s="48"/>
      <c r="R50" s="48"/>
      <c r="S50" s="48"/>
      <c r="T50" s="48"/>
      <c r="U50" s="48"/>
    </row>
    <row r="51" spans="1:21" ht="30.75" customHeight="1" x14ac:dyDescent="0.15">
      <c r="A51" s="48"/>
      <c r="B51" s="1209"/>
      <c r="C51" s="1210"/>
      <c r="D51" s="66"/>
      <c r="E51" s="1213" t="s">
        <v>18</v>
      </c>
      <c r="F51" s="1213"/>
      <c r="G51" s="1213"/>
      <c r="H51" s="1213"/>
      <c r="I51" s="1213"/>
      <c r="J51" s="1214"/>
      <c r="K51" s="63" t="s">
        <v>515</v>
      </c>
      <c r="L51" s="64" t="s">
        <v>515</v>
      </c>
      <c r="M51" s="64" t="s">
        <v>515</v>
      </c>
      <c r="N51" s="64">
        <v>0</v>
      </c>
      <c r="O51" s="65">
        <v>0</v>
      </c>
      <c r="P51" s="48"/>
      <c r="Q51" s="48"/>
      <c r="R51" s="48"/>
      <c r="S51" s="48"/>
      <c r="T51" s="48"/>
      <c r="U51" s="48"/>
    </row>
    <row r="52" spans="1:21" ht="30.75" customHeight="1" x14ac:dyDescent="0.15">
      <c r="A52" s="48"/>
      <c r="B52" s="1215" t="s">
        <v>19</v>
      </c>
      <c r="C52" s="1216"/>
      <c r="D52" s="66"/>
      <c r="E52" s="1213" t="s">
        <v>20</v>
      </c>
      <c r="F52" s="1213"/>
      <c r="G52" s="1213"/>
      <c r="H52" s="1213"/>
      <c r="I52" s="1213"/>
      <c r="J52" s="1214"/>
      <c r="K52" s="63">
        <v>315</v>
      </c>
      <c r="L52" s="64">
        <v>330</v>
      </c>
      <c r="M52" s="64">
        <v>324</v>
      </c>
      <c r="N52" s="64">
        <v>320</v>
      </c>
      <c r="O52" s="65">
        <v>331</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50</v>
      </c>
      <c r="L53" s="69">
        <v>55</v>
      </c>
      <c r="M53" s="69">
        <v>60</v>
      </c>
      <c r="N53" s="69">
        <v>68</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1" t="s">
        <v>25</v>
      </c>
      <c r="C57" s="1222"/>
      <c r="D57" s="1225" t="s">
        <v>26</v>
      </c>
      <c r="E57" s="1226"/>
      <c r="F57" s="1226"/>
      <c r="G57" s="1226"/>
      <c r="H57" s="1226"/>
      <c r="I57" s="1226"/>
      <c r="J57" s="1227"/>
      <c r="K57" s="82"/>
      <c r="L57" s="83"/>
      <c r="M57" s="83"/>
      <c r="N57" s="83"/>
      <c r="O57" s="84" t="s">
        <v>604</v>
      </c>
    </row>
    <row r="58" spans="1:21" ht="31.5" customHeight="1" thickBot="1" x14ac:dyDescent="0.2">
      <c r="B58" s="1223"/>
      <c r="C58" s="1224"/>
      <c r="D58" s="1228" t="s">
        <v>27</v>
      </c>
      <c r="E58" s="1229"/>
      <c r="F58" s="1229"/>
      <c r="G58" s="1229"/>
      <c r="H58" s="1229"/>
      <c r="I58" s="1229"/>
      <c r="J58" s="1230"/>
      <c r="K58" s="85"/>
      <c r="L58" s="86"/>
      <c r="M58" s="86"/>
      <c r="N58" s="86"/>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ae6Jf5f9UwgYUdopyNBTcNfodch5B5W7Be7hzKDyoM5zAoFWx8XsMVSteqSEmRoPn9Urvt61VL1+pFzrbxFA==" saltValue="SXpkQDk1A4pcgCRzrQ1b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7" zoomScale="70" zoomScaleNormal="70" zoomScaleSheetLayoutView="100" workbookViewId="0">
      <selection activeCell="S46" sqref="S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1" t="s">
        <v>30</v>
      </c>
      <c r="C41" s="1232"/>
      <c r="D41" s="101"/>
      <c r="E41" s="1237" t="s">
        <v>31</v>
      </c>
      <c r="F41" s="1237"/>
      <c r="G41" s="1237"/>
      <c r="H41" s="1238"/>
      <c r="I41" s="102">
        <v>2681</v>
      </c>
      <c r="J41" s="103">
        <v>2804</v>
      </c>
      <c r="K41" s="103">
        <v>2898</v>
      </c>
      <c r="L41" s="103">
        <v>2830</v>
      </c>
      <c r="M41" s="104">
        <v>2824</v>
      </c>
    </row>
    <row r="42" spans="2:13" ht="27.75" customHeight="1" x14ac:dyDescent="0.15">
      <c r="B42" s="1233"/>
      <c r="C42" s="1234"/>
      <c r="D42" s="105"/>
      <c r="E42" s="1239" t="s">
        <v>32</v>
      </c>
      <c r="F42" s="1239"/>
      <c r="G42" s="1239"/>
      <c r="H42" s="1240"/>
      <c r="I42" s="106">
        <v>240</v>
      </c>
      <c r="J42" s="107">
        <v>180</v>
      </c>
      <c r="K42" s="107">
        <v>120</v>
      </c>
      <c r="L42" s="107">
        <v>60</v>
      </c>
      <c r="M42" s="108" t="s">
        <v>515</v>
      </c>
    </row>
    <row r="43" spans="2:13" ht="27.75" customHeight="1" x14ac:dyDescent="0.15">
      <c r="B43" s="1233"/>
      <c r="C43" s="1234"/>
      <c r="D43" s="105"/>
      <c r="E43" s="1239" t="s">
        <v>33</v>
      </c>
      <c r="F43" s="1239"/>
      <c r="G43" s="1239"/>
      <c r="H43" s="1240"/>
      <c r="I43" s="106">
        <v>715</v>
      </c>
      <c r="J43" s="107">
        <v>739</v>
      </c>
      <c r="K43" s="107">
        <v>757</v>
      </c>
      <c r="L43" s="107">
        <v>761</v>
      </c>
      <c r="M43" s="108">
        <v>750</v>
      </c>
    </row>
    <row r="44" spans="2:13" ht="27.75" customHeight="1" x14ac:dyDescent="0.15">
      <c r="B44" s="1233"/>
      <c r="C44" s="1234"/>
      <c r="D44" s="105"/>
      <c r="E44" s="1239" t="s">
        <v>34</v>
      </c>
      <c r="F44" s="1239"/>
      <c r="G44" s="1239"/>
      <c r="H44" s="1240"/>
      <c r="I44" s="106">
        <v>5</v>
      </c>
      <c r="J44" s="107">
        <v>4</v>
      </c>
      <c r="K44" s="107">
        <v>6</v>
      </c>
      <c r="L44" s="107">
        <v>5</v>
      </c>
      <c r="M44" s="108">
        <v>6</v>
      </c>
    </row>
    <row r="45" spans="2:13" ht="27.75" customHeight="1" x14ac:dyDescent="0.15">
      <c r="B45" s="1233"/>
      <c r="C45" s="1234"/>
      <c r="D45" s="105"/>
      <c r="E45" s="1239" t="s">
        <v>35</v>
      </c>
      <c r="F45" s="1239"/>
      <c r="G45" s="1239"/>
      <c r="H45" s="1240"/>
      <c r="I45" s="106">
        <v>566</v>
      </c>
      <c r="J45" s="107">
        <v>525</v>
      </c>
      <c r="K45" s="107">
        <v>482</v>
      </c>
      <c r="L45" s="107">
        <v>439</v>
      </c>
      <c r="M45" s="108">
        <v>406</v>
      </c>
    </row>
    <row r="46" spans="2:13" ht="27.75" customHeight="1" x14ac:dyDescent="0.15">
      <c r="B46" s="1233"/>
      <c r="C46" s="1234"/>
      <c r="D46" s="109"/>
      <c r="E46" s="1239" t="s">
        <v>36</v>
      </c>
      <c r="F46" s="1239"/>
      <c r="G46" s="1239"/>
      <c r="H46" s="1240"/>
      <c r="I46" s="106" t="s">
        <v>515</v>
      </c>
      <c r="J46" s="107" t="s">
        <v>515</v>
      </c>
      <c r="K46" s="107" t="s">
        <v>515</v>
      </c>
      <c r="L46" s="107" t="s">
        <v>515</v>
      </c>
      <c r="M46" s="108" t="s">
        <v>515</v>
      </c>
    </row>
    <row r="47" spans="2:13" ht="27.75" customHeight="1" x14ac:dyDescent="0.15">
      <c r="B47" s="1233"/>
      <c r="C47" s="1234"/>
      <c r="D47" s="110"/>
      <c r="E47" s="1241" t="s">
        <v>37</v>
      </c>
      <c r="F47" s="1242"/>
      <c r="G47" s="1242"/>
      <c r="H47" s="1243"/>
      <c r="I47" s="106" t="s">
        <v>515</v>
      </c>
      <c r="J47" s="107" t="s">
        <v>515</v>
      </c>
      <c r="K47" s="107" t="s">
        <v>515</v>
      </c>
      <c r="L47" s="107" t="s">
        <v>515</v>
      </c>
      <c r="M47" s="108" t="s">
        <v>515</v>
      </c>
    </row>
    <row r="48" spans="2:13" ht="27.75" customHeight="1" x14ac:dyDescent="0.15">
      <c r="B48" s="1233"/>
      <c r="C48" s="1234"/>
      <c r="D48" s="105"/>
      <c r="E48" s="1239" t="s">
        <v>38</v>
      </c>
      <c r="F48" s="1239"/>
      <c r="G48" s="1239"/>
      <c r="H48" s="1240"/>
      <c r="I48" s="106" t="s">
        <v>515</v>
      </c>
      <c r="J48" s="107" t="s">
        <v>515</v>
      </c>
      <c r="K48" s="107" t="s">
        <v>515</v>
      </c>
      <c r="L48" s="107" t="s">
        <v>515</v>
      </c>
      <c r="M48" s="108" t="s">
        <v>515</v>
      </c>
    </row>
    <row r="49" spans="2:13" ht="27.75" customHeight="1" x14ac:dyDescent="0.15">
      <c r="B49" s="1235"/>
      <c r="C49" s="1236"/>
      <c r="D49" s="105"/>
      <c r="E49" s="1239" t="s">
        <v>39</v>
      </c>
      <c r="F49" s="1239"/>
      <c r="G49" s="1239"/>
      <c r="H49" s="1240"/>
      <c r="I49" s="106" t="s">
        <v>515</v>
      </c>
      <c r="J49" s="107" t="s">
        <v>515</v>
      </c>
      <c r="K49" s="107" t="s">
        <v>515</v>
      </c>
      <c r="L49" s="107" t="s">
        <v>515</v>
      </c>
      <c r="M49" s="108" t="s">
        <v>515</v>
      </c>
    </row>
    <row r="50" spans="2:13" ht="27.75" customHeight="1" x14ac:dyDescent="0.15">
      <c r="B50" s="1244" t="s">
        <v>40</v>
      </c>
      <c r="C50" s="1245"/>
      <c r="D50" s="111"/>
      <c r="E50" s="1239" t="s">
        <v>41</v>
      </c>
      <c r="F50" s="1239"/>
      <c r="G50" s="1239"/>
      <c r="H50" s="1240"/>
      <c r="I50" s="106">
        <v>2610</v>
      </c>
      <c r="J50" s="107">
        <v>2784</v>
      </c>
      <c r="K50" s="107">
        <v>2905</v>
      </c>
      <c r="L50" s="107">
        <v>2995</v>
      </c>
      <c r="M50" s="108">
        <v>3105</v>
      </c>
    </row>
    <row r="51" spans="2:13" ht="27.75" customHeight="1" x14ac:dyDescent="0.15">
      <c r="B51" s="1233"/>
      <c r="C51" s="1234"/>
      <c r="D51" s="105"/>
      <c r="E51" s="1239" t="s">
        <v>42</v>
      </c>
      <c r="F51" s="1239"/>
      <c r="G51" s="1239"/>
      <c r="H51" s="1240"/>
      <c r="I51" s="106" t="s">
        <v>515</v>
      </c>
      <c r="J51" s="107" t="s">
        <v>515</v>
      </c>
      <c r="K51" s="107" t="s">
        <v>515</v>
      </c>
      <c r="L51" s="107" t="s">
        <v>515</v>
      </c>
      <c r="M51" s="108" t="s">
        <v>515</v>
      </c>
    </row>
    <row r="52" spans="2:13" ht="27.75" customHeight="1" x14ac:dyDescent="0.15">
      <c r="B52" s="1235"/>
      <c r="C52" s="1236"/>
      <c r="D52" s="105"/>
      <c r="E52" s="1239" t="s">
        <v>43</v>
      </c>
      <c r="F52" s="1239"/>
      <c r="G52" s="1239"/>
      <c r="H52" s="1240"/>
      <c r="I52" s="106">
        <v>3089</v>
      </c>
      <c r="J52" s="107">
        <v>3116</v>
      </c>
      <c r="K52" s="107">
        <v>3177</v>
      </c>
      <c r="L52" s="107">
        <v>3127</v>
      </c>
      <c r="M52" s="108">
        <v>3073</v>
      </c>
    </row>
    <row r="53" spans="2:13" ht="27.75" customHeight="1" thickBot="1" x14ac:dyDescent="0.2">
      <c r="B53" s="1246" t="s">
        <v>44</v>
      </c>
      <c r="C53" s="1247"/>
      <c r="D53" s="112"/>
      <c r="E53" s="1248" t="s">
        <v>45</v>
      </c>
      <c r="F53" s="1248"/>
      <c r="G53" s="1248"/>
      <c r="H53" s="1249"/>
      <c r="I53" s="113">
        <v>-1491</v>
      </c>
      <c r="J53" s="114">
        <v>-1648</v>
      </c>
      <c r="K53" s="114">
        <v>-1819</v>
      </c>
      <c r="L53" s="114">
        <v>-2027</v>
      </c>
      <c r="M53" s="115">
        <v>-2192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z7qqfi57KWtRa/m7TGM0uuwk75aFGAzKKEemBW2ogFRCxWtaSORAKSuKxnVD+G82LFyt3dYWyoE4nIbsUznSA==" saltValue="M+HqBKZdnlDR0Dzbea7F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58" t="s">
        <v>48</v>
      </c>
      <c r="D55" s="1258"/>
      <c r="E55" s="1259"/>
      <c r="F55" s="127">
        <v>1212</v>
      </c>
      <c r="G55" s="127">
        <v>1171</v>
      </c>
      <c r="H55" s="128">
        <v>1226</v>
      </c>
    </row>
    <row r="56" spans="2:8" ht="52.5" customHeight="1" x14ac:dyDescent="0.15">
      <c r="B56" s="129"/>
      <c r="C56" s="1260" t="s">
        <v>49</v>
      </c>
      <c r="D56" s="1260"/>
      <c r="E56" s="1261"/>
      <c r="F56" s="130">
        <v>323</v>
      </c>
      <c r="G56" s="130">
        <v>323</v>
      </c>
      <c r="H56" s="131">
        <v>323</v>
      </c>
    </row>
    <row r="57" spans="2:8" ht="53.25" customHeight="1" x14ac:dyDescent="0.15">
      <c r="B57" s="129"/>
      <c r="C57" s="1262" t="s">
        <v>50</v>
      </c>
      <c r="D57" s="1262"/>
      <c r="E57" s="1263"/>
      <c r="F57" s="132">
        <v>1223</v>
      </c>
      <c r="G57" s="132">
        <v>1354</v>
      </c>
      <c r="H57" s="133">
        <v>1405</v>
      </c>
    </row>
    <row r="58" spans="2:8" ht="45.75" customHeight="1" x14ac:dyDescent="0.15">
      <c r="B58" s="134"/>
      <c r="C58" s="1250" t="s">
        <v>599</v>
      </c>
      <c r="D58" s="1251"/>
      <c r="E58" s="1252"/>
      <c r="F58" s="135">
        <v>428</v>
      </c>
      <c r="G58" s="135">
        <v>583</v>
      </c>
      <c r="H58" s="136">
        <v>633</v>
      </c>
    </row>
    <row r="59" spans="2:8" ht="45.75" customHeight="1" x14ac:dyDescent="0.15">
      <c r="B59" s="134"/>
      <c r="C59" s="1250" t="s">
        <v>600</v>
      </c>
      <c r="D59" s="1251"/>
      <c r="E59" s="1252"/>
      <c r="F59" s="135">
        <v>383</v>
      </c>
      <c r="G59" s="135">
        <v>357</v>
      </c>
      <c r="H59" s="136">
        <v>357</v>
      </c>
    </row>
    <row r="60" spans="2:8" ht="45.75" customHeight="1" x14ac:dyDescent="0.15">
      <c r="B60" s="134"/>
      <c r="C60" s="1250" t="s">
        <v>601</v>
      </c>
      <c r="D60" s="1251"/>
      <c r="E60" s="1252"/>
      <c r="F60" s="135">
        <v>161</v>
      </c>
      <c r="G60" s="135">
        <v>161</v>
      </c>
      <c r="H60" s="136">
        <v>161</v>
      </c>
    </row>
    <row r="61" spans="2:8" ht="45.75" customHeight="1" x14ac:dyDescent="0.15">
      <c r="B61" s="134"/>
      <c r="C61" s="1250" t="s">
        <v>602</v>
      </c>
      <c r="D61" s="1251"/>
      <c r="E61" s="1252"/>
      <c r="F61" s="135">
        <v>149</v>
      </c>
      <c r="G61" s="135">
        <v>149</v>
      </c>
      <c r="H61" s="136">
        <v>149</v>
      </c>
    </row>
    <row r="62" spans="2:8" ht="45.75" customHeight="1" thickBot="1" x14ac:dyDescent="0.2">
      <c r="B62" s="137"/>
      <c r="C62" s="1253" t="s">
        <v>603</v>
      </c>
      <c r="D62" s="1254"/>
      <c r="E62" s="1255"/>
      <c r="F62" s="138">
        <v>30</v>
      </c>
      <c r="G62" s="138">
        <v>30</v>
      </c>
      <c r="H62" s="139">
        <v>30</v>
      </c>
    </row>
    <row r="63" spans="2:8" ht="52.5" customHeight="1" thickBot="1" x14ac:dyDescent="0.2">
      <c r="B63" s="140"/>
      <c r="C63" s="1256" t="s">
        <v>51</v>
      </c>
      <c r="D63" s="1256"/>
      <c r="E63" s="1257"/>
      <c r="F63" s="141">
        <v>2758</v>
      </c>
      <c r="G63" s="141">
        <v>2848</v>
      </c>
      <c r="H63" s="142">
        <v>2954</v>
      </c>
    </row>
    <row r="64" spans="2:8" ht="15" customHeight="1" x14ac:dyDescent="0.15"/>
    <row r="65" ht="0" hidden="1" customHeight="1" x14ac:dyDescent="0.15"/>
    <row r="66" ht="0" hidden="1" customHeight="1" x14ac:dyDescent="0.15"/>
  </sheetData>
  <sheetProtection algorithmName="SHA-512" hashValue="j1h8mwdV044PPz3vyYm6VLSPk06UPA72m/GOx2aWWAsIjhw6h2hbybLMIFfRxURBsWkWPmVEDOS/AcQ/04sBxQ==" saltValue="WFKf5IpZGVxIHLB+4QY4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62" sqref="B62:AK62"/>
    </sheetView>
  </sheetViews>
  <sheetFormatPr defaultColWidth="0" defaultRowHeight="13.5" customHeight="1" zeroHeight="1" x14ac:dyDescent="0.15"/>
  <cols>
    <col min="1" max="1" width="6.375" style="1266" customWidth="1"/>
    <col min="2" max="107" width="2.5" style="1266" customWidth="1"/>
    <col min="108" max="108" width="6.125" style="1274" customWidth="1"/>
    <col min="109" max="109" width="5.875" style="1273" customWidth="1"/>
    <col min="110" max="110" width="19.125" style="1266" hidden="1"/>
    <col min="111" max="115" width="12.625" style="1266" hidden="1"/>
    <col min="116" max="349" width="8.625" style="1266" hidden="1"/>
    <col min="350" max="355" width="14.875" style="1266" hidden="1"/>
    <col min="356" max="357" width="15.875" style="1266" hidden="1"/>
    <col min="358" max="363" width="16.125" style="1266" hidden="1"/>
    <col min="364" max="364" width="6.125" style="1266" hidden="1"/>
    <col min="365" max="365" width="3" style="1266" hidden="1"/>
    <col min="366" max="605" width="8.625" style="1266" hidden="1"/>
    <col min="606" max="611" width="14.875" style="1266" hidden="1"/>
    <col min="612" max="613" width="15.875" style="1266" hidden="1"/>
    <col min="614" max="619" width="16.125" style="1266" hidden="1"/>
    <col min="620" max="620" width="6.125" style="1266" hidden="1"/>
    <col min="621" max="621" width="3" style="1266" hidden="1"/>
    <col min="622" max="861" width="8.625" style="1266" hidden="1"/>
    <col min="862" max="867" width="14.875" style="1266" hidden="1"/>
    <col min="868" max="869" width="15.875" style="1266" hidden="1"/>
    <col min="870" max="875" width="16.125" style="1266" hidden="1"/>
    <col min="876" max="876" width="6.125" style="1266" hidden="1"/>
    <col min="877" max="877" width="3" style="1266" hidden="1"/>
    <col min="878" max="1117" width="8.625" style="1266" hidden="1"/>
    <col min="1118" max="1123" width="14.875" style="1266" hidden="1"/>
    <col min="1124" max="1125" width="15.875" style="1266" hidden="1"/>
    <col min="1126" max="1131" width="16.125" style="1266" hidden="1"/>
    <col min="1132" max="1132" width="6.125" style="1266" hidden="1"/>
    <col min="1133" max="1133" width="3" style="1266" hidden="1"/>
    <col min="1134" max="1373" width="8.625" style="1266" hidden="1"/>
    <col min="1374" max="1379" width="14.875" style="1266" hidden="1"/>
    <col min="1380" max="1381" width="15.875" style="1266" hidden="1"/>
    <col min="1382" max="1387" width="16.125" style="1266" hidden="1"/>
    <col min="1388" max="1388" width="6.125" style="1266" hidden="1"/>
    <col min="1389" max="1389" width="3" style="1266" hidden="1"/>
    <col min="1390" max="1629" width="8.625" style="1266" hidden="1"/>
    <col min="1630" max="1635" width="14.875" style="1266" hidden="1"/>
    <col min="1636" max="1637" width="15.875" style="1266" hidden="1"/>
    <col min="1638" max="1643" width="16.125" style="1266" hidden="1"/>
    <col min="1644" max="1644" width="6.125" style="1266" hidden="1"/>
    <col min="1645" max="1645" width="3" style="1266" hidden="1"/>
    <col min="1646" max="1885" width="8.625" style="1266" hidden="1"/>
    <col min="1886" max="1891" width="14.875" style="1266" hidden="1"/>
    <col min="1892" max="1893" width="15.875" style="1266" hidden="1"/>
    <col min="1894" max="1899" width="16.125" style="1266" hidden="1"/>
    <col min="1900" max="1900" width="6.125" style="1266" hidden="1"/>
    <col min="1901" max="1901" width="3" style="1266" hidden="1"/>
    <col min="1902" max="2141" width="8.625" style="1266" hidden="1"/>
    <col min="2142" max="2147" width="14.875" style="1266" hidden="1"/>
    <col min="2148" max="2149" width="15.875" style="1266" hidden="1"/>
    <col min="2150" max="2155" width="16.125" style="1266" hidden="1"/>
    <col min="2156" max="2156" width="6.125" style="1266" hidden="1"/>
    <col min="2157" max="2157" width="3" style="1266" hidden="1"/>
    <col min="2158" max="2397" width="8.625" style="1266" hidden="1"/>
    <col min="2398" max="2403" width="14.875" style="1266" hidden="1"/>
    <col min="2404" max="2405" width="15.875" style="1266" hidden="1"/>
    <col min="2406" max="2411" width="16.125" style="1266" hidden="1"/>
    <col min="2412" max="2412" width="6.125" style="1266" hidden="1"/>
    <col min="2413" max="2413" width="3" style="1266" hidden="1"/>
    <col min="2414" max="2653" width="8.625" style="1266" hidden="1"/>
    <col min="2654" max="2659" width="14.875" style="1266" hidden="1"/>
    <col min="2660" max="2661" width="15.875" style="1266" hidden="1"/>
    <col min="2662" max="2667" width="16.125" style="1266" hidden="1"/>
    <col min="2668" max="2668" width="6.125" style="1266" hidden="1"/>
    <col min="2669" max="2669" width="3" style="1266" hidden="1"/>
    <col min="2670" max="2909" width="8.625" style="1266" hidden="1"/>
    <col min="2910" max="2915" width="14.875" style="1266" hidden="1"/>
    <col min="2916" max="2917" width="15.875" style="1266" hidden="1"/>
    <col min="2918" max="2923" width="16.125" style="1266" hidden="1"/>
    <col min="2924" max="2924" width="6.125" style="1266" hidden="1"/>
    <col min="2925" max="2925" width="3" style="1266" hidden="1"/>
    <col min="2926" max="3165" width="8.625" style="1266" hidden="1"/>
    <col min="3166" max="3171" width="14.875" style="1266" hidden="1"/>
    <col min="3172" max="3173" width="15.875" style="1266" hidden="1"/>
    <col min="3174" max="3179" width="16.125" style="1266" hidden="1"/>
    <col min="3180" max="3180" width="6.125" style="1266" hidden="1"/>
    <col min="3181" max="3181" width="3" style="1266" hidden="1"/>
    <col min="3182" max="3421" width="8.625" style="1266" hidden="1"/>
    <col min="3422" max="3427" width="14.875" style="1266" hidden="1"/>
    <col min="3428" max="3429" width="15.875" style="1266" hidden="1"/>
    <col min="3430" max="3435" width="16.125" style="1266" hidden="1"/>
    <col min="3436" max="3436" width="6.125" style="1266" hidden="1"/>
    <col min="3437" max="3437" width="3" style="1266" hidden="1"/>
    <col min="3438" max="3677" width="8.625" style="1266" hidden="1"/>
    <col min="3678" max="3683" width="14.875" style="1266" hidden="1"/>
    <col min="3684" max="3685" width="15.875" style="1266" hidden="1"/>
    <col min="3686" max="3691" width="16.125" style="1266" hidden="1"/>
    <col min="3692" max="3692" width="6.125" style="1266" hidden="1"/>
    <col min="3693" max="3693" width="3" style="1266" hidden="1"/>
    <col min="3694" max="3933" width="8.625" style="1266" hidden="1"/>
    <col min="3934" max="3939" width="14.875" style="1266" hidden="1"/>
    <col min="3940" max="3941" width="15.875" style="1266" hidden="1"/>
    <col min="3942" max="3947" width="16.125" style="1266" hidden="1"/>
    <col min="3948" max="3948" width="6.125" style="1266" hidden="1"/>
    <col min="3949" max="3949" width="3" style="1266" hidden="1"/>
    <col min="3950" max="4189" width="8.625" style="1266" hidden="1"/>
    <col min="4190" max="4195" width="14.875" style="1266" hidden="1"/>
    <col min="4196" max="4197" width="15.875" style="1266" hidden="1"/>
    <col min="4198" max="4203" width="16.125" style="1266" hidden="1"/>
    <col min="4204" max="4204" width="6.125" style="1266" hidden="1"/>
    <col min="4205" max="4205" width="3" style="1266" hidden="1"/>
    <col min="4206" max="4445" width="8.625" style="1266" hidden="1"/>
    <col min="4446" max="4451" width="14.875" style="1266" hidden="1"/>
    <col min="4452" max="4453" width="15.875" style="1266" hidden="1"/>
    <col min="4454" max="4459" width="16.125" style="1266" hidden="1"/>
    <col min="4460" max="4460" width="6.125" style="1266" hidden="1"/>
    <col min="4461" max="4461" width="3" style="1266" hidden="1"/>
    <col min="4462" max="4701" width="8.625" style="1266" hidden="1"/>
    <col min="4702" max="4707" width="14.875" style="1266" hidden="1"/>
    <col min="4708" max="4709" width="15.875" style="1266" hidden="1"/>
    <col min="4710" max="4715" width="16.125" style="1266" hidden="1"/>
    <col min="4716" max="4716" width="6.125" style="1266" hidden="1"/>
    <col min="4717" max="4717" width="3" style="1266" hidden="1"/>
    <col min="4718" max="4957" width="8.625" style="1266" hidden="1"/>
    <col min="4958" max="4963" width="14.875" style="1266" hidden="1"/>
    <col min="4964" max="4965" width="15.875" style="1266" hidden="1"/>
    <col min="4966" max="4971" width="16.125" style="1266" hidden="1"/>
    <col min="4972" max="4972" width="6.125" style="1266" hidden="1"/>
    <col min="4973" max="4973" width="3" style="1266" hidden="1"/>
    <col min="4974" max="5213" width="8.625" style="1266" hidden="1"/>
    <col min="5214" max="5219" width="14.875" style="1266" hidden="1"/>
    <col min="5220" max="5221" width="15.875" style="1266" hidden="1"/>
    <col min="5222" max="5227" width="16.125" style="1266" hidden="1"/>
    <col min="5228" max="5228" width="6.125" style="1266" hidden="1"/>
    <col min="5229" max="5229" width="3" style="1266" hidden="1"/>
    <col min="5230" max="5469" width="8.625" style="1266" hidden="1"/>
    <col min="5470" max="5475" width="14.875" style="1266" hidden="1"/>
    <col min="5476" max="5477" width="15.875" style="1266" hidden="1"/>
    <col min="5478" max="5483" width="16.125" style="1266" hidden="1"/>
    <col min="5484" max="5484" width="6.125" style="1266" hidden="1"/>
    <col min="5485" max="5485" width="3" style="1266" hidden="1"/>
    <col min="5486" max="5725" width="8.625" style="1266" hidden="1"/>
    <col min="5726" max="5731" width="14.875" style="1266" hidden="1"/>
    <col min="5732" max="5733" width="15.875" style="1266" hidden="1"/>
    <col min="5734" max="5739" width="16.125" style="1266" hidden="1"/>
    <col min="5740" max="5740" width="6.125" style="1266" hidden="1"/>
    <col min="5741" max="5741" width="3" style="1266" hidden="1"/>
    <col min="5742" max="5981" width="8.625" style="1266" hidden="1"/>
    <col min="5982" max="5987" width="14.875" style="1266" hidden="1"/>
    <col min="5988" max="5989" width="15.875" style="1266" hidden="1"/>
    <col min="5990" max="5995" width="16.125" style="1266" hidden="1"/>
    <col min="5996" max="5996" width="6.125" style="1266" hidden="1"/>
    <col min="5997" max="5997" width="3" style="1266" hidden="1"/>
    <col min="5998" max="6237" width="8.625" style="1266" hidden="1"/>
    <col min="6238" max="6243" width="14.875" style="1266" hidden="1"/>
    <col min="6244" max="6245" width="15.875" style="1266" hidden="1"/>
    <col min="6246" max="6251" width="16.125" style="1266" hidden="1"/>
    <col min="6252" max="6252" width="6.125" style="1266" hidden="1"/>
    <col min="6253" max="6253" width="3" style="1266" hidden="1"/>
    <col min="6254" max="6493" width="8.625" style="1266" hidden="1"/>
    <col min="6494" max="6499" width="14.875" style="1266" hidden="1"/>
    <col min="6500" max="6501" width="15.875" style="1266" hidden="1"/>
    <col min="6502" max="6507" width="16.125" style="1266" hidden="1"/>
    <col min="6508" max="6508" width="6.125" style="1266" hidden="1"/>
    <col min="6509" max="6509" width="3" style="1266" hidden="1"/>
    <col min="6510" max="6749" width="8.625" style="1266" hidden="1"/>
    <col min="6750" max="6755" width="14.875" style="1266" hidden="1"/>
    <col min="6756" max="6757" width="15.875" style="1266" hidden="1"/>
    <col min="6758" max="6763" width="16.125" style="1266" hidden="1"/>
    <col min="6764" max="6764" width="6.125" style="1266" hidden="1"/>
    <col min="6765" max="6765" width="3" style="1266" hidden="1"/>
    <col min="6766" max="7005" width="8.625" style="1266" hidden="1"/>
    <col min="7006" max="7011" width="14.875" style="1266" hidden="1"/>
    <col min="7012" max="7013" width="15.875" style="1266" hidden="1"/>
    <col min="7014" max="7019" width="16.125" style="1266" hidden="1"/>
    <col min="7020" max="7020" width="6.125" style="1266" hidden="1"/>
    <col min="7021" max="7021" width="3" style="1266" hidden="1"/>
    <col min="7022" max="7261" width="8.625" style="1266" hidden="1"/>
    <col min="7262" max="7267" width="14.875" style="1266" hidden="1"/>
    <col min="7268" max="7269" width="15.875" style="1266" hidden="1"/>
    <col min="7270" max="7275" width="16.125" style="1266" hidden="1"/>
    <col min="7276" max="7276" width="6.125" style="1266" hidden="1"/>
    <col min="7277" max="7277" width="3" style="1266" hidden="1"/>
    <col min="7278" max="7517" width="8.625" style="1266" hidden="1"/>
    <col min="7518" max="7523" width="14.875" style="1266" hidden="1"/>
    <col min="7524" max="7525" width="15.875" style="1266" hidden="1"/>
    <col min="7526" max="7531" width="16.125" style="1266" hidden="1"/>
    <col min="7532" max="7532" width="6.125" style="1266" hidden="1"/>
    <col min="7533" max="7533" width="3" style="1266" hidden="1"/>
    <col min="7534" max="7773" width="8.625" style="1266" hidden="1"/>
    <col min="7774" max="7779" width="14.875" style="1266" hidden="1"/>
    <col min="7780" max="7781" width="15.875" style="1266" hidden="1"/>
    <col min="7782" max="7787" width="16.125" style="1266" hidden="1"/>
    <col min="7788" max="7788" width="6.125" style="1266" hidden="1"/>
    <col min="7789" max="7789" width="3" style="1266" hidden="1"/>
    <col min="7790" max="8029" width="8.625" style="1266" hidden="1"/>
    <col min="8030" max="8035" width="14.875" style="1266" hidden="1"/>
    <col min="8036" max="8037" width="15.875" style="1266" hidden="1"/>
    <col min="8038" max="8043" width="16.125" style="1266" hidden="1"/>
    <col min="8044" max="8044" width="6.125" style="1266" hidden="1"/>
    <col min="8045" max="8045" width="3" style="1266" hidden="1"/>
    <col min="8046" max="8285" width="8.625" style="1266" hidden="1"/>
    <col min="8286" max="8291" width="14.875" style="1266" hidden="1"/>
    <col min="8292" max="8293" width="15.875" style="1266" hidden="1"/>
    <col min="8294" max="8299" width="16.125" style="1266" hidden="1"/>
    <col min="8300" max="8300" width="6.125" style="1266" hidden="1"/>
    <col min="8301" max="8301" width="3" style="1266" hidden="1"/>
    <col min="8302" max="8541" width="8.625" style="1266" hidden="1"/>
    <col min="8542" max="8547" width="14.875" style="1266" hidden="1"/>
    <col min="8548" max="8549" width="15.875" style="1266" hidden="1"/>
    <col min="8550" max="8555" width="16.125" style="1266" hidden="1"/>
    <col min="8556" max="8556" width="6.125" style="1266" hidden="1"/>
    <col min="8557" max="8557" width="3" style="1266" hidden="1"/>
    <col min="8558" max="8797" width="8.625" style="1266" hidden="1"/>
    <col min="8798" max="8803" width="14.875" style="1266" hidden="1"/>
    <col min="8804" max="8805" width="15.875" style="1266" hidden="1"/>
    <col min="8806" max="8811" width="16.125" style="1266" hidden="1"/>
    <col min="8812" max="8812" width="6.125" style="1266" hidden="1"/>
    <col min="8813" max="8813" width="3" style="1266" hidden="1"/>
    <col min="8814" max="9053" width="8.625" style="1266" hidden="1"/>
    <col min="9054" max="9059" width="14.875" style="1266" hidden="1"/>
    <col min="9060" max="9061" width="15.875" style="1266" hidden="1"/>
    <col min="9062" max="9067" width="16.125" style="1266" hidden="1"/>
    <col min="9068" max="9068" width="6.125" style="1266" hidden="1"/>
    <col min="9069" max="9069" width="3" style="1266" hidden="1"/>
    <col min="9070" max="9309" width="8.625" style="1266" hidden="1"/>
    <col min="9310" max="9315" width="14.875" style="1266" hidden="1"/>
    <col min="9316" max="9317" width="15.875" style="1266" hidden="1"/>
    <col min="9318" max="9323" width="16.125" style="1266" hidden="1"/>
    <col min="9324" max="9324" width="6.125" style="1266" hidden="1"/>
    <col min="9325" max="9325" width="3" style="1266" hidden="1"/>
    <col min="9326" max="9565" width="8.625" style="1266" hidden="1"/>
    <col min="9566" max="9571" width="14.875" style="1266" hidden="1"/>
    <col min="9572" max="9573" width="15.875" style="1266" hidden="1"/>
    <col min="9574" max="9579" width="16.125" style="1266" hidden="1"/>
    <col min="9580" max="9580" width="6.125" style="1266" hidden="1"/>
    <col min="9581" max="9581" width="3" style="1266" hidden="1"/>
    <col min="9582" max="9821" width="8.625" style="1266" hidden="1"/>
    <col min="9822" max="9827" width="14.875" style="1266" hidden="1"/>
    <col min="9828" max="9829" width="15.875" style="1266" hidden="1"/>
    <col min="9830" max="9835" width="16.125" style="1266" hidden="1"/>
    <col min="9836" max="9836" width="6.125" style="1266" hidden="1"/>
    <col min="9837" max="9837" width="3" style="1266" hidden="1"/>
    <col min="9838" max="10077" width="8.625" style="1266" hidden="1"/>
    <col min="10078" max="10083" width="14.875" style="1266" hidden="1"/>
    <col min="10084" max="10085" width="15.875" style="1266" hidden="1"/>
    <col min="10086" max="10091" width="16.125" style="1266" hidden="1"/>
    <col min="10092" max="10092" width="6.125" style="1266" hidden="1"/>
    <col min="10093" max="10093" width="3" style="1266" hidden="1"/>
    <col min="10094" max="10333" width="8.625" style="1266" hidden="1"/>
    <col min="10334" max="10339" width="14.875" style="1266" hidden="1"/>
    <col min="10340" max="10341" width="15.875" style="1266" hidden="1"/>
    <col min="10342" max="10347" width="16.125" style="1266" hidden="1"/>
    <col min="10348" max="10348" width="6.125" style="1266" hidden="1"/>
    <col min="10349" max="10349" width="3" style="1266" hidden="1"/>
    <col min="10350" max="10589" width="8.625" style="1266" hidden="1"/>
    <col min="10590" max="10595" width="14.875" style="1266" hidden="1"/>
    <col min="10596" max="10597" width="15.875" style="1266" hidden="1"/>
    <col min="10598" max="10603" width="16.125" style="1266" hidden="1"/>
    <col min="10604" max="10604" width="6.125" style="1266" hidden="1"/>
    <col min="10605" max="10605" width="3" style="1266" hidden="1"/>
    <col min="10606" max="10845" width="8.625" style="1266" hidden="1"/>
    <col min="10846" max="10851" width="14.875" style="1266" hidden="1"/>
    <col min="10852" max="10853" width="15.875" style="1266" hidden="1"/>
    <col min="10854" max="10859" width="16.125" style="1266" hidden="1"/>
    <col min="10860" max="10860" width="6.125" style="1266" hidden="1"/>
    <col min="10861" max="10861" width="3" style="1266" hidden="1"/>
    <col min="10862" max="11101" width="8.625" style="1266" hidden="1"/>
    <col min="11102" max="11107" width="14.875" style="1266" hidden="1"/>
    <col min="11108" max="11109" width="15.875" style="1266" hidden="1"/>
    <col min="11110" max="11115" width="16.125" style="1266" hidden="1"/>
    <col min="11116" max="11116" width="6.125" style="1266" hidden="1"/>
    <col min="11117" max="11117" width="3" style="1266" hidden="1"/>
    <col min="11118" max="11357" width="8.625" style="1266" hidden="1"/>
    <col min="11358" max="11363" width="14.875" style="1266" hidden="1"/>
    <col min="11364" max="11365" width="15.875" style="1266" hidden="1"/>
    <col min="11366" max="11371" width="16.125" style="1266" hidden="1"/>
    <col min="11372" max="11372" width="6.125" style="1266" hidden="1"/>
    <col min="11373" max="11373" width="3" style="1266" hidden="1"/>
    <col min="11374" max="11613" width="8.625" style="1266" hidden="1"/>
    <col min="11614" max="11619" width="14.875" style="1266" hidden="1"/>
    <col min="11620" max="11621" width="15.875" style="1266" hidden="1"/>
    <col min="11622" max="11627" width="16.125" style="1266" hidden="1"/>
    <col min="11628" max="11628" width="6.125" style="1266" hidden="1"/>
    <col min="11629" max="11629" width="3" style="1266" hidden="1"/>
    <col min="11630" max="11869" width="8.625" style="1266" hidden="1"/>
    <col min="11870" max="11875" width="14.875" style="1266" hidden="1"/>
    <col min="11876" max="11877" width="15.875" style="1266" hidden="1"/>
    <col min="11878" max="11883" width="16.125" style="1266" hidden="1"/>
    <col min="11884" max="11884" width="6.125" style="1266" hidden="1"/>
    <col min="11885" max="11885" width="3" style="1266" hidden="1"/>
    <col min="11886" max="12125" width="8.625" style="1266" hidden="1"/>
    <col min="12126" max="12131" width="14.875" style="1266" hidden="1"/>
    <col min="12132" max="12133" width="15.875" style="1266" hidden="1"/>
    <col min="12134" max="12139" width="16.125" style="1266" hidden="1"/>
    <col min="12140" max="12140" width="6.125" style="1266" hidden="1"/>
    <col min="12141" max="12141" width="3" style="1266" hidden="1"/>
    <col min="12142" max="12381" width="8.625" style="1266" hidden="1"/>
    <col min="12382" max="12387" width="14.875" style="1266" hidden="1"/>
    <col min="12388" max="12389" width="15.875" style="1266" hidden="1"/>
    <col min="12390" max="12395" width="16.125" style="1266" hidden="1"/>
    <col min="12396" max="12396" width="6.125" style="1266" hidden="1"/>
    <col min="12397" max="12397" width="3" style="1266" hidden="1"/>
    <col min="12398" max="12637" width="8.625" style="1266" hidden="1"/>
    <col min="12638" max="12643" width="14.875" style="1266" hidden="1"/>
    <col min="12644" max="12645" width="15.875" style="1266" hidden="1"/>
    <col min="12646" max="12651" width="16.125" style="1266" hidden="1"/>
    <col min="12652" max="12652" width="6.125" style="1266" hidden="1"/>
    <col min="12653" max="12653" width="3" style="1266" hidden="1"/>
    <col min="12654" max="12893" width="8.625" style="1266" hidden="1"/>
    <col min="12894" max="12899" width="14.875" style="1266" hidden="1"/>
    <col min="12900" max="12901" width="15.875" style="1266" hidden="1"/>
    <col min="12902" max="12907" width="16.125" style="1266" hidden="1"/>
    <col min="12908" max="12908" width="6.125" style="1266" hidden="1"/>
    <col min="12909" max="12909" width="3" style="1266" hidden="1"/>
    <col min="12910" max="13149" width="8.625" style="1266" hidden="1"/>
    <col min="13150" max="13155" width="14.875" style="1266" hidden="1"/>
    <col min="13156" max="13157" width="15.875" style="1266" hidden="1"/>
    <col min="13158" max="13163" width="16.125" style="1266" hidden="1"/>
    <col min="13164" max="13164" width="6.125" style="1266" hidden="1"/>
    <col min="13165" max="13165" width="3" style="1266" hidden="1"/>
    <col min="13166" max="13405" width="8.625" style="1266" hidden="1"/>
    <col min="13406" max="13411" width="14.875" style="1266" hidden="1"/>
    <col min="13412" max="13413" width="15.875" style="1266" hidden="1"/>
    <col min="13414" max="13419" width="16.125" style="1266" hidden="1"/>
    <col min="13420" max="13420" width="6.125" style="1266" hidden="1"/>
    <col min="13421" max="13421" width="3" style="1266" hidden="1"/>
    <col min="13422" max="13661" width="8.625" style="1266" hidden="1"/>
    <col min="13662" max="13667" width="14.875" style="1266" hidden="1"/>
    <col min="13668" max="13669" width="15.875" style="1266" hidden="1"/>
    <col min="13670" max="13675" width="16.125" style="1266" hidden="1"/>
    <col min="13676" max="13676" width="6.125" style="1266" hidden="1"/>
    <col min="13677" max="13677" width="3" style="1266" hidden="1"/>
    <col min="13678" max="13917" width="8.625" style="1266" hidden="1"/>
    <col min="13918" max="13923" width="14.875" style="1266" hidden="1"/>
    <col min="13924" max="13925" width="15.875" style="1266" hidden="1"/>
    <col min="13926" max="13931" width="16.125" style="1266" hidden="1"/>
    <col min="13932" max="13932" width="6.125" style="1266" hidden="1"/>
    <col min="13933" max="13933" width="3" style="1266" hidden="1"/>
    <col min="13934" max="14173" width="8.625" style="1266" hidden="1"/>
    <col min="14174" max="14179" width="14.875" style="1266" hidden="1"/>
    <col min="14180" max="14181" width="15.875" style="1266" hidden="1"/>
    <col min="14182" max="14187" width="16.125" style="1266" hidden="1"/>
    <col min="14188" max="14188" width="6.125" style="1266" hidden="1"/>
    <col min="14189" max="14189" width="3" style="1266" hidden="1"/>
    <col min="14190" max="14429" width="8.625" style="1266" hidden="1"/>
    <col min="14430" max="14435" width="14.875" style="1266" hidden="1"/>
    <col min="14436" max="14437" width="15.875" style="1266" hidden="1"/>
    <col min="14438" max="14443" width="16.125" style="1266" hidden="1"/>
    <col min="14444" max="14444" width="6.125" style="1266" hidden="1"/>
    <col min="14445" max="14445" width="3" style="1266" hidden="1"/>
    <col min="14446" max="14685" width="8.625" style="1266" hidden="1"/>
    <col min="14686" max="14691" width="14.875" style="1266" hidden="1"/>
    <col min="14692" max="14693" width="15.875" style="1266" hidden="1"/>
    <col min="14694" max="14699" width="16.125" style="1266" hidden="1"/>
    <col min="14700" max="14700" width="6.125" style="1266" hidden="1"/>
    <col min="14701" max="14701" width="3" style="1266" hidden="1"/>
    <col min="14702" max="14941" width="8.625" style="1266" hidden="1"/>
    <col min="14942" max="14947" width="14.875" style="1266" hidden="1"/>
    <col min="14948" max="14949" width="15.875" style="1266" hidden="1"/>
    <col min="14950" max="14955" width="16.125" style="1266" hidden="1"/>
    <col min="14956" max="14956" width="6.125" style="1266" hidden="1"/>
    <col min="14957" max="14957" width="3" style="1266" hidden="1"/>
    <col min="14958" max="15197" width="8.625" style="1266" hidden="1"/>
    <col min="15198" max="15203" width="14.875" style="1266" hidden="1"/>
    <col min="15204" max="15205" width="15.875" style="1266" hidden="1"/>
    <col min="15206" max="15211" width="16.125" style="1266" hidden="1"/>
    <col min="15212" max="15212" width="6.125" style="1266" hidden="1"/>
    <col min="15213" max="15213" width="3" style="1266" hidden="1"/>
    <col min="15214" max="15453" width="8.625" style="1266" hidden="1"/>
    <col min="15454" max="15459" width="14.875" style="1266" hidden="1"/>
    <col min="15460" max="15461" width="15.875" style="1266" hidden="1"/>
    <col min="15462" max="15467" width="16.125" style="1266" hidden="1"/>
    <col min="15468" max="15468" width="6.125" style="1266" hidden="1"/>
    <col min="15469" max="15469" width="3" style="1266" hidden="1"/>
    <col min="15470" max="15709" width="8.625" style="1266" hidden="1"/>
    <col min="15710" max="15715" width="14.875" style="1266" hidden="1"/>
    <col min="15716" max="15717" width="15.875" style="1266" hidden="1"/>
    <col min="15718" max="15723" width="16.125" style="1266" hidden="1"/>
    <col min="15724" max="15724" width="6.125" style="1266" hidden="1"/>
    <col min="15725" max="15725" width="3" style="1266" hidden="1"/>
    <col min="15726" max="15965" width="8.625" style="1266" hidden="1"/>
    <col min="15966" max="15971" width="14.875" style="1266" hidden="1"/>
    <col min="15972" max="15973" width="15.875" style="1266" hidden="1"/>
    <col min="15974" max="15979" width="16.125" style="1266" hidden="1"/>
    <col min="15980" max="15980" width="6.125" style="1266" hidden="1"/>
    <col min="15981" max="15981" width="3" style="1266" hidden="1"/>
    <col min="15982" max="16221" width="8.625" style="1266" hidden="1"/>
    <col min="16222" max="16227" width="14.875" style="1266" hidden="1"/>
    <col min="16228" max="16229" width="15.875" style="1266" hidden="1"/>
    <col min="16230" max="16235" width="16.125" style="1266" hidden="1"/>
    <col min="16236" max="16236" width="6.125" style="1266" hidden="1"/>
    <col min="16237" max="16237" width="3" style="1266" hidden="1"/>
    <col min="16238" max="16384" width="8.625" style="1266" hidden="1"/>
  </cols>
  <sheetData>
    <row r="1" spans="1:143" ht="42.75" customHeight="1" x14ac:dyDescent="0.15">
      <c r="A1" s="1264"/>
      <c r="B1" s="1265"/>
      <c r="DD1" s="1266"/>
      <c r="DE1" s="1266"/>
    </row>
    <row r="2" spans="1:143" ht="25.5" customHeight="1" x14ac:dyDescent="0.15">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x14ac:dyDescent="0.15">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90" customFormat="1" x14ac:dyDescent="0.15">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6"/>
      <c r="DE19" s="1266"/>
    </row>
    <row r="20" spans="1:351" x14ac:dyDescent="0.15">
      <c r="DD20" s="1266"/>
      <c r="DE20" s="1266"/>
    </row>
    <row r="21" spans="1:351" ht="17.25" x14ac:dyDescent="0.15">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7.25" x14ac:dyDescent="0.15">
      <c r="B22" s="1273"/>
      <c r="MM22" s="1272"/>
    </row>
    <row r="23" spans="1:351" x14ac:dyDescent="0.15">
      <c r="B23" s="1273"/>
    </row>
    <row r="24" spans="1:351" x14ac:dyDescent="0.15">
      <c r="B24" s="1273"/>
    </row>
    <row r="25" spans="1:351" x14ac:dyDescent="0.15">
      <c r="B25" s="1273"/>
    </row>
    <row r="26" spans="1:351" x14ac:dyDescent="0.15">
      <c r="B26" s="1273"/>
    </row>
    <row r="27" spans="1:351" x14ac:dyDescent="0.15">
      <c r="B27" s="1273"/>
    </row>
    <row r="28" spans="1:351" x14ac:dyDescent="0.15">
      <c r="B28" s="1273"/>
    </row>
    <row r="29" spans="1:351" x14ac:dyDescent="0.15">
      <c r="B29" s="1273"/>
    </row>
    <row r="30" spans="1:351" x14ac:dyDescent="0.15">
      <c r="B30" s="1273"/>
    </row>
    <row r="31" spans="1:351" x14ac:dyDescent="0.15">
      <c r="B31" s="1273"/>
    </row>
    <row r="32" spans="1:351" x14ac:dyDescent="0.15">
      <c r="B32" s="1273"/>
    </row>
    <row r="33" spans="2:109" x14ac:dyDescent="0.15">
      <c r="B33" s="1273"/>
    </row>
    <row r="34" spans="2:109" x14ac:dyDescent="0.15">
      <c r="B34" s="1273"/>
    </row>
    <row r="35" spans="2:109" x14ac:dyDescent="0.15">
      <c r="B35" s="1273"/>
    </row>
    <row r="36" spans="2:109" x14ac:dyDescent="0.15">
      <c r="B36" s="1273"/>
    </row>
    <row r="37" spans="2:109" x14ac:dyDescent="0.15">
      <c r="B37" s="1273"/>
    </row>
    <row r="38" spans="2:109" x14ac:dyDescent="0.15">
      <c r="B38" s="1273"/>
    </row>
    <row r="39" spans="2:109" x14ac:dyDescent="0.15">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x14ac:dyDescent="0.15">
      <c r="B40" s="1278"/>
      <c r="DD40" s="1278"/>
      <c r="DE40" s="1266"/>
    </row>
    <row r="41" spans="2:109" ht="17.25" x14ac:dyDescent="0.15">
      <c r="B41" s="1279" t="s">
        <v>607</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x14ac:dyDescent="0.15">
      <c r="B42" s="1273"/>
      <c r="G42" s="1280"/>
      <c r="I42" s="1281"/>
      <c r="J42" s="1281"/>
      <c r="K42" s="1281"/>
      <c r="AM42" s="1280"/>
      <c r="AN42" s="1280" t="s">
        <v>608</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x14ac:dyDescent="0.15">
      <c r="B43" s="1273"/>
      <c r="AN43" s="1282" t="s">
        <v>609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x14ac:dyDescent="0.15">
      <c r="B49" s="1273"/>
      <c r="AN49" s="1266" t="s">
        <v>610</v>
      </c>
    </row>
    <row r="50" spans="1:109" x14ac:dyDescent="0.15">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557</v>
      </c>
      <c r="BQ50" s="1298"/>
      <c r="BR50" s="1298"/>
      <c r="BS50" s="1298"/>
      <c r="BT50" s="1298"/>
      <c r="BU50" s="1298"/>
      <c r="BV50" s="1298"/>
      <c r="BW50" s="1298"/>
      <c r="BX50" s="1298" t="s">
        <v>558</v>
      </c>
      <c r="BY50" s="1298"/>
      <c r="BZ50" s="1298"/>
      <c r="CA50" s="1298"/>
      <c r="CB50" s="1298"/>
      <c r="CC50" s="1298"/>
      <c r="CD50" s="1298"/>
      <c r="CE50" s="1298"/>
      <c r="CF50" s="1298" t="s">
        <v>559</v>
      </c>
      <c r="CG50" s="1298"/>
      <c r="CH50" s="1298"/>
      <c r="CI50" s="1298"/>
      <c r="CJ50" s="1298"/>
      <c r="CK50" s="1298"/>
      <c r="CL50" s="1298"/>
      <c r="CM50" s="1298"/>
      <c r="CN50" s="1298" t="s">
        <v>560</v>
      </c>
      <c r="CO50" s="1298"/>
      <c r="CP50" s="1298"/>
      <c r="CQ50" s="1298"/>
      <c r="CR50" s="1298"/>
      <c r="CS50" s="1298"/>
      <c r="CT50" s="1298"/>
      <c r="CU50" s="1298"/>
      <c r="CV50" s="1298" t="s">
        <v>561</v>
      </c>
      <c r="CW50" s="1298"/>
      <c r="CX50" s="1298"/>
      <c r="CY50" s="1298"/>
      <c r="CZ50" s="1298"/>
      <c r="DA50" s="1298"/>
      <c r="DB50" s="1298"/>
      <c r="DC50" s="1298"/>
    </row>
    <row r="51" spans="1:109" ht="13.5" customHeight="1" x14ac:dyDescent="0.15">
      <c r="B51" s="1273"/>
      <c r="G51" s="1299"/>
      <c r="H51" s="1299"/>
      <c r="I51" s="1300"/>
      <c r="J51" s="1300"/>
      <c r="K51" s="1301"/>
      <c r="L51" s="1301"/>
      <c r="M51" s="1301"/>
      <c r="N51" s="1301"/>
      <c r="AM51" s="1291"/>
      <c r="AN51" s="1302" t="s">
        <v>611</v>
      </c>
      <c r="AO51" s="1302"/>
      <c r="AP51" s="1302"/>
      <c r="AQ51" s="1302"/>
      <c r="AR51" s="1302"/>
      <c r="AS51" s="1302"/>
      <c r="AT51" s="1302"/>
      <c r="AU51" s="1302"/>
      <c r="AV51" s="1302"/>
      <c r="AW51" s="1302"/>
      <c r="AX51" s="1302"/>
      <c r="AY51" s="1302"/>
      <c r="AZ51" s="1302"/>
      <c r="BA51" s="1302"/>
      <c r="BB51" s="1302" t="s">
        <v>613</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3"/>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614</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3"/>
      <c r="BY53" s="1304"/>
      <c r="BZ53" s="1304"/>
      <c r="CA53" s="1304"/>
      <c r="CB53" s="1304"/>
      <c r="CC53" s="1304"/>
      <c r="CD53" s="1304"/>
      <c r="CE53" s="1304"/>
      <c r="CF53" s="1304">
        <v>65.599999999999994</v>
      </c>
      <c r="CG53" s="1304"/>
      <c r="CH53" s="1304"/>
      <c r="CI53" s="1304"/>
      <c r="CJ53" s="1304"/>
      <c r="CK53" s="1304"/>
      <c r="CL53" s="1304"/>
      <c r="CM53" s="1304"/>
      <c r="CN53" s="1304">
        <v>66.400000000000006</v>
      </c>
      <c r="CO53" s="1304"/>
      <c r="CP53" s="1304"/>
      <c r="CQ53" s="1304"/>
      <c r="CR53" s="1304"/>
      <c r="CS53" s="1304"/>
      <c r="CT53" s="1304"/>
      <c r="CU53" s="1304"/>
      <c r="CV53" s="1304">
        <v>67.599999999999994</v>
      </c>
      <c r="CW53" s="1304"/>
      <c r="CX53" s="1304"/>
      <c r="CY53" s="1304"/>
      <c r="CZ53" s="1304"/>
      <c r="DA53" s="1304"/>
      <c r="DB53" s="1304"/>
      <c r="DC53" s="1304"/>
    </row>
    <row r="54" spans="1:109" x14ac:dyDescent="0.15">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1281"/>
      <c r="B55" s="1273"/>
      <c r="G55" s="1292"/>
      <c r="H55" s="1292"/>
      <c r="I55" s="1292"/>
      <c r="J55" s="1292"/>
      <c r="K55" s="1301"/>
      <c r="L55" s="1301"/>
      <c r="M55" s="1301"/>
      <c r="N55" s="1301"/>
      <c r="AN55" s="1298" t="s">
        <v>615</v>
      </c>
      <c r="AO55" s="1298"/>
      <c r="AP55" s="1298"/>
      <c r="AQ55" s="1298"/>
      <c r="AR55" s="1298"/>
      <c r="AS55" s="1298"/>
      <c r="AT55" s="1298"/>
      <c r="AU55" s="1298"/>
      <c r="AV55" s="1298"/>
      <c r="AW55" s="1298"/>
      <c r="AX55" s="1298"/>
      <c r="AY55" s="1298"/>
      <c r="AZ55" s="1298"/>
      <c r="BA55" s="1298"/>
      <c r="BB55" s="1302" t="s">
        <v>613</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3"/>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x14ac:dyDescent="0.15">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614</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3"/>
      <c r="BY57" s="1304"/>
      <c r="BZ57" s="1304"/>
      <c r="CA57" s="1304"/>
      <c r="CB57" s="1304"/>
      <c r="CC57" s="1304"/>
      <c r="CD57" s="1304"/>
      <c r="CE57" s="1304"/>
      <c r="CF57" s="1304">
        <v>57.5</v>
      </c>
      <c r="CG57" s="1304"/>
      <c r="CH57" s="1304"/>
      <c r="CI57" s="1304"/>
      <c r="CJ57" s="1304"/>
      <c r="CK57" s="1304"/>
      <c r="CL57" s="1304"/>
      <c r="CM57" s="1304"/>
      <c r="CN57" s="1304">
        <v>58.4</v>
      </c>
      <c r="CO57" s="1304"/>
      <c r="CP57" s="1304"/>
      <c r="CQ57" s="1304"/>
      <c r="CR57" s="1304"/>
      <c r="CS57" s="1304"/>
      <c r="CT57" s="1304"/>
      <c r="CU57" s="1304"/>
      <c r="CV57" s="1304">
        <v>60.8</v>
      </c>
      <c r="CW57" s="1304"/>
      <c r="CX57" s="1304"/>
      <c r="CY57" s="1304"/>
      <c r="CZ57" s="1304"/>
      <c r="DA57" s="1304"/>
      <c r="DB57" s="1304"/>
      <c r="DC57" s="1304"/>
      <c r="DD57" s="1307"/>
      <c r="DE57" s="1305"/>
    </row>
    <row r="58" spans="1:109" s="1281" customFormat="1" x14ac:dyDescent="0.15">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x14ac:dyDescent="0.15">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x14ac:dyDescent="0.15">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x14ac:dyDescent="0.15">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x14ac:dyDescent="0.15">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7.25" x14ac:dyDescent="0.15">
      <c r="B63" s="1313" t="s">
        <v>616</v>
      </c>
    </row>
    <row r="64" spans="1:109" x14ac:dyDescent="0.15">
      <c r="B64" s="1273"/>
      <c r="G64" s="1280"/>
      <c r="I64" s="1314"/>
      <c r="J64" s="1314"/>
      <c r="K64" s="1314"/>
      <c r="L64" s="1314"/>
      <c r="M64" s="1314"/>
      <c r="N64" s="1315"/>
      <c r="AM64" s="1280"/>
      <c r="AN64" s="1280" t="s">
        <v>608</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x14ac:dyDescent="0.15">
      <c r="B65" s="1273"/>
      <c r="AN65" s="1282" t="s">
        <v>617</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x14ac:dyDescent="0.15">
      <c r="B71" s="1273"/>
      <c r="G71" s="1319"/>
      <c r="I71" s="1320"/>
      <c r="J71" s="1317"/>
      <c r="K71" s="1317"/>
      <c r="L71" s="1318"/>
      <c r="M71" s="1317"/>
      <c r="N71" s="1318"/>
      <c r="AM71" s="1319"/>
      <c r="AN71" s="1266" t="s">
        <v>610</v>
      </c>
    </row>
    <row r="72" spans="2:107" x14ac:dyDescent="0.15">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557</v>
      </c>
      <c r="BQ72" s="1298"/>
      <c r="BR72" s="1298"/>
      <c r="BS72" s="1298"/>
      <c r="BT72" s="1298"/>
      <c r="BU72" s="1298"/>
      <c r="BV72" s="1298"/>
      <c r="BW72" s="1298"/>
      <c r="BX72" s="1298" t="s">
        <v>558</v>
      </c>
      <c r="BY72" s="1298"/>
      <c r="BZ72" s="1298"/>
      <c r="CA72" s="1298"/>
      <c r="CB72" s="1298"/>
      <c r="CC72" s="1298"/>
      <c r="CD72" s="1298"/>
      <c r="CE72" s="1298"/>
      <c r="CF72" s="1298" t="s">
        <v>559</v>
      </c>
      <c r="CG72" s="1298"/>
      <c r="CH72" s="1298"/>
      <c r="CI72" s="1298"/>
      <c r="CJ72" s="1298"/>
      <c r="CK72" s="1298"/>
      <c r="CL72" s="1298"/>
      <c r="CM72" s="1298"/>
      <c r="CN72" s="1298" t="s">
        <v>560</v>
      </c>
      <c r="CO72" s="1298"/>
      <c r="CP72" s="1298"/>
      <c r="CQ72" s="1298"/>
      <c r="CR72" s="1298"/>
      <c r="CS72" s="1298"/>
      <c r="CT72" s="1298"/>
      <c r="CU72" s="1298"/>
      <c r="CV72" s="1298" t="s">
        <v>561</v>
      </c>
      <c r="CW72" s="1298"/>
      <c r="CX72" s="1298"/>
      <c r="CY72" s="1298"/>
      <c r="CZ72" s="1298"/>
      <c r="DA72" s="1298"/>
      <c r="DB72" s="1298"/>
      <c r="DC72" s="1298"/>
    </row>
    <row r="73" spans="2:107" x14ac:dyDescent="0.15">
      <c r="B73" s="1273"/>
      <c r="G73" s="1299"/>
      <c r="H73" s="1299"/>
      <c r="I73" s="1299"/>
      <c r="J73" s="1299"/>
      <c r="K73" s="1321"/>
      <c r="L73" s="1321"/>
      <c r="M73" s="1321"/>
      <c r="N73" s="1321"/>
      <c r="AM73" s="1291"/>
      <c r="AN73" s="1302" t="s">
        <v>611</v>
      </c>
      <c r="AO73" s="1302"/>
      <c r="AP73" s="1302"/>
      <c r="AQ73" s="1302"/>
      <c r="AR73" s="1302"/>
      <c r="AS73" s="1302"/>
      <c r="AT73" s="1302"/>
      <c r="AU73" s="1302"/>
      <c r="AV73" s="1302"/>
      <c r="AW73" s="1302"/>
      <c r="AX73" s="1302"/>
      <c r="AY73" s="1302"/>
      <c r="AZ73" s="1302"/>
      <c r="BA73" s="1302"/>
      <c r="BB73" s="1302" t="s">
        <v>613</v>
      </c>
      <c r="BC73" s="1302"/>
      <c r="BD73" s="1302"/>
      <c r="BE73" s="1302"/>
      <c r="BF73" s="1302"/>
      <c r="BG73" s="1302"/>
      <c r="BH73" s="1302"/>
      <c r="BI73" s="1302"/>
      <c r="BJ73" s="1302"/>
      <c r="BK73" s="1302"/>
      <c r="BL73" s="1302"/>
      <c r="BM73" s="1302"/>
      <c r="BN73" s="1302"/>
      <c r="BO73" s="1302"/>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618</v>
      </c>
      <c r="BC75" s="1302"/>
      <c r="BD75" s="1302"/>
      <c r="BE75" s="1302"/>
      <c r="BF75" s="1302"/>
      <c r="BG75" s="1302"/>
      <c r="BH75" s="1302"/>
      <c r="BI75" s="1302"/>
      <c r="BJ75" s="1302"/>
      <c r="BK75" s="1302"/>
      <c r="BL75" s="1302"/>
      <c r="BM75" s="1302"/>
      <c r="BN75" s="1302"/>
      <c r="BO75" s="1302"/>
      <c r="BP75" s="1304">
        <v>3.5</v>
      </c>
      <c r="BQ75" s="1304"/>
      <c r="BR75" s="1304"/>
      <c r="BS75" s="1304"/>
      <c r="BT75" s="1304"/>
      <c r="BU75" s="1304"/>
      <c r="BV75" s="1304"/>
      <c r="BW75" s="1304"/>
      <c r="BX75" s="1304">
        <v>2.9</v>
      </c>
      <c r="BY75" s="1304"/>
      <c r="BZ75" s="1304"/>
      <c r="CA75" s="1304"/>
      <c r="CB75" s="1304"/>
      <c r="CC75" s="1304"/>
      <c r="CD75" s="1304"/>
      <c r="CE75" s="1304"/>
      <c r="CF75" s="1304">
        <v>3.2</v>
      </c>
      <c r="CG75" s="1304"/>
      <c r="CH75" s="1304"/>
      <c r="CI75" s="1304"/>
      <c r="CJ75" s="1304"/>
      <c r="CK75" s="1304"/>
      <c r="CL75" s="1304"/>
      <c r="CM75" s="1304"/>
      <c r="CN75" s="1304">
        <v>3.6</v>
      </c>
      <c r="CO75" s="1304"/>
      <c r="CP75" s="1304"/>
      <c r="CQ75" s="1304"/>
      <c r="CR75" s="1304"/>
      <c r="CS75" s="1304"/>
      <c r="CT75" s="1304"/>
      <c r="CU75" s="1304"/>
      <c r="CV75" s="1304">
        <v>4.0999999999999996</v>
      </c>
      <c r="CW75" s="1304"/>
      <c r="CX75" s="1304"/>
      <c r="CY75" s="1304"/>
      <c r="CZ75" s="1304"/>
      <c r="DA75" s="1304"/>
      <c r="DB75" s="1304"/>
      <c r="DC75" s="1304"/>
    </row>
    <row r="76" spans="2:107" x14ac:dyDescent="0.15">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1273"/>
      <c r="G77" s="1292"/>
      <c r="H77" s="1292"/>
      <c r="I77" s="1292"/>
      <c r="J77" s="1292"/>
      <c r="K77" s="1321"/>
      <c r="L77" s="1321"/>
      <c r="M77" s="1321"/>
      <c r="N77" s="1321"/>
      <c r="AN77" s="1298" t="s">
        <v>615</v>
      </c>
      <c r="AO77" s="1298"/>
      <c r="AP77" s="1298"/>
      <c r="AQ77" s="1298"/>
      <c r="AR77" s="1298"/>
      <c r="AS77" s="1298"/>
      <c r="AT77" s="1298"/>
      <c r="AU77" s="1298"/>
      <c r="AV77" s="1298"/>
      <c r="AW77" s="1298"/>
      <c r="AX77" s="1298"/>
      <c r="AY77" s="1298"/>
      <c r="AZ77" s="1298"/>
      <c r="BA77" s="1298"/>
      <c r="BB77" s="1302" t="s">
        <v>612</v>
      </c>
      <c r="BC77" s="1302"/>
      <c r="BD77" s="1302"/>
      <c r="BE77" s="1302"/>
      <c r="BF77" s="1302"/>
      <c r="BG77" s="1302"/>
      <c r="BH77" s="1302"/>
      <c r="BI77" s="1302"/>
      <c r="BJ77" s="1302"/>
      <c r="BK77" s="1302"/>
      <c r="BL77" s="1302"/>
      <c r="BM77" s="1302"/>
      <c r="BN77" s="1302"/>
      <c r="BO77" s="1302"/>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618</v>
      </c>
      <c r="BC79" s="1302"/>
      <c r="BD79" s="1302"/>
      <c r="BE79" s="1302"/>
      <c r="BF79" s="1302"/>
      <c r="BG79" s="1302"/>
      <c r="BH79" s="1302"/>
      <c r="BI79" s="1302"/>
      <c r="BJ79" s="1302"/>
      <c r="BK79" s="1302"/>
      <c r="BL79" s="1302"/>
      <c r="BM79" s="1302"/>
      <c r="BN79" s="1302"/>
      <c r="BO79" s="1302"/>
      <c r="BP79" s="1304">
        <v>8.1999999999999993</v>
      </c>
      <c r="BQ79" s="1304"/>
      <c r="BR79" s="1304"/>
      <c r="BS79" s="1304"/>
      <c r="BT79" s="1304"/>
      <c r="BU79" s="1304"/>
      <c r="BV79" s="1304"/>
      <c r="BW79" s="1304"/>
      <c r="BX79" s="1304">
        <v>7.8</v>
      </c>
      <c r="BY79" s="1304"/>
      <c r="BZ79" s="1304"/>
      <c r="CA79" s="1304"/>
      <c r="CB79" s="1304"/>
      <c r="CC79" s="1304"/>
      <c r="CD79" s="1304"/>
      <c r="CE79" s="1304"/>
      <c r="CF79" s="1304">
        <v>6</v>
      </c>
      <c r="CG79" s="1304"/>
      <c r="CH79" s="1304"/>
      <c r="CI79" s="1304"/>
      <c r="CJ79" s="1304"/>
      <c r="CK79" s="1304"/>
      <c r="CL79" s="1304"/>
      <c r="CM79" s="1304"/>
      <c r="CN79" s="1304">
        <v>5.6</v>
      </c>
      <c r="CO79" s="1304"/>
      <c r="CP79" s="1304"/>
      <c r="CQ79" s="1304"/>
      <c r="CR79" s="1304"/>
      <c r="CS79" s="1304"/>
      <c r="CT79" s="1304"/>
      <c r="CU79" s="1304"/>
      <c r="CV79" s="1304">
        <v>5.3</v>
      </c>
      <c r="CW79" s="1304"/>
      <c r="CX79" s="1304"/>
      <c r="CY79" s="1304"/>
      <c r="CZ79" s="1304"/>
      <c r="DA79" s="1304"/>
      <c r="DB79" s="1304"/>
      <c r="DC79" s="1304"/>
    </row>
    <row r="80" spans="2:107" x14ac:dyDescent="0.15">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1273"/>
    </row>
    <row r="82" spans="2:109" ht="17.25" x14ac:dyDescent="0.15">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x14ac:dyDescent="0.15">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x14ac:dyDescent="0.15">
      <c r="DD84" s="1266"/>
      <c r="DE84" s="1266"/>
    </row>
    <row r="85" spans="2:109" x14ac:dyDescent="0.15">
      <c r="DD85" s="1266"/>
      <c r="DE85" s="1266"/>
    </row>
    <row r="86" spans="2:109" hidden="1" x14ac:dyDescent="0.15">
      <c r="DD86" s="1266"/>
      <c r="DE86" s="1266"/>
    </row>
    <row r="87" spans="2:109" hidden="1" x14ac:dyDescent="0.15">
      <c r="K87" s="1324"/>
      <c r="AQ87" s="1324"/>
      <c r="BC87" s="1324"/>
      <c r="BO87" s="1324"/>
      <c r="CA87" s="1324"/>
      <c r="CM87" s="1324"/>
      <c r="CY87" s="1324"/>
      <c r="DD87" s="1266"/>
      <c r="DE87" s="1266"/>
    </row>
    <row r="88" spans="2:109" hidden="1" x14ac:dyDescent="0.15">
      <c r="DD88" s="1266"/>
      <c r="DE88" s="1266"/>
    </row>
    <row r="89" spans="2:109" hidden="1" x14ac:dyDescent="0.15">
      <c r="DD89" s="1266"/>
      <c r="DE89" s="1266"/>
    </row>
    <row r="90" spans="2:109" hidden="1" x14ac:dyDescent="0.15">
      <c r="DD90" s="1266"/>
      <c r="DE90" s="1266"/>
    </row>
    <row r="91" spans="2:109" hidden="1" x14ac:dyDescent="0.15">
      <c r="DD91" s="1266"/>
      <c r="DE91" s="1266"/>
    </row>
    <row r="92" spans="2:109" ht="13.5" hidden="1" customHeight="1" x14ac:dyDescent="0.15">
      <c r="DD92" s="1266"/>
      <c r="DE92" s="1266"/>
    </row>
    <row r="93" spans="2:109" ht="13.5" hidden="1" customHeight="1" x14ac:dyDescent="0.15">
      <c r="DD93" s="1266"/>
      <c r="DE93" s="1266"/>
    </row>
    <row r="94" spans="2:109" ht="13.5" hidden="1" customHeight="1" x14ac:dyDescent="0.15">
      <c r="DD94" s="1266"/>
      <c r="DE94" s="1266"/>
    </row>
    <row r="95" spans="2:109" ht="13.5" hidden="1" customHeight="1" x14ac:dyDescent="0.15">
      <c r="DD95" s="1266"/>
      <c r="DE95" s="1266"/>
    </row>
    <row r="96" spans="2:109" ht="13.5" hidden="1" customHeight="1" x14ac:dyDescent="0.15">
      <c r="DD96" s="1266"/>
      <c r="DE96" s="1266"/>
    </row>
    <row r="97" spans="108:109" ht="13.5" hidden="1" customHeight="1" x14ac:dyDescent="0.15">
      <c r="DD97" s="1266"/>
      <c r="DE97" s="1266"/>
    </row>
    <row r="98" spans="108:109" ht="13.5" hidden="1" customHeight="1" x14ac:dyDescent="0.15">
      <c r="DD98" s="1266"/>
      <c r="DE98" s="1266"/>
    </row>
    <row r="99" spans="108:109" ht="13.5" hidden="1" customHeight="1" x14ac:dyDescent="0.15">
      <c r="DD99" s="1266"/>
      <c r="DE99" s="1266"/>
    </row>
    <row r="100" spans="108:109" ht="13.5" hidden="1" customHeight="1" x14ac:dyDescent="0.15">
      <c r="DD100" s="1266"/>
      <c r="DE100" s="1266"/>
    </row>
    <row r="101" spans="108:109" ht="13.5" hidden="1" customHeight="1" x14ac:dyDescent="0.15">
      <c r="DD101" s="1266"/>
      <c r="DE101" s="1266"/>
    </row>
    <row r="102" spans="108:109" ht="13.5" hidden="1" customHeight="1" x14ac:dyDescent="0.15">
      <c r="DD102" s="1266"/>
      <c r="DE102" s="1266"/>
    </row>
    <row r="103" spans="108:109" ht="13.5" hidden="1" customHeight="1" x14ac:dyDescent="0.15">
      <c r="DD103" s="1266"/>
      <c r="DE103" s="1266"/>
    </row>
    <row r="104" spans="108:109" ht="13.5" hidden="1" customHeight="1" x14ac:dyDescent="0.15">
      <c r="DD104" s="1266"/>
      <c r="DE104" s="1266"/>
    </row>
    <row r="105" spans="108:109" ht="13.5" hidden="1" customHeight="1" x14ac:dyDescent="0.15">
      <c r="DD105" s="1266"/>
      <c r="DE105" s="1266"/>
    </row>
    <row r="106" spans="108:109" ht="13.5" hidden="1" customHeight="1" x14ac:dyDescent="0.15">
      <c r="DD106" s="1266"/>
      <c r="DE106" s="1266"/>
    </row>
    <row r="107" spans="108:109" ht="13.5" hidden="1" customHeight="1" x14ac:dyDescent="0.15">
      <c r="DD107" s="1266"/>
      <c r="DE107" s="1266"/>
    </row>
    <row r="108" spans="108:109" ht="13.5" hidden="1" customHeight="1" x14ac:dyDescent="0.15">
      <c r="DD108" s="1266"/>
      <c r="DE108" s="1266"/>
    </row>
    <row r="109" spans="108:109" ht="13.5" hidden="1" customHeight="1" x14ac:dyDescent="0.15">
      <c r="DD109" s="1266"/>
      <c r="DE109" s="1266"/>
    </row>
    <row r="110" spans="108:109" ht="13.5" hidden="1" customHeight="1" x14ac:dyDescent="0.15">
      <c r="DD110" s="1266"/>
      <c r="DE110" s="1266"/>
    </row>
    <row r="111" spans="108:109" ht="13.5" hidden="1" customHeight="1" x14ac:dyDescent="0.15">
      <c r="DD111" s="1266"/>
      <c r="DE111" s="1266"/>
    </row>
    <row r="112" spans="108:109" ht="13.5" hidden="1" customHeight="1" x14ac:dyDescent="0.15">
      <c r="DD112" s="1266"/>
      <c r="DE112" s="1266"/>
    </row>
    <row r="113" spans="108:109" ht="13.5" hidden="1" customHeight="1" x14ac:dyDescent="0.15">
      <c r="DD113" s="1266"/>
      <c r="DE113" s="1266"/>
    </row>
    <row r="114" spans="108:109" ht="13.5" hidden="1" customHeight="1" x14ac:dyDescent="0.15">
      <c r="DD114" s="1266"/>
      <c r="DE114" s="1266"/>
    </row>
    <row r="115" spans="108:109" ht="13.5" hidden="1" customHeight="1" x14ac:dyDescent="0.15">
      <c r="DD115" s="1266"/>
      <c r="DE115" s="1266"/>
    </row>
    <row r="116" spans="108:109" ht="13.5" hidden="1" customHeight="1" x14ac:dyDescent="0.15">
      <c r="DD116" s="1266"/>
      <c r="DE116" s="1266"/>
    </row>
    <row r="117" spans="108:109" ht="13.5" hidden="1" customHeight="1" x14ac:dyDescent="0.15">
      <c r="DD117" s="1266"/>
      <c r="DE117" s="1266"/>
    </row>
    <row r="118" spans="108:109" ht="13.5" hidden="1" customHeight="1" x14ac:dyDescent="0.15">
      <c r="DD118" s="1266"/>
      <c r="DE118" s="1266"/>
    </row>
    <row r="119" spans="108:109" ht="13.5" hidden="1" customHeight="1" x14ac:dyDescent="0.15">
      <c r="DD119" s="1266"/>
      <c r="DE119" s="1266"/>
    </row>
    <row r="120" spans="108:109" ht="13.5" hidden="1" customHeight="1" x14ac:dyDescent="0.15">
      <c r="DD120" s="1266"/>
      <c r="DE120" s="1266"/>
    </row>
    <row r="121" spans="108:109" ht="13.5" hidden="1" customHeight="1" x14ac:dyDescent="0.15">
      <c r="DD121" s="1266"/>
      <c r="DE121" s="1266"/>
    </row>
    <row r="122" spans="108:109" ht="13.5" hidden="1" customHeight="1" x14ac:dyDescent="0.15">
      <c r="DD122" s="1266"/>
      <c r="DE122" s="1266"/>
    </row>
    <row r="123" spans="108:109" ht="13.5" hidden="1" customHeight="1" x14ac:dyDescent="0.15">
      <c r="DD123" s="1266"/>
      <c r="DE123" s="1266"/>
    </row>
    <row r="124" spans="108:109" ht="13.5" hidden="1" customHeight="1" x14ac:dyDescent="0.15">
      <c r="DD124" s="1266"/>
      <c r="DE124" s="1266"/>
    </row>
    <row r="125" spans="108:109" ht="13.5" hidden="1" customHeight="1" x14ac:dyDescent="0.15">
      <c r="DD125" s="1266"/>
      <c r="DE125" s="1266"/>
    </row>
    <row r="126" spans="108:109" ht="13.5" hidden="1" customHeight="1" x14ac:dyDescent="0.15">
      <c r="DD126" s="1266"/>
      <c r="DE126" s="1266"/>
    </row>
    <row r="127" spans="108:109" ht="13.5" hidden="1" customHeight="1" x14ac:dyDescent="0.15">
      <c r="DD127" s="1266"/>
      <c r="DE127" s="1266"/>
    </row>
    <row r="128" spans="108:109" ht="13.5" hidden="1" customHeight="1" x14ac:dyDescent="0.15">
      <c r="DD128" s="1266"/>
      <c r="DE128" s="1266"/>
    </row>
    <row r="129" spans="108:109" ht="13.5" hidden="1" customHeight="1" x14ac:dyDescent="0.15">
      <c r="DD129" s="1266"/>
      <c r="DE129" s="1266"/>
    </row>
    <row r="130" spans="108:109" ht="13.5" hidden="1" customHeight="1" x14ac:dyDescent="0.15">
      <c r="DD130" s="1266"/>
      <c r="DE130" s="1266"/>
    </row>
    <row r="131" spans="108:109" ht="13.5" hidden="1" customHeight="1" x14ac:dyDescent="0.15">
      <c r="DD131" s="1266"/>
      <c r="DE131" s="1266"/>
    </row>
    <row r="132" spans="108:109" ht="13.5" hidden="1" customHeight="1" x14ac:dyDescent="0.15">
      <c r="DD132" s="1266"/>
      <c r="DE132" s="1266"/>
    </row>
    <row r="133" spans="108:109" ht="13.5" hidden="1" customHeight="1" x14ac:dyDescent="0.15">
      <c r="DD133" s="1266"/>
      <c r="DE133" s="1266"/>
    </row>
    <row r="134" spans="108:109" ht="13.5" hidden="1" customHeight="1" x14ac:dyDescent="0.15">
      <c r="DD134" s="1266"/>
      <c r="DE134" s="1266"/>
    </row>
    <row r="135" spans="108:109" ht="13.5" hidden="1" customHeight="1" x14ac:dyDescent="0.15">
      <c r="DD135" s="1266"/>
      <c r="DE135" s="1266"/>
    </row>
    <row r="136" spans="108:109" ht="13.5" hidden="1" customHeight="1" x14ac:dyDescent="0.15">
      <c r="DD136" s="1266"/>
      <c r="DE136" s="1266"/>
    </row>
    <row r="137" spans="108:109" ht="13.5" hidden="1" customHeight="1" x14ac:dyDescent="0.15">
      <c r="DD137" s="1266"/>
      <c r="DE137" s="1266"/>
    </row>
    <row r="138" spans="108:109" ht="13.5" hidden="1" customHeight="1" x14ac:dyDescent="0.15">
      <c r="DD138" s="1266"/>
      <c r="DE138" s="1266"/>
    </row>
    <row r="139" spans="108:109" ht="13.5" hidden="1" customHeight="1" x14ac:dyDescent="0.15">
      <c r="DD139" s="1266"/>
      <c r="DE139" s="1266"/>
    </row>
    <row r="140" spans="108:109" ht="13.5" hidden="1" customHeight="1" x14ac:dyDescent="0.15">
      <c r="DD140" s="1266"/>
      <c r="DE140" s="1266"/>
    </row>
    <row r="141" spans="108:109" ht="13.5" hidden="1" customHeight="1" x14ac:dyDescent="0.15">
      <c r="DD141" s="1266"/>
      <c r="DE141" s="1266"/>
    </row>
    <row r="142" spans="108:109" ht="13.5" hidden="1" customHeight="1" x14ac:dyDescent="0.15">
      <c r="DD142" s="1266"/>
      <c r="DE142" s="1266"/>
    </row>
    <row r="143" spans="108:109" ht="13.5" hidden="1" customHeight="1" x14ac:dyDescent="0.15">
      <c r="DD143" s="1266"/>
      <c r="DE143" s="1266"/>
    </row>
    <row r="144" spans="108:109" ht="13.5" hidden="1" customHeight="1" x14ac:dyDescent="0.15">
      <c r="DD144" s="1266"/>
      <c r="DE144" s="1266"/>
    </row>
    <row r="145" spans="108:109" ht="13.5" hidden="1" customHeight="1" x14ac:dyDescent="0.15">
      <c r="DD145" s="1266"/>
      <c r="DE145" s="1266"/>
    </row>
    <row r="146" spans="108:109" ht="13.5" hidden="1" customHeight="1" x14ac:dyDescent="0.15">
      <c r="DD146" s="1266"/>
      <c r="DE146" s="1266"/>
    </row>
    <row r="147" spans="108:109" ht="13.5" hidden="1" customHeight="1" x14ac:dyDescent="0.15">
      <c r="DD147" s="1266"/>
      <c r="DE147" s="1266"/>
    </row>
    <row r="148" spans="108:109" ht="13.5" hidden="1" customHeight="1" x14ac:dyDescent="0.15">
      <c r="DD148" s="1266"/>
      <c r="DE148" s="1266"/>
    </row>
    <row r="149" spans="108:109" ht="13.5" hidden="1" customHeight="1" x14ac:dyDescent="0.15">
      <c r="DD149" s="1266"/>
      <c r="DE149" s="1266"/>
    </row>
    <row r="150" spans="108:109" ht="13.5" hidden="1" customHeight="1" x14ac:dyDescent="0.15">
      <c r="DD150" s="1266"/>
      <c r="DE150" s="1266"/>
    </row>
    <row r="151" spans="108:109" ht="13.5" hidden="1" customHeight="1" x14ac:dyDescent="0.15">
      <c r="DD151" s="1266"/>
      <c r="DE151" s="1266"/>
    </row>
    <row r="152" spans="108:109" ht="13.5" hidden="1" customHeight="1" x14ac:dyDescent="0.15">
      <c r="DD152" s="1266"/>
      <c r="DE152" s="1266"/>
    </row>
    <row r="153" spans="108:109" ht="13.5" hidden="1" customHeight="1" x14ac:dyDescent="0.15">
      <c r="DD153" s="1266"/>
      <c r="DE153" s="1266"/>
    </row>
    <row r="154" spans="108:109" ht="13.5" hidden="1" customHeight="1" x14ac:dyDescent="0.15">
      <c r="DD154" s="1266"/>
      <c r="DE154" s="1266"/>
    </row>
    <row r="155" spans="108:109" ht="13.5" hidden="1" customHeight="1" x14ac:dyDescent="0.15">
      <c r="DD155" s="1266"/>
      <c r="DE155" s="1266"/>
    </row>
    <row r="156" spans="108:109" ht="13.5" hidden="1" customHeight="1" x14ac:dyDescent="0.15">
      <c r="DD156" s="1266"/>
      <c r="DE156" s="1266"/>
    </row>
    <row r="157" spans="108:109" ht="13.5" hidden="1" customHeight="1" x14ac:dyDescent="0.15">
      <c r="DD157" s="1266"/>
      <c r="DE157" s="1266"/>
    </row>
    <row r="158" spans="108:109" ht="13.5" hidden="1" customHeight="1" x14ac:dyDescent="0.15">
      <c r="DD158" s="1266"/>
      <c r="DE158" s="1266"/>
    </row>
    <row r="159" spans="108:109" ht="13.5" hidden="1" customHeight="1" x14ac:dyDescent="0.15">
      <c r="DD159" s="1266"/>
      <c r="DE159" s="1266"/>
    </row>
    <row r="160" spans="108:109" ht="13.5" hidden="1" customHeight="1" x14ac:dyDescent="0.15">
      <c r="DD160" s="1266"/>
      <c r="DE160" s="12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YXUcLdDNQuWg9HIpMK7ytbPr3sdNiDT8SwQCCJU9STvdQStZtRJ8Rw2VHGIhRa4KQBzwF+k0B7h48weESbapw==" saltValue="wF5bHBv+8ougmpFpGS9g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9" zoomScale="85" zoomScaleNormal="85" zoomScaleSheetLayoutView="70" workbookViewId="0">
      <selection activeCell="AL113" sqref="AL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DFAI/ToWhh00DnsgjD6+j8hHLQsNwYLxfu7TAqz05Aa6lEoje7bSi7Lb1o5Zgop+xUhfaEc3SXoT4FUQzneg==" saltValue="UJJm1E8vs8oqRXNw6Tpx8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nnaPeN5RA9I5WOC6w4Rqehfsh/4eC+EWl1Bv8Ew/Y4K07nSivWKYBOjRXL4A7GoAxV0ykOccEcbZXyloGgn0A==" saltValue="f5Pbk3/A+Lia4g+wcvkZ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463820</v>
      </c>
      <c r="E3" s="161"/>
      <c r="F3" s="162">
        <v>333013</v>
      </c>
      <c r="G3" s="163"/>
      <c r="H3" s="164"/>
    </row>
    <row r="4" spans="1:8" x14ac:dyDescent="0.15">
      <c r="A4" s="165"/>
      <c r="B4" s="166"/>
      <c r="C4" s="167"/>
      <c r="D4" s="168">
        <v>254510</v>
      </c>
      <c r="E4" s="169"/>
      <c r="F4" s="170">
        <v>126732</v>
      </c>
      <c r="G4" s="171"/>
      <c r="H4" s="172"/>
    </row>
    <row r="5" spans="1:8" x14ac:dyDescent="0.15">
      <c r="A5" s="153" t="s">
        <v>549</v>
      </c>
      <c r="B5" s="158"/>
      <c r="C5" s="159"/>
      <c r="D5" s="160">
        <v>334430</v>
      </c>
      <c r="E5" s="161"/>
      <c r="F5" s="162">
        <v>280458</v>
      </c>
      <c r="G5" s="163"/>
      <c r="H5" s="164"/>
    </row>
    <row r="6" spans="1:8" x14ac:dyDescent="0.15">
      <c r="A6" s="165"/>
      <c r="B6" s="166"/>
      <c r="C6" s="167"/>
      <c r="D6" s="168">
        <v>117091</v>
      </c>
      <c r="E6" s="169"/>
      <c r="F6" s="170">
        <v>127286</v>
      </c>
      <c r="G6" s="171"/>
      <c r="H6" s="172"/>
    </row>
    <row r="7" spans="1:8" x14ac:dyDescent="0.15">
      <c r="A7" s="153" t="s">
        <v>550</v>
      </c>
      <c r="B7" s="158"/>
      <c r="C7" s="159"/>
      <c r="D7" s="160">
        <v>274938</v>
      </c>
      <c r="E7" s="161"/>
      <c r="F7" s="162">
        <v>237994</v>
      </c>
      <c r="G7" s="163"/>
      <c r="H7" s="164"/>
    </row>
    <row r="8" spans="1:8" x14ac:dyDescent="0.15">
      <c r="A8" s="165"/>
      <c r="B8" s="166"/>
      <c r="C8" s="167"/>
      <c r="D8" s="168">
        <v>166806</v>
      </c>
      <c r="E8" s="169"/>
      <c r="F8" s="170">
        <v>110361</v>
      </c>
      <c r="G8" s="171"/>
      <c r="H8" s="172"/>
    </row>
    <row r="9" spans="1:8" x14ac:dyDescent="0.15">
      <c r="A9" s="153" t="s">
        <v>551</v>
      </c>
      <c r="B9" s="158"/>
      <c r="C9" s="159"/>
      <c r="D9" s="160">
        <v>239104</v>
      </c>
      <c r="E9" s="161"/>
      <c r="F9" s="162">
        <v>267911</v>
      </c>
      <c r="G9" s="163"/>
      <c r="H9" s="164"/>
    </row>
    <row r="10" spans="1:8" x14ac:dyDescent="0.15">
      <c r="A10" s="165"/>
      <c r="B10" s="166"/>
      <c r="C10" s="167"/>
      <c r="D10" s="168">
        <v>114221</v>
      </c>
      <c r="E10" s="169"/>
      <c r="F10" s="170">
        <v>106425</v>
      </c>
      <c r="G10" s="171"/>
      <c r="H10" s="172"/>
    </row>
    <row r="11" spans="1:8" x14ac:dyDescent="0.15">
      <c r="A11" s="153" t="s">
        <v>552</v>
      </c>
      <c r="B11" s="158"/>
      <c r="C11" s="159"/>
      <c r="D11" s="160">
        <v>209320</v>
      </c>
      <c r="E11" s="161"/>
      <c r="F11" s="162">
        <v>228215</v>
      </c>
      <c r="G11" s="163"/>
      <c r="H11" s="164"/>
    </row>
    <row r="12" spans="1:8" x14ac:dyDescent="0.15">
      <c r="A12" s="165"/>
      <c r="B12" s="166"/>
      <c r="C12" s="173"/>
      <c r="D12" s="168">
        <v>132292</v>
      </c>
      <c r="E12" s="169"/>
      <c r="F12" s="170">
        <v>117571</v>
      </c>
      <c r="G12" s="171"/>
      <c r="H12" s="172"/>
    </row>
    <row r="13" spans="1:8" x14ac:dyDescent="0.15">
      <c r="A13" s="153"/>
      <c r="B13" s="158"/>
      <c r="C13" s="174"/>
      <c r="D13" s="175">
        <v>304322</v>
      </c>
      <c r="E13" s="176"/>
      <c r="F13" s="177">
        <v>269518</v>
      </c>
      <c r="G13" s="178"/>
      <c r="H13" s="164"/>
    </row>
    <row r="14" spans="1:8" x14ac:dyDescent="0.15">
      <c r="A14" s="165"/>
      <c r="B14" s="166"/>
      <c r="C14" s="167"/>
      <c r="D14" s="168">
        <v>156984</v>
      </c>
      <c r="E14" s="169"/>
      <c r="F14" s="170">
        <v>117675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3.08</v>
      </c>
      <c r="C19" s="179">
        <f>ROUND(VALUE(SUBSTITUTE(実質収支比率等に係る経年分析!G$48,"▲","-")),2)</f>
        <v>9.34</v>
      </c>
      <c r="D19" s="179">
        <f>ROUND(VALUE(SUBSTITUTE(実質収支比率等に係る経年分析!H$48,"▲","-")),2)</f>
        <v>9.82</v>
      </c>
      <c r="E19" s="179">
        <f>ROUND(VALUE(SUBSTITUTE(実質収支比率等に係る経年分析!I$48,"▲","-")),2)</f>
        <v>10.1</v>
      </c>
      <c r="F19" s="179">
        <f>ROUND(VALUE(SUBSTITUTE(実質収支比率等に係る経年分析!J$48,"▲","-")),2)</f>
        <v>8.58</v>
      </c>
    </row>
    <row r="20" spans="1:11" x14ac:dyDescent="0.15">
      <c r="A20" s="179" t="s">
        <v>55</v>
      </c>
      <c r="B20" s="179">
        <f>ROUND(VALUE(SUBSTITUTE(実質収支比率等に係る経年分析!F$47,"▲","-")),2)</f>
        <v>54.68</v>
      </c>
      <c r="C20" s="179">
        <f>ROUND(VALUE(SUBSTITUTE(実質収支比率等に係る経年分析!G$47,"▲","-")),2)</f>
        <v>53.27</v>
      </c>
      <c r="D20" s="179">
        <f>ROUND(VALUE(SUBSTITUTE(実質収支比率等に係る経年分析!H$47,"▲","-")),2)</f>
        <v>60.61</v>
      </c>
      <c r="E20" s="179">
        <f>ROUND(VALUE(SUBSTITUTE(実質収支比率等に係る経年分析!I$47,"▲","-")),2)</f>
        <v>60.8</v>
      </c>
      <c r="F20" s="179">
        <f>ROUND(VALUE(SUBSTITUTE(実質収支比率等に係る経年分析!J$47,"▲","-")),2)</f>
        <v>64.91</v>
      </c>
    </row>
    <row r="21" spans="1:11" x14ac:dyDescent="0.15">
      <c r="A21" s="179" t="s">
        <v>56</v>
      </c>
      <c r="B21" s="179">
        <f>IF(ISNUMBER(VALUE(SUBSTITUTE(実質収支比率等に係る経年分析!F$49,"▲","-"))),ROUND(VALUE(SUBSTITUTE(実質収支比率等に係る経年分析!F$49,"▲","-")),2),NA())</f>
        <v>-9.9499999999999993</v>
      </c>
      <c r="C21" s="179">
        <f>IF(ISNUMBER(VALUE(SUBSTITUTE(実質収支比率等に係る経年分析!G$49,"▲","-"))),ROUND(VALUE(SUBSTITUTE(実質収支比率等に係る経年分析!G$49,"▲","-")),2),NA())</f>
        <v>5.52</v>
      </c>
      <c r="D21" s="179">
        <f>IF(ISNUMBER(VALUE(SUBSTITUTE(実質収支比率等に係る経年分析!H$49,"▲","-"))),ROUND(VALUE(SUBSTITUTE(実質収支比率等に係る経年分析!H$49,"▲","-")),2),NA())</f>
        <v>3.2</v>
      </c>
      <c r="E21" s="179">
        <f>IF(ISNUMBER(VALUE(SUBSTITUTE(実質収支比率等に係る経年分析!I$49,"▲","-"))),ROUND(VALUE(SUBSTITUTE(実質収支比率等に係る経年分析!I$49,"▲","-")),2),NA())</f>
        <v>-4.12</v>
      </c>
      <c r="F21" s="179">
        <f>IF(ISNUMBER(VALUE(SUBSTITUTE(実質収支比率等に係る経年分析!J$49,"▲","-"))),ROUND(VALUE(SUBSTITUTE(実質収支比率等に係る経年分析!J$49,"▲","-")),2),NA())</f>
        <v>-4.0999999999999996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特定地域生活排水処理事業特別会計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2.3199999999999998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315</v>
      </c>
      <c r="E42" s="181"/>
      <c r="F42" s="181"/>
      <c r="G42" s="181">
        <f>'実質公債費比率（分子）の構造'!L$52</f>
        <v>330</v>
      </c>
      <c r="H42" s="181"/>
      <c r="I42" s="181"/>
      <c r="J42" s="181">
        <f>'実質公債費比率（分子）の構造'!M$52</f>
        <v>324</v>
      </c>
      <c r="K42" s="181"/>
      <c r="L42" s="181"/>
      <c r="M42" s="181">
        <f>'実質公債費比率（分子）の構造'!N$52</f>
        <v>320</v>
      </c>
      <c r="N42" s="181"/>
      <c r="O42" s="181"/>
      <c r="P42" s="181">
        <f>'実質公債費比率（分子）の構造'!O$52</f>
        <v>331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17</v>
      </c>
      <c r="C44" s="181"/>
      <c r="D44" s="181"/>
      <c r="E44" s="181">
        <f>'実質公債費比率（分子）の構造'!L$50</f>
        <v>18</v>
      </c>
      <c r="F44" s="181"/>
      <c r="G44" s="181"/>
      <c r="H44" s="181">
        <f>'実質公債費比率（分子）の構造'!M$50</f>
        <v>22</v>
      </c>
      <c r="I44" s="181"/>
      <c r="J44" s="181"/>
      <c r="K44" s="181">
        <f>'実質公債費比率（分子）の構造'!N$50</f>
        <v>12</v>
      </c>
      <c r="L44" s="181"/>
      <c r="M44" s="181"/>
      <c r="N44" s="181">
        <f>'実質公債費比率（分子）の構造'!O$50</f>
        <v>21</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56</v>
      </c>
      <c r="C46" s="181"/>
      <c r="D46" s="181"/>
      <c r="E46" s="181">
        <f>'実質公債費比率（分子）の構造'!L$48</f>
        <v>62</v>
      </c>
      <c r="F46" s="181"/>
      <c r="G46" s="181"/>
      <c r="H46" s="181">
        <f>'実質公債費比率（分子）の構造'!M$48</f>
        <v>64</v>
      </c>
      <c r="I46" s="181"/>
      <c r="J46" s="181"/>
      <c r="K46" s="181">
        <f>'実質公債費比率（分子）の構造'!N$48</f>
        <v>69</v>
      </c>
      <c r="L46" s="181"/>
      <c r="M46" s="181"/>
      <c r="N46" s="181">
        <f>'実質公債費比率（分子）の構造'!O$48</f>
        <v>77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290</v>
      </c>
      <c r="C49" s="181"/>
      <c r="D49" s="181"/>
      <c r="E49" s="181">
        <f>'実質公債費比率（分子）の構造'!L$45</f>
        <v>303</v>
      </c>
      <c r="F49" s="181"/>
      <c r="G49" s="181"/>
      <c r="H49" s="181">
        <f>'実質公債費比率（分子）の構造'!M$45</f>
        <v>296</v>
      </c>
      <c r="I49" s="181"/>
      <c r="J49" s="181"/>
      <c r="K49" s="181">
        <f>'実質公債費比率（分子）の構造'!N$45</f>
        <v>306</v>
      </c>
      <c r="L49" s="181"/>
      <c r="M49" s="181"/>
      <c r="N49" s="181">
        <f>'実質公債費比率（分子）の構造'!O$45</f>
        <v>305</v>
      </c>
      <c r="O49" s="181"/>
      <c r="P49" s="181"/>
    </row>
    <row r="50" spans="1:16" x14ac:dyDescent="0.15">
      <c r="A50" s="181" t="s">
        <v>71</v>
      </c>
      <c r="B50" s="181" t="e">
        <f>NA()</f>
        <v>#N/A</v>
      </c>
      <c r="C50" s="181">
        <f>IF(ISNUMBER('実質公債費比率（分子）の構造'!K$53),'実質公債費比率（分子）の構造'!K$53,NA())</f>
        <v>50</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60</v>
      </c>
      <c r="J50" s="181" t="e">
        <f>NA()</f>
        <v>#N/A</v>
      </c>
      <c r="K50" s="181" t="e">
        <f>NA()</f>
        <v>#N/A</v>
      </c>
      <c r="L50" s="181">
        <f>IF(ISNUMBER('実質公債費比率（分子）の構造'!N$53),'実質公債費比率（分子）の構造'!N$53,NA())</f>
        <v>68</v>
      </c>
      <c r="M50" s="181" t="e">
        <f>NA()</f>
        <v>#N/A</v>
      </c>
      <c r="N50" s="181" t="e">
        <f>NA()</f>
        <v>#N/A</v>
      </c>
      <c r="O50" s="181">
        <f>IF(ISNUMBER('実質公債費比率（分子）の構造'!O$53),'実質公債費比率（分子）の構造'!O$53,NA())</f>
        <v>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3089</v>
      </c>
      <c r="E56" s="180"/>
      <c r="F56" s="180"/>
      <c r="G56" s="180">
        <f>'将来負担比率（分子）の構造'!J$52</f>
        <v>3116</v>
      </c>
      <c r="H56" s="180"/>
      <c r="I56" s="180"/>
      <c r="J56" s="180">
        <f>'将来負担比率（分子）の構造'!K$52</f>
        <v>3177</v>
      </c>
      <c r="K56" s="180"/>
      <c r="L56" s="180"/>
      <c r="M56" s="180">
        <f>'将来負担比率（分子）の構造'!L$52</f>
        <v>3127</v>
      </c>
      <c r="N56" s="180"/>
      <c r="O56" s="180"/>
      <c r="P56" s="180">
        <f>'将来負担比率（分子）の構造'!M$52</f>
        <v>3073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2610</v>
      </c>
      <c r="E58" s="180"/>
      <c r="F58" s="180"/>
      <c r="G58" s="180">
        <f>'将来負担比率（分子）の構造'!J$50</f>
        <v>2784</v>
      </c>
      <c r="H58" s="180"/>
      <c r="I58" s="180"/>
      <c r="J58" s="180">
        <f>'将来負担比率（分子）の構造'!K$50</f>
        <v>2905</v>
      </c>
      <c r="K58" s="180"/>
      <c r="L58" s="180"/>
      <c r="M58" s="180">
        <f>'将来負担比率（分子）の構造'!L$50</f>
        <v>2995</v>
      </c>
      <c r="N58" s="180"/>
      <c r="O58" s="180"/>
      <c r="P58" s="180">
        <f>'将来負担比率（分子）の構造'!M$50</f>
        <v>3105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566</v>
      </c>
      <c r="C62" s="180"/>
      <c r="D62" s="180"/>
      <c r="E62" s="180">
        <f>'将来負担比率（分子）の構造'!J$45</f>
        <v>525</v>
      </c>
      <c r="F62" s="180"/>
      <c r="G62" s="180"/>
      <c r="H62" s="180">
        <f>'将来負担比率（分子）の構造'!K$45</f>
        <v>482</v>
      </c>
      <c r="I62" s="180"/>
      <c r="J62" s="180"/>
      <c r="K62" s="180">
        <f>'将来負担比率（分子）の構造'!L$45</f>
        <v>439</v>
      </c>
      <c r="L62" s="180"/>
      <c r="M62" s="180"/>
      <c r="N62" s="180">
        <f>'将来負担比率（分子）の構造'!M$45</f>
        <v>406</v>
      </c>
      <c r="O62" s="180"/>
      <c r="P62" s="180"/>
    </row>
    <row r="63" spans="1:16" x14ac:dyDescent="0.15">
      <c r="A63" s="180" t="s">
        <v>34</v>
      </c>
      <c r="B63" s="180">
        <f>'将来負担比率（分子）の構造'!I$44</f>
        <v>5</v>
      </c>
      <c r="C63" s="180"/>
      <c r="D63" s="180"/>
      <c r="E63" s="180">
        <f>'将来負担比率（分子）の構造'!J$44</f>
        <v>4</v>
      </c>
      <c r="F63" s="180"/>
      <c r="G63" s="180"/>
      <c r="H63" s="180">
        <f>'将来負担比率（分子）の構造'!K$44</f>
        <v>6</v>
      </c>
      <c r="I63" s="180"/>
      <c r="J63" s="180"/>
      <c r="K63" s="180">
        <f>'将来負担比率（分子）の構造'!L$44</f>
        <v>5</v>
      </c>
      <c r="L63" s="180"/>
      <c r="M63" s="180"/>
      <c r="N63" s="180">
        <f>'将来負担比率（分子）の構造'!M$44</f>
        <v>6</v>
      </c>
      <c r="O63" s="180"/>
      <c r="P63" s="180"/>
    </row>
    <row r="64" spans="1:16" x14ac:dyDescent="0.15">
      <c r="A64" s="180" t="s">
        <v>33</v>
      </c>
      <c r="B64" s="180">
        <f>'将来負担比率（分子）の構造'!I$43</f>
        <v>715</v>
      </c>
      <c r="C64" s="180"/>
      <c r="D64" s="180"/>
      <c r="E64" s="180">
        <f>'将来負担比率（分子）の構造'!J$43</f>
        <v>739</v>
      </c>
      <c r="F64" s="180"/>
      <c r="G64" s="180"/>
      <c r="H64" s="180">
        <f>'将来負担比率（分子）の構造'!K$43</f>
        <v>757</v>
      </c>
      <c r="I64" s="180"/>
      <c r="J64" s="180"/>
      <c r="K64" s="180">
        <f>'将来負担比率（分子）の構造'!L$43</f>
        <v>761</v>
      </c>
      <c r="L64" s="180"/>
      <c r="M64" s="180"/>
      <c r="N64" s="180">
        <f>'将来負担比率（分子）の構造'!M$43</f>
        <v>750</v>
      </c>
      <c r="O64" s="180"/>
      <c r="P64" s="180"/>
    </row>
    <row r="65" spans="1:16" x14ac:dyDescent="0.15">
      <c r="A65" s="180" t="s">
        <v>32</v>
      </c>
      <c r="B65" s="180">
        <f>'将来負担比率（分子）の構造'!I$42</f>
        <v>240</v>
      </c>
      <c r="C65" s="180"/>
      <c r="D65" s="180"/>
      <c r="E65" s="180">
        <f>'将来負担比率（分子）の構造'!J$42</f>
        <v>180</v>
      </c>
      <c r="F65" s="180"/>
      <c r="G65" s="180"/>
      <c r="H65" s="180">
        <f>'将来負担比率（分子）の構造'!K$42</f>
        <v>120</v>
      </c>
      <c r="I65" s="180"/>
      <c r="J65" s="180"/>
      <c r="K65" s="180">
        <f>'将来負担比率（分子）の構造'!L$42</f>
        <v>60</v>
      </c>
      <c r="L65" s="180"/>
      <c r="M65" s="180"/>
      <c r="N65" s="180" t="str">
        <f>'将来負担比率（分子）の構造'!M$42</f>
        <v>-</v>
      </c>
      <c r="O65" s="180"/>
      <c r="P65" s="180"/>
    </row>
    <row r="66" spans="1:16" x14ac:dyDescent="0.15">
      <c r="A66" s="180" t="s">
        <v>31</v>
      </c>
      <c r="B66" s="180">
        <f>'将来負担比率（分子）の構造'!I$41</f>
        <v>2681</v>
      </c>
      <c r="C66" s="180"/>
      <c r="D66" s="180"/>
      <c r="E66" s="180">
        <f>'将来負担比率（分子）の構造'!J$41</f>
        <v>2804</v>
      </c>
      <c r="F66" s="180"/>
      <c r="G66" s="180"/>
      <c r="H66" s="180">
        <f>'将来負担比率（分子）の構造'!K$41</f>
        <v>2898</v>
      </c>
      <c r="I66" s="180"/>
      <c r="J66" s="180"/>
      <c r="K66" s="180">
        <f>'将来負担比率（分子）の構造'!L$41</f>
        <v>2830</v>
      </c>
      <c r="L66" s="180"/>
      <c r="M66" s="180"/>
      <c r="N66" s="180">
        <f>'将来負担比率（分子）の構造'!M$41</f>
        <v>2824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1212</v>
      </c>
      <c r="C72" s="184">
        <f>基金残高に係る経年分析!G55</f>
        <v>1171</v>
      </c>
      <c r="D72" s="184">
        <f>基金残高に係る経年分析!H55</f>
        <v>1226</v>
      </c>
    </row>
    <row r="73" spans="1:16" x14ac:dyDescent="0.15">
      <c r="A73" s="183" t="s">
        <v>78</v>
      </c>
      <c r="B73" s="184">
        <f>基金残高に係る経年分析!F56</f>
        <v>323</v>
      </c>
      <c r="C73" s="184">
        <f>基金残高に係る経年分析!G56</f>
        <v>323</v>
      </c>
      <c r="D73" s="184">
        <f>基金残高に係る経年分析!H56</f>
        <v>323</v>
      </c>
    </row>
    <row r="74" spans="1:16" x14ac:dyDescent="0.15">
      <c r="A74" s="183" t="s">
        <v>79</v>
      </c>
      <c r="B74" s="184">
        <f>基金残高に係る経年分析!F57</f>
        <v>1223</v>
      </c>
      <c r="C74" s="184">
        <f>基金残高に係る経年分析!G57</f>
        <v>1354</v>
      </c>
      <c r="D74" s="184">
        <f>基金残高に係る経年分析!H57</f>
        <v>1405</v>
      </c>
    </row>
  </sheetData>
  <sheetProtection algorithmName="SHA-512" hashValue="doJw8AK2ZeTD6uPdeEtMDvbzZmG/fKxyW/z0C45yEaKya05lB2l6NTUEfEXXmDdwlZ9irWhZp9WQAZtoQ4i0AQ==" saltValue="2QNDf0IBWWXcMMFwEqD7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529560</v>
      </c>
      <c r="S5" s="631"/>
      <c r="T5" s="631"/>
      <c r="U5" s="631"/>
      <c r="V5" s="631"/>
      <c r="W5" s="631"/>
      <c r="X5" s="631"/>
      <c r="Y5" s="632"/>
      <c r="Z5" s="633">
        <v>17.3</v>
      </c>
      <c r="AA5" s="633"/>
      <c r="AB5" s="633"/>
      <c r="AC5" s="633"/>
      <c r="AD5" s="634">
        <v>529560</v>
      </c>
      <c r="AE5" s="634"/>
      <c r="AF5" s="634"/>
      <c r="AG5" s="634"/>
      <c r="AH5" s="634"/>
      <c r="AI5" s="634"/>
      <c r="AJ5" s="634"/>
      <c r="AK5" s="634"/>
      <c r="AL5" s="635">
        <v>27.8</v>
      </c>
      <c r="AM5" s="636"/>
      <c r="AN5" s="636"/>
      <c r="AO5" s="637"/>
      <c r="AP5" s="627" t="s">
        <v>229</v>
      </c>
      <c r="AQ5" s="628"/>
      <c r="AR5" s="628"/>
      <c r="AS5" s="628"/>
      <c r="AT5" s="628"/>
      <c r="AU5" s="628"/>
      <c r="AV5" s="628"/>
      <c r="AW5" s="628"/>
      <c r="AX5" s="628"/>
      <c r="AY5" s="628"/>
      <c r="AZ5" s="628"/>
      <c r="BA5" s="628"/>
      <c r="BB5" s="628"/>
      <c r="BC5" s="628"/>
      <c r="BD5" s="628"/>
      <c r="BE5" s="628"/>
      <c r="BF5" s="629"/>
      <c r="BG5" s="641">
        <v>529202</v>
      </c>
      <c r="BH5" s="642"/>
      <c r="BI5" s="642"/>
      <c r="BJ5" s="642"/>
      <c r="BK5" s="642"/>
      <c r="BL5" s="642"/>
      <c r="BM5" s="642"/>
      <c r="BN5" s="643"/>
      <c r="BO5" s="644">
        <v>99.9</v>
      </c>
      <c r="BP5" s="644"/>
      <c r="BQ5" s="644"/>
      <c r="BR5" s="644"/>
      <c r="BS5" s="645">
        <v>76500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28858</v>
      </c>
      <c r="S6" s="642"/>
      <c r="T6" s="642"/>
      <c r="U6" s="642"/>
      <c r="V6" s="642"/>
      <c r="W6" s="642"/>
      <c r="X6" s="642"/>
      <c r="Y6" s="643"/>
      <c r="Z6" s="644">
        <v>0.9</v>
      </c>
      <c r="AA6" s="644"/>
      <c r="AB6" s="644"/>
      <c r="AC6" s="644"/>
      <c r="AD6" s="645">
        <v>28858</v>
      </c>
      <c r="AE6" s="645"/>
      <c r="AF6" s="645"/>
      <c r="AG6" s="645"/>
      <c r="AH6" s="645"/>
      <c r="AI6" s="645"/>
      <c r="AJ6" s="645"/>
      <c r="AK6" s="645"/>
      <c r="AL6" s="646">
        <v>1.5</v>
      </c>
      <c r="AM6" s="647"/>
      <c r="AN6" s="647"/>
      <c r="AO6" s="648"/>
      <c r="AP6" s="638" t="s">
        <v>234</v>
      </c>
      <c r="AQ6" s="639"/>
      <c r="AR6" s="639"/>
      <c r="AS6" s="639"/>
      <c r="AT6" s="639"/>
      <c r="AU6" s="639"/>
      <c r="AV6" s="639"/>
      <c r="AW6" s="639"/>
      <c r="AX6" s="639"/>
      <c r="AY6" s="639"/>
      <c r="AZ6" s="639"/>
      <c r="BA6" s="639"/>
      <c r="BB6" s="639"/>
      <c r="BC6" s="639"/>
      <c r="BD6" s="639"/>
      <c r="BE6" s="639"/>
      <c r="BF6" s="640"/>
      <c r="BG6" s="641">
        <v>529202</v>
      </c>
      <c r="BH6" s="642"/>
      <c r="BI6" s="642"/>
      <c r="BJ6" s="642"/>
      <c r="BK6" s="642"/>
      <c r="BL6" s="642"/>
      <c r="BM6" s="642"/>
      <c r="BN6" s="643"/>
      <c r="BO6" s="644">
        <v>99.9</v>
      </c>
      <c r="BP6" s="644"/>
      <c r="BQ6" s="644"/>
      <c r="BR6" s="644"/>
      <c r="BS6" s="645">
        <v>76500</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50106</v>
      </c>
      <c r="CS6" s="642"/>
      <c r="CT6" s="642"/>
      <c r="CU6" s="642"/>
      <c r="CV6" s="642"/>
      <c r="CW6" s="642"/>
      <c r="CX6" s="642"/>
      <c r="CY6" s="643"/>
      <c r="CZ6" s="635">
        <v>1.7</v>
      </c>
      <c r="DA6" s="636"/>
      <c r="DB6" s="636"/>
      <c r="DC6" s="655"/>
      <c r="DD6" s="650" t="s">
        <v>173</v>
      </c>
      <c r="DE6" s="642"/>
      <c r="DF6" s="642"/>
      <c r="DG6" s="642"/>
      <c r="DH6" s="642"/>
      <c r="DI6" s="642"/>
      <c r="DJ6" s="642"/>
      <c r="DK6" s="642"/>
      <c r="DL6" s="642"/>
      <c r="DM6" s="642"/>
      <c r="DN6" s="642"/>
      <c r="DO6" s="642"/>
      <c r="DP6" s="643"/>
      <c r="DQ6" s="650">
        <v>50106</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210</v>
      </c>
      <c r="S7" s="642"/>
      <c r="T7" s="642"/>
      <c r="U7" s="642"/>
      <c r="V7" s="642"/>
      <c r="W7" s="642"/>
      <c r="X7" s="642"/>
      <c r="Y7" s="643"/>
      <c r="Z7" s="644">
        <v>0</v>
      </c>
      <c r="AA7" s="644"/>
      <c r="AB7" s="644"/>
      <c r="AC7" s="644"/>
      <c r="AD7" s="645">
        <v>210</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73559</v>
      </c>
      <c r="BH7" s="642"/>
      <c r="BI7" s="642"/>
      <c r="BJ7" s="642"/>
      <c r="BK7" s="642"/>
      <c r="BL7" s="642"/>
      <c r="BM7" s="642"/>
      <c r="BN7" s="643"/>
      <c r="BO7" s="644">
        <v>13.9</v>
      </c>
      <c r="BP7" s="644"/>
      <c r="BQ7" s="644"/>
      <c r="BR7" s="644"/>
      <c r="BS7" s="645" t="s">
        <v>173</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532048</v>
      </c>
      <c r="CS7" s="642"/>
      <c r="CT7" s="642"/>
      <c r="CU7" s="642"/>
      <c r="CV7" s="642"/>
      <c r="CW7" s="642"/>
      <c r="CX7" s="642"/>
      <c r="CY7" s="643"/>
      <c r="CZ7" s="644">
        <v>18.5</v>
      </c>
      <c r="DA7" s="644"/>
      <c r="DB7" s="644"/>
      <c r="DC7" s="644"/>
      <c r="DD7" s="650">
        <v>16813</v>
      </c>
      <c r="DE7" s="642"/>
      <c r="DF7" s="642"/>
      <c r="DG7" s="642"/>
      <c r="DH7" s="642"/>
      <c r="DI7" s="642"/>
      <c r="DJ7" s="642"/>
      <c r="DK7" s="642"/>
      <c r="DL7" s="642"/>
      <c r="DM7" s="642"/>
      <c r="DN7" s="642"/>
      <c r="DO7" s="642"/>
      <c r="DP7" s="643"/>
      <c r="DQ7" s="650">
        <v>477527</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373</v>
      </c>
      <c r="S8" s="642"/>
      <c r="T8" s="642"/>
      <c r="U8" s="642"/>
      <c r="V8" s="642"/>
      <c r="W8" s="642"/>
      <c r="X8" s="642"/>
      <c r="Y8" s="643"/>
      <c r="Z8" s="644">
        <v>0</v>
      </c>
      <c r="AA8" s="644"/>
      <c r="AB8" s="644"/>
      <c r="AC8" s="644"/>
      <c r="AD8" s="645">
        <v>373</v>
      </c>
      <c r="AE8" s="645"/>
      <c r="AF8" s="645"/>
      <c r="AG8" s="645"/>
      <c r="AH8" s="645"/>
      <c r="AI8" s="645"/>
      <c r="AJ8" s="645"/>
      <c r="AK8" s="645"/>
      <c r="AL8" s="646">
        <v>0</v>
      </c>
      <c r="AM8" s="647"/>
      <c r="AN8" s="647"/>
      <c r="AO8" s="648"/>
      <c r="AP8" s="638" t="s">
        <v>240</v>
      </c>
      <c r="AQ8" s="639"/>
      <c r="AR8" s="639"/>
      <c r="AS8" s="639"/>
      <c r="AT8" s="639"/>
      <c r="AU8" s="639"/>
      <c r="AV8" s="639"/>
      <c r="AW8" s="639"/>
      <c r="AX8" s="639"/>
      <c r="AY8" s="639"/>
      <c r="AZ8" s="639"/>
      <c r="BA8" s="639"/>
      <c r="BB8" s="639"/>
      <c r="BC8" s="639"/>
      <c r="BD8" s="639"/>
      <c r="BE8" s="639"/>
      <c r="BF8" s="640"/>
      <c r="BG8" s="641">
        <v>3303</v>
      </c>
      <c r="BH8" s="642"/>
      <c r="BI8" s="642"/>
      <c r="BJ8" s="642"/>
      <c r="BK8" s="642"/>
      <c r="BL8" s="642"/>
      <c r="BM8" s="642"/>
      <c r="BN8" s="643"/>
      <c r="BO8" s="644">
        <v>0.6</v>
      </c>
      <c r="BP8" s="644"/>
      <c r="BQ8" s="644"/>
      <c r="BR8" s="644"/>
      <c r="BS8" s="650" t="s">
        <v>173</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375365</v>
      </c>
      <c r="CS8" s="642"/>
      <c r="CT8" s="642"/>
      <c r="CU8" s="642"/>
      <c r="CV8" s="642"/>
      <c r="CW8" s="642"/>
      <c r="CX8" s="642"/>
      <c r="CY8" s="643"/>
      <c r="CZ8" s="644">
        <v>13.1</v>
      </c>
      <c r="DA8" s="644"/>
      <c r="DB8" s="644"/>
      <c r="DC8" s="644"/>
      <c r="DD8" s="650">
        <v>13653</v>
      </c>
      <c r="DE8" s="642"/>
      <c r="DF8" s="642"/>
      <c r="DG8" s="642"/>
      <c r="DH8" s="642"/>
      <c r="DI8" s="642"/>
      <c r="DJ8" s="642"/>
      <c r="DK8" s="642"/>
      <c r="DL8" s="642"/>
      <c r="DM8" s="642"/>
      <c r="DN8" s="642"/>
      <c r="DO8" s="642"/>
      <c r="DP8" s="643"/>
      <c r="DQ8" s="650">
        <v>300615</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290</v>
      </c>
      <c r="S9" s="642"/>
      <c r="T9" s="642"/>
      <c r="U9" s="642"/>
      <c r="V9" s="642"/>
      <c r="W9" s="642"/>
      <c r="X9" s="642"/>
      <c r="Y9" s="643"/>
      <c r="Z9" s="644">
        <v>0</v>
      </c>
      <c r="AA9" s="644"/>
      <c r="AB9" s="644"/>
      <c r="AC9" s="644"/>
      <c r="AD9" s="645">
        <v>290</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56447</v>
      </c>
      <c r="BH9" s="642"/>
      <c r="BI9" s="642"/>
      <c r="BJ9" s="642"/>
      <c r="BK9" s="642"/>
      <c r="BL9" s="642"/>
      <c r="BM9" s="642"/>
      <c r="BN9" s="643"/>
      <c r="BO9" s="644">
        <v>10.7</v>
      </c>
      <c r="BP9" s="644"/>
      <c r="BQ9" s="644"/>
      <c r="BR9" s="644"/>
      <c r="BS9" s="650" t="s">
        <v>173</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259053</v>
      </c>
      <c r="CS9" s="642"/>
      <c r="CT9" s="642"/>
      <c r="CU9" s="642"/>
      <c r="CV9" s="642"/>
      <c r="CW9" s="642"/>
      <c r="CX9" s="642"/>
      <c r="CY9" s="643"/>
      <c r="CZ9" s="644">
        <v>9</v>
      </c>
      <c r="DA9" s="644"/>
      <c r="DB9" s="644"/>
      <c r="DC9" s="644"/>
      <c r="DD9" s="650" t="s">
        <v>173</v>
      </c>
      <c r="DE9" s="642"/>
      <c r="DF9" s="642"/>
      <c r="DG9" s="642"/>
      <c r="DH9" s="642"/>
      <c r="DI9" s="642"/>
      <c r="DJ9" s="642"/>
      <c r="DK9" s="642"/>
      <c r="DL9" s="642"/>
      <c r="DM9" s="642"/>
      <c r="DN9" s="642"/>
      <c r="DO9" s="642"/>
      <c r="DP9" s="643"/>
      <c r="DQ9" s="650">
        <v>255286</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173</v>
      </c>
      <c r="S10" s="642"/>
      <c r="T10" s="642"/>
      <c r="U10" s="642"/>
      <c r="V10" s="642"/>
      <c r="W10" s="642"/>
      <c r="X10" s="642"/>
      <c r="Y10" s="643"/>
      <c r="Z10" s="644" t="s">
        <v>173</v>
      </c>
      <c r="AA10" s="644"/>
      <c r="AB10" s="644"/>
      <c r="AC10" s="644"/>
      <c r="AD10" s="645" t="s">
        <v>173</v>
      </c>
      <c r="AE10" s="645"/>
      <c r="AF10" s="645"/>
      <c r="AG10" s="645"/>
      <c r="AH10" s="645"/>
      <c r="AI10" s="645"/>
      <c r="AJ10" s="645"/>
      <c r="AK10" s="645"/>
      <c r="AL10" s="646" t="s">
        <v>246</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6466</v>
      </c>
      <c r="BH10" s="642"/>
      <c r="BI10" s="642"/>
      <c r="BJ10" s="642"/>
      <c r="BK10" s="642"/>
      <c r="BL10" s="642"/>
      <c r="BM10" s="642"/>
      <c r="BN10" s="643"/>
      <c r="BO10" s="644">
        <v>1.2</v>
      </c>
      <c r="BP10" s="644"/>
      <c r="BQ10" s="644"/>
      <c r="BR10" s="644"/>
      <c r="BS10" s="650" t="s">
        <v>173</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20</v>
      </c>
      <c r="CS10" s="642"/>
      <c r="CT10" s="642"/>
      <c r="CU10" s="642"/>
      <c r="CV10" s="642"/>
      <c r="CW10" s="642"/>
      <c r="CX10" s="642"/>
      <c r="CY10" s="643"/>
      <c r="CZ10" s="644">
        <v>0</v>
      </c>
      <c r="DA10" s="644"/>
      <c r="DB10" s="644"/>
      <c r="DC10" s="644"/>
      <c r="DD10" s="650" t="s">
        <v>173</v>
      </c>
      <c r="DE10" s="642"/>
      <c r="DF10" s="642"/>
      <c r="DG10" s="642"/>
      <c r="DH10" s="642"/>
      <c r="DI10" s="642"/>
      <c r="DJ10" s="642"/>
      <c r="DK10" s="642"/>
      <c r="DL10" s="642"/>
      <c r="DM10" s="642"/>
      <c r="DN10" s="642"/>
      <c r="DO10" s="642"/>
      <c r="DP10" s="643"/>
      <c r="DQ10" s="650">
        <v>20</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173</v>
      </c>
      <c r="S11" s="642"/>
      <c r="T11" s="642"/>
      <c r="U11" s="642"/>
      <c r="V11" s="642"/>
      <c r="W11" s="642"/>
      <c r="X11" s="642"/>
      <c r="Y11" s="643"/>
      <c r="Z11" s="644" t="s">
        <v>173</v>
      </c>
      <c r="AA11" s="644"/>
      <c r="AB11" s="644"/>
      <c r="AC11" s="644"/>
      <c r="AD11" s="645" t="s">
        <v>173</v>
      </c>
      <c r="AE11" s="645"/>
      <c r="AF11" s="645"/>
      <c r="AG11" s="645"/>
      <c r="AH11" s="645"/>
      <c r="AI11" s="645"/>
      <c r="AJ11" s="645"/>
      <c r="AK11" s="645"/>
      <c r="AL11" s="646" t="s">
        <v>173</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7343</v>
      </c>
      <c r="BH11" s="642"/>
      <c r="BI11" s="642"/>
      <c r="BJ11" s="642"/>
      <c r="BK11" s="642"/>
      <c r="BL11" s="642"/>
      <c r="BM11" s="642"/>
      <c r="BN11" s="643"/>
      <c r="BO11" s="644">
        <v>1.4</v>
      </c>
      <c r="BP11" s="644"/>
      <c r="BQ11" s="644"/>
      <c r="BR11" s="644"/>
      <c r="BS11" s="650" t="s">
        <v>173</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185159</v>
      </c>
      <c r="CS11" s="642"/>
      <c r="CT11" s="642"/>
      <c r="CU11" s="642"/>
      <c r="CV11" s="642"/>
      <c r="CW11" s="642"/>
      <c r="CX11" s="642"/>
      <c r="CY11" s="643"/>
      <c r="CZ11" s="644">
        <v>6.5</v>
      </c>
      <c r="DA11" s="644"/>
      <c r="DB11" s="644"/>
      <c r="DC11" s="644"/>
      <c r="DD11" s="650">
        <v>57007</v>
      </c>
      <c r="DE11" s="642"/>
      <c r="DF11" s="642"/>
      <c r="DG11" s="642"/>
      <c r="DH11" s="642"/>
      <c r="DI11" s="642"/>
      <c r="DJ11" s="642"/>
      <c r="DK11" s="642"/>
      <c r="DL11" s="642"/>
      <c r="DM11" s="642"/>
      <c r="DN11" s="642"/>
      <c r="DO11" s="642"/>
      <c r="DP11" s="643"/>
      <c r="DQ11" s="650">
        <v>111270</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40042</v>
      </c>
      <c r="S12" s="642"/>
      <c r="T12" s="642"/>
      <c r="U12" s="642"/>
      <c r="V12" s="642"/>
      <c r="W12" s="642"/>
      <c r="X12" s="642"/>
      <c r="Y12" s="643"/>
      <c r="Z12" s="644">
        <v>1.3</v>
      </c>
      <c r="AA12" s="644"/>
      <c r="AB12" s="644"/>
      <c r="AC12" s="644"/>
      <c r="AD12" s="645">
        <v>40042</v>
      </c>
      <c r="AE12" s="645"/>
      <c r="AF12" s="645"/>
      <c r="AG12" s="645"/>
      <c r="AH12" s="645"/>
      <c r="AI12" s="645"/>
      <c r="AJ12" s="645"/>
      <c r="AK12" s="645"/>
      <c r="AL12" s="646">
        <v>2.1</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441495</v>
      </c>
      <c r="BH12" s="642"/>
      <c r="BI12" s="642"/>
      <c r="BJ12" s="642"/>
      <c r="BK12" s="642"/>
      <c r="BL12" s="642"/>
      <c r="BM12" s="642"/>
      <c r="BN12" s="643"/>
      <c r="BO12" s="644">
        <v>83.4</v>
      </c>
      <c r="BP12" s="644"/>
      <c r="BQ12" s="644"/>
      <c r="BR12" s="644"/>
      <c r="BS12" s="650">
        <v>76500</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181673</v>
      </c>
      <c r="CS12" s="642"/>
      <c r="CT12" s="642"/>
      <c r="CU12" s="642"/>
      <c r="CV12" s="642"/>
      <c r="CW12" s="642"/>
      <c r="CX12" s="642"/>
      <c r="CY12" s="643"/>
      <c r="CZ12" s="644">
        <v>6.3</v>
      </c>
      <c r="DA12" s="644"/>
      <c r="DB12" s="644"/>
      <c r="DC12" s="644"/>
      <c r="DD12" s="650">
        <v>21393</v>
      </c>
      <c r="DE12" s="642"/>
      <c r="DF12" s="642"/>
      <c r="DG12" s="642"/>
      <c r="DH12" s="642"/>
      <c r="DI12" s="642"/>
      <c r="DJ12" s="642"/>
      <c r="DK12" s="642"/>
      <c r="DL12" s="642"/>
      <c r="DM12" s="642"/>
      <c r="DN12" s="642"/>
      <c r="DO12" s="642"/>
      <c r="DP12" s="643"/>
      <c r="DQ12" s="650">
        <v>136876</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173</v>
      </c>
      <c r="S13" s="642"/>
      <c r="T13" s="642"/>
      <c r="U13" s="642"/>
      <c r="V13" s="642"/>
      <c r="W13" s="642"/>
      <c r="X13" s="642"/>
      <c r="Y13" s="643"/>
      <c r="Z13" s="644" t="s">
        <v>173</v>
      </c>
      <c r="AA13" s="644"/>
      <c r="AB13" s="644"/>
      <c r="AC13" s="644"/>
      <c r="AD13" s="645" t="s">
        <v>246</v>
      </c>
      <c r="AE13" s="645"/>
      <c r="AF13" s="645"/>
      <c r="AG13" s="645"/>
      <c r="AH13" s="645"/>
      <c r="AI13" s="645"/>
      <c r="AJ13" s="645"/>
      <c r="AK13" s="645"/>
      <c r="AL13" s="646" t="s">
        <v>246</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435727</v>
      </c>
      <c r="BH13" s="642"/>
      <c r="BI13" s="642"/>
      <c r="BJ13" s="642"/>
      <c r="BK13" s="642"/>
      <c r="BL13" s="642"/>
      <c r="BM13" s="642"/>
      <c r="BN13" s="643"/>
      <c r="BO13" s="644">
        <v>82.3</v>
      </c>
      <c r="BP13" s="644"/>
      <c r="BQ13" s="644"/>
      <c r="BR13" s="644"/>
      <c r="BS13" s="650">
        <v>76500</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347531</v>
      </c>
      <c r="CS13" s="642"/>
      <c r="CT13" s="642"/>
      <c r="CU13" s="642"/>
      <c r="CV13" s="642"/>
      <c r="CW13" s="642"/>
      <c r="CX13" s="642"/>
      <c r="CY13" s="643"/>
      <c r="CZ13" s="644">
        <v>12.1</v>
      </c>
      <c r="DA13" s="644"/>
      <c r="DB13" s="644"/>
      <c r="DC13" s="644"/>
      <c r="DD13" s="650">
        <v>192889</v>
      </c>
      <c r="DE13" s="642"/>
      <c r="DF13" s="642"/>
      <c r="DG13" s="642"/>
      <c r="DH13" s="642"/>
      <c r="DI13" s="642"/>
      <c r="DJ13" s="642"/>
      <c r="DK13" s="642"/>
      <c r="DL13" s="642"/>
      <c r="DM13" s="642"/>
      <c r="DN13" s="642"/>
      <c r="DO13" s="642"/>
      <c r="DP13" s="643"/>
      <c r="DQ13" s="650">
        <v>163281</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173</v>
      </c>
      <c r="AA14" s="644"/>
      <c r="AB14" s="644"/>
      <c r="AC14" s="644"/>
      <c r="AD14" s="645" t="s">
        <v>173</v>
      </c>
      <c r="AE14" s="645"/>
      <c r="AF14" s="645"/>
      <c r="AG14" s="645"/>
      <c r="AH14" s="645"/>
      <c r="AI14" s="645"/>
      <c r="AJ14" s="645"/>
      <c r="AK14" s="645"/>
      <c r="AL14" s="646" t="s">
        <v>173</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5741</v>
      </c>
      <c r="BH14" s="642"/>
      <c r="BI14" s="642"/>
      <c r="BJ14" s="642"/>
      <c r="BK14" s="642"/>
      <c r="BL14" s="642"/>
      <c r="BM14" s="642"/>
      <c r="BN14" s="643"/>
      <c r="BO14" s="644">
        <v>1.1000000000000001</v>
      </c>
      <c r="BP14" s="644"/>
      <c r="BQ14" s="644"/>
      <c r="BR14" s="644"/>
      <c r="BS14" s="650" t="s">
        <v>135</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149731</v>
      </c>
      <c r="CS14" s="642"/>
      <c r="CT14" s="642"/>
      <c r="CU14" s="642"/>
      <c r="CV14" s="642"/>
      <c r="CW14" s="642"/>
      <c r="CX14" s="642"/>
      <c r="CY14" s="643"/>
      <c r="CZ14" s="644">
        <v>5.2</v>
      </c>
      <c r="DA14" s="644"/>
      <c r="DB14" s="644"/>
      <c r="DC14" s="644"/>
      <c r="DD14" s="650">
        <v>29624</v>
      </c>
      <c r="DE14" s="642"/>
      <c r="DF14" s="642"/>
      <c r="DG14" s="642"/>
      <c r="DH14" s="642"/>
      <c r="DI14" s="642"/>
      <c r="DJ14" s="642"/>
      <c r="DK14" s="642"/>
      <c r="DL14" s="642"/>
      <c r="DM14" s="642"/>
      <c r="DN14" s="642"/>
      <c r="DO14" s="642"/>
      <c r="DP14" s="643"/>
      <c r="DQ14" s="650">
        <v>115531</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6434</v>
      </c>
      <c r="S15" s="642"/>
      <c r="T15" s="642"/>
      <c r="U15" s="642"/>
      <c r="V15" s="642"/>
      <c r="W15" s="642"/>
      <c r="X15" s="642"/>
      <c r="Y15" s="643"/>
      <c r="Z15" s="644">
        <v>0.2</v>
      </c>
      <c r="AA15" s="644"/>
      <c r="AB15" s="644"/>
      <c r="AC15" s="644"/>
      <c r="AD15" s="645">
        <v>6434</v>
      </c>
      <c r="AE15" s="645"/>
      <c r="AF15" s="645"/>
      <c r="AG15" s="645"/>
      <c r="AH15" s="645"/>
      <c r="AI15" s="645"/>
      <c r="AJ15" s="645"/>
      <c r="AK15" s="645"/>
      <c r="AL15" s="646">
        <v>0.3</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8407</v>
      </c>
      <c r="BH15" s="642"/>
      <c r="BI15" s="642"/>
      <c r="BJ15" s="642"/>
      <c r="BK15" s="642"/>
      <c r="BL15" s="642"/>
      <c r="BM15" s="642"/>
      <c r="BN15" s="643"/>
      <c r="BO15" s="644">
        <v>1.6</v>
      </c>
      <c r="BP15" s="644"/>
      <c r="BQ15" s="644"/>
      <c r="BR15" s="644"/>
      <c r="BS15" s="650" t="s">
        <v>135</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410852</v>
      </c>
      <c r="CS15" s="642"/>
      <c r="CT15" s="642"/>
      <c r="CU15" s="642"/>
      <c r="CV15" s="642"/>
      <c r="CW15" s="642"/>
      <c r="CX15" s="642"/>
      <c r="CY15" s="643"/>
      <c r="CZ15" s="644">
        <v>14.3</v>
      </c>
      <c r="DA15" s="644"/>
      <c r="DB15" s="644"/>
      <c r="DC15" s="644"/>
      <c r="DD15" s="650">
        <v>102961</v>
      </c>
      <c r="DE15" s="642"/>
      <c r="DF15" s="642"/>
      <c r="DG15" s="642"/>
      <c r="DH15" s="642"/>
      <c r="DI15" s="642"/>
      <c r="DJ15" s="642"/>
      <c r="DK15" s="642"/>
      <c r="DL15" s="642"/>
      <c r="DM15" s="642"/>
      <c r="DN15" s="642"/>
      <c r="DO15" s="642"/>
      <c r="DP15" s="643"/>
      <c r="DQ15" s="650">
        <v>281690</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173</v>
      </c>
      <c r="S16" s="642"/>
      <c r="T16" s="642"/>
      <c r="U16" s="642"/>
      <c r="V16" s="642"/>
      <c r="W16" s="642"/>
      <c r="X16" s="642"/>
      <c r="Y16" s="643"/>
      <c r="Z16" s="644" t="s">
        <v>173</v>
      </c>
      <c r="AA16" s="644"/>
      <c r="AB16" s="644"/>
      <c r="AC16" s="644"/>
      <c r="AD16" s="645" t="s">
        <v>173</v>
      </c>
      <c r="AE16" s="645"/>
      <c r="AF16" s="645"/>
      <c r="AG16" s="645"/>
      <c r="AH16" s="645"/>
      <c r="AI16" s="645"/>
      <c r="AJ16" s="645"/>
      <c r="AK16" s="645"/>
      <c r="AL16" s="646" t="s">
        <v>173</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173</v>
      </c>
      <c r="BH16" s="642"/>
      <c r="BI16" s="642"/>
      <c r="BJ16" s="642"/>
      <c r="BK16" s="642"/>
      <c r="BL16" s="642"/>
      <c r="BM16" s="642"/>
      <c r="BN16" s="643"/>
      <c r="BO16" s="644" t="s">
        <v>173</v>
      </c>
      <c r="BP16" s="644"/>
      <c r="BQ16" s="644"/>
      <c r="BR16" s="644"/>
      <c r="BS16" s="650" t="s">
        <v>135</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72287</v>
      </c>
      <c r="CS16" s="642"/>
      <c r="CT16" s="642"/>
      <c r="CU16" s="642"/>
      <c r="CV16" s="642"/>
      <c r="CW16" s="642"/>
      <c r="CX16" s="642"/>
      <c r="CY16" s="643"/>
      <c r="CZ16" s="644">
        <v>2.5</v>
      </c>
      <c r="DA16" s="644"/>
      <c r="DB16" s="644"/>
      <c r="DC16" s="644"/>
      <c r="DD16" s="650" t="s">
        <v>173</v>
      </c>
      <c r="DE16" s="642"/>
      <c r="DF16" s="642"/>
      <c r="DG16" s="642"/>
      <c r="DH16" s="642"/>
      <c r="DI16" s="642"/>
      <c r="DJ16" s="642"/>
      <c r="DK16" s="642"/>
      <c r="DL16" s="642"/>
      <c r="DM16" s="642"/>
      <c r="DN16" s="642"/>
      <c r="DO16" s="642"/>
      <c r="DP16" s="643"/>
      <c r="DQ16" s="650">
        <v>13094</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117</v>
      </c>
      <c r="S17" s="642"/>
      <c r="T17" s="642"/>
      <c r="U17" s="642"/>
      <c r="V17" s="642"/>
      <c r="W17" s="642"/>
      <c r="X17" s="642"/>
      <c r="Y17" s="643"/>
      <c r="Z17" s="644">
        <v>0</v>
      </c>
      <c r="AA17" s="644"/>
      <c r="AB17" s="644"/>
      <c r="AC17" s="644"/>
      <c r="AD17" s="645">
        <v>117</v>
      </c>
      <c r="AE17" s="645"/>
      <c r="AF17" s="645"/>
      <c r="AG17" s="645"/>
      <c r="AH17" s="645"/>
      <c r="AI17" s="645"/>
      <c r="AJ17" s="645"/>
      <c r="AK17" s="645"/>
      <c r="AL17" s="646">
        <v>0</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173</v>
      </c>
      <c r="BH17" s="642"/>
      <c r="BI17" s="642"/>
      <c r="BJ17" s="642"/>
      <c r="BK17" s="642"/>
      <c r="BL17" s="642"/>
      <c r="BM17" s="642"/>
      <c r="BN17" s="643"/>
      <c r="BO17" s="644" t="s">
        <v>173</v>
      </c>
      <c r="BP17" s="644"/>
      <c r="BQ17" s="644"/>
      <c r="BR17" s="644"/>
      <c r="BS17" s="650" t="s">
        <v>173</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305201</v>
      </c>
      <c r="CS17" s="642"/>
      <c r="CT17" s="642"/>
      <c r="CU17" s="642"/>
      <c r="CV17" s="642"/>
      <c r="CW17" s="642"/>
      <c r="CX17" s="642"/>
      <c r="CY17" s="643"/>
      <c r="CZ17" s="644">
        <v>10.6</v>
      </c>
      <c r="DA17" s="644"/>
      <c r="DB17" s="644"/>
      <c r="DC17" s="644"/>
      <c r="DD17" s="650" t="s">
        <v>173</v>
      </c>
      <c r="DE17" s="642"/>
      <c r="DF17" s="642"/>
      <c r="DG17" s="642"/>
      <c r="DH17" s="642"/>
      <c r="DI17" s="642"/>
      <c r="DJ17" s="642"/>
      <c r="DK17" s="642"/>
      <c r="DL17" s="642"/>
      <c r="DM17" s="642"/>
      <c r="DN17" s="642"/>
      <c r="DO17" s="642"/>
      <c r="DP17" s="643"/>
      <c r="DQ17" s="650">
        <v>305110</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1475046</v>
      </c>
      <c r="S18" s="642"/>
      <c r="T18" s="642"/>
      <c r="U18" s="642"/>
      <c r="V18" s="642"/>
      <c r="W18" s="642"/>
      <c r="X18" s="642"/>
      <c r="Y18" s="643"/>
      <c r="Z18" s="644">
        <v>48.2</v>
      </c>
      <c r="AA18" s="644"/>
      <c r="AB18" s="644"/>
      <c r="AC18" s="644"/>
      <c r="AD18" s="645">
        <v>1292181</v>
      </c>
      <c r="AE18" s="645"/>
      <c r="AF18" s="645"/>
      <c r="AG18" s="645"/>
      <c r="AH18" s="645"/>
      <c r="AI18" s="645"/>
      <c r="AJ18" s="645"/>
      <c r="AK18" s="645"/>
      <c r="AL18" s="646">
        <v>67.8</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173</v>
      </c>
      <c r="BH18" s="642"/>
      <c r="BI18" s="642"/>
      <c r="BJ18" s="642"/>
      <c r="BK18" s="642"/>
      <c r="BL18" s="642"/>
      <c r="BM18" s="642"/>
      <c r="BN18" s="643"/>
      <c r="BO18" s="644" t="s">
        <v>173</v>
      </c>
      <c r="BP18" s="644"/>
      <c r="BQ18" s="644"/>
      <c r="BR18" s="644"/>
      <c r="BS18" s="650" t="s">
        <v>173</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173</v>
      </c>
      <c r="CS18" s="642"/>
      <c r="CT18" s="642"/>
      <c r="CU18" s="642"/>
      <c r="CV18" s="642"/>
      <c r="CW18" s="642"/>
      <c r="CX18" s="642"/>
      <c r="CY18" s="643"/>
      <c r="CZ18" s="644" t="s">
        <v>173</v>
      </c>
      <c r="DA18" s="644"/>
      <c r="DB18" s="644"/>
      <c r="DC18" s="644"/>
      <c r="DD18" s="650" t="s">
        <v>246</v>
      </c>
      <c r="DE18" s="642"/>
      <c r="DF18" s="642"/>
      <c r="DG18" s="642"/>
      <c r="DH18" s="642"/>
      <c r="DI18" s="642"/>
      <c r="DJ18" s="642"/>
      <c r="DK18" s="642"/>
      <c r="DL18" s="642"/>
      <c r="DM18" s="642"/>
      <c r="DN18" s="642"/>
      <c r="DO18" s="642"/>
      <c r="DP18" s="643"/>
      <c r="DQ18" s="650" t="s">
        <v>173</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1292181</v>
      </c>
      <c r="S19" s="642"/>
      <c r="T19" s="642"/>
      <c r="U19" s="642"/>
      <c r="V19" s="642"/>
      <c r="W19" s="642"/>
      <c r="X19" s="642"/>
      <c r="Y19" s="643"/>
      <c r="Z19" s="644">
        <v>42.2</v>
      </c>
      <c r="AA19" s="644"/>
      <c r="AB19" s="644"/>
      <c r="AC19" s="644"/>
      <c r="AD19" s="645">
        <v>1292181</v>
      </c>
      <c r="AE19" s="645"/>
      <c r="AF19" s="645"/>
      <c r="AG19" s="645"/>
      <c r="AH19" s="645"/>
      <c r="AI19" s="645"/>
      <c r="AJ19" s="645"/>
      <c r="AK19" s="645"/>
      <c r="AL19" s="646">
        <v>67.8</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358</v>
      </c>
      <c r="BH19" s="642"/>
      <c r="BI19" s="642"/>
      <c r="BJ19" s="642"/>
      <c r="BK19" s="642"/>
      <c r="BL19" s="642"/>
      <c r="BM19" s="642"/>
      <c r="BN19" s="643"/>
      <c r="BO19" s="644">
        <v>0.1</v>
      </c>
      <c r="BP19" s="644"/>
      <c r="BQ19" s="644"/>
      <c r="BR19" s="644"/>
      <c r="BS19" s="650" t="s">
        <v>173</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246</v>
      </c>
      <c r="CS19" s="642"/>
      <c r="CT19" s="642"/>
      <c r="CU19" s="642"/>
      <c r="CV19" s="642"/>
      <c r="CW19" s="642"/>
      <c r="CX19" s="642"/>
      <c r="CY19" s="643"/>
      <c r="CZ19" s="644" t="s">
        <v>173</v>
      </c>
      <c r="DA19" s="644"/>
      <c r="DB19" s="644"/>
      <c r="DC19" s="644"/>
      <c r="DD19" s="650" t="s">
        <v>173</v>
      </c>
      <c r="DE19" s="642"/>
      <c r="DF19" s="642"/>
      <c r="DG19" s="642"/>
      <c r="DH19" s="642"/>
      <c r="DI19" s="642"/>
      <c r="DJ19" s="642"/>
      <c r="DK19" s="642"/>
      <c r="DL19" s="642"/>
      <c r="DM19" s="642"/>
      <c r="DN19" s="642"/>
      <c r="DO19" s="642"/>
      <c r="DP19" s="643"/>
      <c r="DQ19" s="650" t="s">
        <v>135</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177753</v>
      </c>
      <c r="S20" s="642"/>
      <c r="T20" s="642"/>
      <c r="U20" s="642"/>
      <c r="V20" s="642"/>
      <c r="W20" s="642"/>
      <c r="X20" s="642"/>
      <c r="Y20" s="643"/>
      <c r="Z20" s="644">
        <v>5.8</v>
      </c>
      <c r="AA20" s="644"/>
      <c r="AB20" s="644"/>
      <c r="AC20" s="644"/>
      <c r="AD20" s="645" t="s">
        <v>173</v>
      </c>
      <c r="AE20" s="645"/>
      <c r="AF20" s="645"/>
      <c r="AG20" s="645"/>
      <c r="AH20" s="645"/>
      <c r="AI20" s="645"/>
      <c r="AJ20" s="645"/>
      <c r="AK20" s="645"/>
      <c r="AL20" s="646" t="s">
        <v>173</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358</v>
      </c>
      <c r="BH20" s="642"/>
      <c r="BI20" s="642"/>
      <c r="BJ20" s="642"/>
      <c r="BK20" s="642"/>
      <c r="BL20" s="642"/>
      <c r="BM20" s="642"/>
      <c r="BN20" s="643"/>
      <c r="BO20" s="644">
        <v>0.1</v>
      </c>
      <c r="BP20" s="644"/>
      <c r="BQ20" s="644"/>
      <c r="BR20" s="644"/>
      <c r="BS20" s="650" t="s">
        <v>135</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2869026</v>
      </c>
      <c r="CS20" s="642"/>
      <c r="CT20" s="642"/>
      <c r="CU20" s="642"/>
      <c r="CV20" s="642"/>
      <c r="CW20" s="642"/>
      <c r="CX20" s="642"/>
      <c r="CY20" s="643"/>
      <c r="CZ20" s="644">
        <v>100</v>
      </c>
      <c r="DA20" s="644"/>
      <c r="DB20" s="644"/>
      <c r="DC20" s="644"/>
      <c r="DD20" s="650">
        <v>434340</v>
      </c>
      <c r="DE20" s="642"/>
      <c r="DF20" s="642"/>
      <c r="DG20" s="642"/>
      <c r="DH20" s="642"/>
      <c r="DI20" s="642"/>
      <c r="DJ20" s="642"/>
      <c r="DK20" s="642"/>
      <c r="DL20" s="642"/>
      <c r="DM20" s="642"/>
      <c r="DN20" s="642"/>
      <c r="DO20" s="642"/>
      <c r="DP20" s="643"/>
      <c r="DQ20" s="650">
        <v>2210406</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5112</v>
      </c>
      <c r="S21" s="642"/>
      <c r="T21" s="642"/>
      <c r="U21" s="642"/>
      <c r="V21" s="642"/>
      <c r="W21" s="642"/>
      <c r="X21" s="642"/>
      <c r="Y21" s="643"/>
      <c r="Z21" s="644">
        <v>0.2</v>
      </c>
      <c r="AA21" s="644"/>
      <c r="AB21" s="644"/>
      <c r="AC21" s="644"/>
      <c r="AD21" s="645" t="s">
        <v>135</v>
      </c>
      <c r="AE21" s="645"/>
      <c r="AF21" s="645"/>
      <c r="AG21" s="645"/>
      <c r="AH21" s="645"/>
      <c r="AI21" s="645"/>
      <c r="AJ21" s="645"/>
      <c r="AK21" s="645"/>
      <c r="AL21" s="646" t="s">
        <v>173</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358</v>
      </c>
      <c r="BH21" s="642"/>
      <c r="BI21" s="642"/>
      <c r="BJ21" s="642"/>
      <c r="BK21" s="642"/>
      <c r="BL21" s="642"/>
      <c r="BM21" s="642"/>
      <c r="BN21" s="643"/>
      <c r="BO21" s="644">
        <v>0.1</v>
      </c>
      <c r="BP21" s="644"/>
      <c r="BQ21" s="644"/>
      <c r="BR21" s="644"/>
      <c r="BS21" s="650" t="s">
        <v>173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2080930</v>
      </c>
      <c r="S22" s="642"/>
      <c r="T22" s="642"/>
      <c r="U22" s="642"/>
      <c r="V22" s="642"/>
      <c r="W22" s="642"/>
      <c r="X22" s="642"/>
      <c r="Y22" s="643"/>
      <c r="Z22" s="644">
        <v>68</v>
      </c>
      <c r="AA22" s="644"/>
      <c r="AB22" s="644"/>
      <c r="AC22" s="644"/>
      <c r="AD22" s="645">
        <v>1898065</v>
      </c>
      <c r="AE22" s="645"/>
      <c r="AF22" s="645"/>
      <c r="AG22" s="645"/>
      <c r="AH22" s="645"/>
      <c r="AI22" s="645"/>
      <c r="AJ22" s="645"/>
      <c r="AK22" s="645"/>
      <c r="AL22" s="646">
        <v>99.5</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173</v>
      </c>
      <c r="BH22" s="642"/>
      <c r="BI22" s="642"/>
      <c r="BJ22" s="642"/>
      <c r="BK22" s="642"/>
      <c r="BL22" s="642"/>
      <c r="BM22" s="642"/>
      <c r="BN22" s="643"/>
      <c r="BO22" s="644" t="s">
        <v>173</v>
      </c>
      <c r="BP22" s="644"/>
      <c r="BQ22" s="644"/>
      <c r="BR22" s="644"/>
      <c r="BS22" s="650" t="s">
        <v>173</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t="s">
        <v>173</v>
      </c>
      <c r="S23" s="642"/>
      <c r="T23" s="642"/>
      <c r="U23" s="642"/>
      <c r="V23" s="642"/>
      <c r="W23" s="642"/>
      <c r="X23" s="642"/>
      <c r="Y23" s="643"/>
      <c r="Z23" s="644" t="s">
        <v>173</v>
      </c>
      <c r="AA23" s="644"/>
      <c r="AB23" s="644"/>
      <c r="AC23" s="644"/>
      <c r="AD23" s="645" t="s">
        <v>173</v>
      </c>
      <c r="AE23" s="645"/>
      <c r="AF23" s="645"/>
      <c r="AG23" s="645"/>
      <c r="AH23" s="645"/>
      <c r="AI23" s="645"/>
      <c r="AJ23" s="645"/>
      <c r="AK23" s="645"/>
      <c r="AL23" s="646" t="s">
        <v>173</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173</v>
      </c>
      <c r="BH23" s="642"/>
      <c r="BI23" s="642"/>
      <c r="BJ23" s="642"/>
      <c r="BK23" s="642"/>
      <c r="BL23" s="642"/>
      <c r="BM23" s="642"/>
      <c r="BN23" s="643"/>
      <c r="BO23" s="644" t="s">
        <v>135</v>
      </c>
      <c r="BP23" s="644"/>
      <c r="BQ23" s="644"/>
      <c r="BR23" s="644"/>
      <c r="BS23" s="650" t="s">
        <v>173</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601</v>
      </c>
      <c r="S24" s="642"/>
      <c r="T24" s="642"/>
      <c r="U24" s="642"/>
      <c r="V24" s="642"/>
      <c r="W24" s="642"/>
      <c r="X24" s="642"/>
      <c r="Y24" s="643"/>
      <c r="Z24" s="644">
        <v>0</v>
      </c>
      <c r="AA24" s="644"/>
      <c r="AB24" s="644"/>
      <c r="AC24" s="644"/>
      <c r="AD24" s="645" t="s">
        <v>173</v>
      </c>
      <c r="AE24" s="645"/>
      <c r="AF24" s="645"/>
      <c r="AG24" s="645"/>
      <c r="AH24" s="645"/>
      <c r="AI24" s="645"/>
      <c r="AJ24" s="645"/>
      <c r="AK24" s="645"/>
      <c r="AL24" s="646" t="s">
        <v>173</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173</v>
      </c>
      <c r="BH24" s="642"/>
      <c r="BI24" s="642"/>
      <c r="BJ24" s="642"/>
      <c r="BK24" s="642"/>
      <c r="BL24" s="642"/>
      <c r="BM24" s="642"/>
      <c r="BN24" s="643"/>
      <c r="BO24" s="644" t="s">
        <v>173</v>
      </c>
      <c r="BP24" s="644"/>
      <c r="BQ24" s="644"/>
      <c r="BR24" s="644"/>
      <c r="BS24" s="650" t="s">
        <v>173</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891725</v>
      </c>
      <c r="CS24" s="631"/>
      <c r="CT24" s="631"/>
      <c r="CU24" s="631"/>
      <c r="CV24" s="631"/>
      <c r="CW24" s="631"/>
      <c r="CX24" s="631"/>
      <c r="CY24" s="632"/>
      <c r="CZ24" s="635">
        <v>31.1</v>
      </c>
      <c r="DA24" s="636"/>
      <c r="DB24" s="636"/>
      <c r="DC24" s="655"/>
      <c r="DD24" s="678">
        <v>827305</v>
      </c>
      <c r="DE24" s="631"/>
      <c r="DF24" s="631"/>
      <c r="DG24" s="631"/>
      <c r="DH24" s="631"/>
      <c r="DI24" s="631"/>
      <c r="DJ24" s="631"/>
      <c r="DK24" s="632"/>
      <c r="DL24" s="678">
        <v>788971</v>
      </c>
      <c r="DM24" s="631"/>
      <c r="DN24" s="631"/>
      <c r="DO24" s="631"/>
      <c r="DP24" s="631"/>
      <c r="DQ24" s="631"/>
      <c r="DR24" s="631"/>
      <c r="DS24" s="631"/>
      <c r="DT24" s="631"/>
      <c r="DU24" s="631"/>
      <c r="DV24" s="632"/>
      <c r="DW24" s="635">
        <v>39.799999999999997</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15613</v>
      </c>
      <c r="S25" s="642"/>
      <c r="T25" s="642"/>
      <c r="U25" s="642"/>
      <c r="V25" s="642"/>
      <c r="W25" s="642"/>
      <c r="X25" s="642"/>
      <c r="Y25" s="643"/>
      <c r="Z25" s="644">
        <v>0.5</v>
      </c>
      <c r="AA25" s="644"/>
      <c r="AB25" s="644"/>
      <c r="AC25" s="644"/>
      <c r="AD25" s="645">
        <v>7522</v>
      </c>
      <c r="AE25" s="645"/>
      <c r="AF25" s="645"/>
      <c r="AG25" s="645"/>
      <c r="AH25" s="645"/>
      <c r="AI25" s="645"/>
      <c r="AJ25" s="645"/>
      <c r="AK25" s="645"/>
      <c r="AL25" s="646">
        <v>0.4</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173</v>
      </c>
      <c r="BH25" s="642"/>
      <c r="BI25" s="642"/>
      <c r="BJ25" s="642"/>
      <c r="BK25" s="642"/>
      <c r="BL25" s="642"/>
      <c r="BM25" s="642"/>
      <c r="BN25" s="643"/>
      <c r="BO25" s="644" t="s">
        <v>173</v>
      </c>
      <c r="BP25" s="644"/>
      <c r="BQ25" s="644"/>
      <c r="BR25" s="644"/>
      <c r="BS25" s="650" t="s">
        <v>246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512263</v>
      </c>
      <c r="CS25" s="674"/>
      <c r="CT25" s="674"/>
      <c r="CU25" s="674"/>
      <c r="CV25" s="674"/>
      <c r="CW25" s="674"/>
      <c r="CX25" s="674"/>
      <c r="CY25" s="675"/>
      <c r="CZ25" s="646">
        <v>17.899999999999999</v>
      </c>
      <c r="DA25" s="676"/>
      <c r="DB25" s="676"/>
      <c r="DC25" s="679"/>
      <c r="DD25" s="650">
        <v>492633</v>
      </c>
      <c r="DE25" s="674"/>
      <c r="DF25" s="674"/>
      <c r="DG25" s="674"/>
      <c r="DH25" s="674"/>
      <c r="DI25" s="674"/>
      <c r="DJ25" s="674"/>
      <c r="DK25" s="675"/>
      <c r="DL25" s="650">
        <v>458840</v>
      </c>
      <c r="DM25" s="674"/>
      <c r="DN25" s="674"/>
      <c r="DO25" s="674"/>
      <c r="DP25" s="674"/>
      <c r="DQ25" s="674"/>
      <c r="DR25" s="674"/>
      <c r="DS25" s="674"/>
      <c r="DT25" s="674"/>
      <c r="DU25" s="674"/>
      <c r="DV25" s="675"/>
      <c r="DW25" s="646">
        <v>23.1</v>
      </c>
      <c r="DX25" s="676"/>
      <c r="DY25" s="676"/>
      <c r="DZ25" s="676"/>
      <c r="EA25" s="676"/>
      <c r="EB25" s="676"/>
      <c r="EC25" s="677"/>
    </row>
    <row r="26" spans="2:133" ht="11.25" customHeight="1" x14ac:dyDescent="0.15">
      <c r="B26" s="638" t="s">
        <v>297</v>
      </c>
      <c r="C26" s="639"/>
      <c r="D26" s="639"/>
      <c r="E26" s="639"/>
      <c r="F26" s="639"/>
      <c r="G26" s="639"/>
      <c r="H26" s="639"/>
      <c r="I26" s="639"/>
      <c r="J26" s="639"/>
      <c r="K26" s="639"/>
      <c r="L26" s="639"/>
      <c r="M26" s="639"/>
      <c r="N26" s="639"/>
      <c r="O26" s="639"/>
      <c r="P26" s="639"/>
      <c r="Q26" s="640"/>
      <c r="R26" s="641">
        <v>1644</v>
      </c>
      <c r="S26" s="642"/>
      <c r="T26" s="642"/>
      <c r="U26" s="642"/>
      <c r="V26" s="642"/>
      <c r="W26" s="642"/>
      <c r="X26" s="642"/>
      <c r="Y26" s="643"/>
      <c r="Z26" s="644">
        <v>0.1</v>
      </c>
      <c r="AA26" s="644"/>
      <c r="AB26" s="644"/>
      <c r="AC26" s="644"/>
      <c r="AD26" s="645" t="s">
        <v>173</v>
      </c>
      <c r="AE26" s="645"/>
      <c r="AF26" s="645"/>
      <c r="AG26" s="645"/>
      <c r="AH26" s="645"/>
      <c r="AI26" s="645"/>
      <c r="AJ26" s="645"/>
      <c r="AK26" s="645"/>
      <c r="AL26" s="646" t="s">
        <v>173</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135</v>
      </c>
      <c r="BH26" s="642"/>
      <c r="BI26" s="642"/>
      <c r="BJ26" s="642"/>
      <c r="BK26" s="642"/>
      <c r="BL26" s="642"/>
      <c r="BM26" s="642"/>
      <c r="BN26" s="643"/>
      <c r="BO26" s="644" t="s">
        <v>135</v>
      </c>
      <c r="BP26" s="644"/>
      <c r="BQ26" s="644"/>
      <c r="BR26" s="644"/>
      <c r="BS26" s="650" t="s">
        <v>135</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292347</v>
      </c>
      <c r="CS26" s="642"/>
      <c r="CT26" s="642"/>
      <c r="CU26" s="642"/>
      <c r="CV26" s="642"/>
      <c r="CW26" s="642"/>
      <c r="CX26" s="642"/>
      <c r="CY26" s="643"/>
      <c r="CZ26" s="646">
        <v>10.199999999999999</v>
      </c>
      <c r="DA26" s="676"/>
      <c r="DB26" s="676"/>
      <c r="DC26" s="679"/>
      <c r="DD26" s="650">
        <v>275285</v>
      </c>
      <c r="DE26" s="642"/>
      <c r="DF26" s="642"/>
      <c r="DG26" s="642"/>
      <c r="DH26" s="642"/>
      <c r="DI26" s="642"/>
      <c r="DJ26" s="642"/>
      <c r="DK26" s="643"/>
      <c r="DL26" s="650" t="s">
        <v>173</v>
      </c>
      <c r="DM26" s="642"/>
      <c r="DN26" s="642"/>
      <c r="DO26" s="642"/>
      <c r="DP26" s="642"/>
      <c r="DQ26" s="642"/>
      <c r="DR26" s="642"/>
      <c r="DS26" s="642"/>
      <c r="DT26" s="642"/>
      <c r="DU26" s="642"/>
      <c r="DV26" s="643"/>
      <c r="DW26" s="646" t="s">
        <v>173</v>
      </c>
      <c r="DX26" s="676"/>
      <c r="DY26" s="676"/>
      <c r="DZ26" s="676"/>
      <c r="EA26" s="676"/>
      <c r="EB26" s="676"/>
      <c r="EC26" s="677"/>
    </row>
    <row r="27" spans="2:133" ht="11.25" customHeight="1" x14ac:dyDescent="0.15">
      <c r="B27" s="638" t="s">
        <v>300</v>
      </c>
      <c r="C27" s="639"/>
      <c r="D27" s="639"/>
      <c r="E27" s="639"/>
      <c r="F27" s="639"/>
      <c r="G27" s="639"/>
      <c r="H27" s="639"/>
      <c r="I27" s="639"/>
      <c r="J27" s="639"/>
      <c r="K27" s="639"/>
      <c r="L27" s="639"/>
      <c r="M27" s="639"/>
      <c r="N27" s="639"/>
      <c r="O27" s="639"/>
      <c r="P27" s="639"/>
      <c r="Q27" s="640"/>
      <c r="R27" s="641">
        <v>140526</v>
      </c>
      <c r="S27" s="642"/>
      <c r="T27" s="642"/>
      <c r="U27" s="642"/>
      <c r="V27" s="642"/>
      <c r="W27" s="642"/>
      <c r="X27" s="642"/>
      <c r="Y27" s="643"/>
      <c r="Z27" s="644">
        <v>4.5999999999999996</v>
      </c>
      <c r="AA27" s="644"/>
      <c r="AB27" s="644"/>
      <c r="AC27" s="644"/>
      <c r="AD27" s="645" t="s">
        <v>173</v>
      </c>
      <c r="AE27" s="645"/>
      <c r="AF27" s="645"/>
      <c r="AG27" s="645"/>
      <c r="AH27" s="645"/>
      <c r="AI27" s="645"/>
      <c r="AJ27" s="645"/>
      <c r="AK27" s="645"/>
      <c r="AL27" s="646" t="s">
        <v>246</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529560</v>
      </c>
      <c r="BH27" s="642"/>
      <c r="BI27" s="642"/>
      <c r="BJ27" s="642"/>
      <c r="BK27" s="642"/>
      <c r="BL27" s="642"/>
      <c r="BM27" s="642"/>
      <c r="BN27" s="643"/>
      <c r="BO27" s="644">
        <v>100</v>
      </c>
      <c r="BP27" s="644"/>
      <c r="BQ27" s="644"/>
      <c r="BR27" s="644"/>
      <c r="BS27" s="650">
        <v>76500</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74261</v>
      </c>
      <c r="CS27" s="674"/>
      <c r="CT27" s="674"/>
      <c r="CU27" s="674"/>
      <c r="CV27" s="674"/>
      <c r="CW27" s="674"/>
      <c r="CX27" s="674"/>
      <c r="CY27" s="675"/>
      <c r="CZ27" s="646">
        <v>2.6</v>
      </c>
      <c r="DA27" s="676"/>
      <c r="DB27" s="676"/>
      <c r="DC27" s="679"/>
      <c r="DD27" s="650">
        <v>29562</v>
      </c>
      <c r="DE27" s="674"/>
      <c r="DF27" s="674"/>
      <c r="DG27" s="674"/>
      <c r="DH27" s="674"/>
      <c r="DI27" s="674"/>
      <c r="DJ27" s="674"/>
      <c r="DK27" s="675"/>
      <c r="DL27" s="650">
        <v>25021</v>
      </c>
      <c r="DM27" s="674"/>
      <c r="DN27" s="674"/>
      <c r="DO27" s="674"/>
      <c r="DP27" s="674"/>
      <c r="DQ27" s="674"/>
      <c r="DR27" s="674"/>
      <c r="DS27" s="674"/>
      <c r="DT27" s="674"/>
      <c r="DU27" s="674"/>
      <c r="DV27" s="675"/>
      <c r="DW27" s="646">
        <v>1.3</v>
      </c>
      <c r="DX27" s="676"/>
      <c r="DY27" s="676"/>
      <c r="DZ27" s="676"/>
      <c r="EA27" s="676"/>
      <c r="EB27" s="676"/>
      <c r="EC27" s="677"/>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173</v>
      </c>
      <c r="S28" s="642"/>
      <c r="T28" s="642"/>
      <c r="U28" s="642"/>
      <c r="V28" s="642"/>
      <c r="W28" s="642"/>
      <c r="X28" s="642"/>
      <c r="Y28" s="643"/>
      <c r="Z28" s="644" t="s">
        <v>246</v>
      </c>
      <c r="AA28" s="644"/>
      <c r="AB28" s="644"/>
      <c r="AC28" s="644"/>
      <c r="AD28" s="645" t="s">
        <v>246</v>
      </c>
      <c r="AE28" s="645"/>
      <c r="AF28" s="645"/>
      <c r="AG28" s="645"/>
      <c r="AH28" s="645"/>
      <c r="AI28" s="645"/>
      <c r="AJ28" s="645"/>
      <c r="AK28" s="645"/>
      <c r="AL28" s="646" t="s">
        <v>173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305201</v>
      </c>
      <c r="CS28" s="642"/>
      <c r="CT28" s="642"/>
      <c r="CU28" s="642"/>
      <c r="CV28" s="642"/>
      <c r="CW28" s="642"/>
      <c r="CX28" s="642"/>
      <c r="CY28" s="643"/>
      <c r="CZ28" s="646">
        <v>10.6</v>
      </c>
      <c r="DA28" s="676"/>
      <c r="DB28" s="676"/>
      <c r="DC28" s="679"/>
      <c r="DD28" s="650">
        <v>305110</v>
      </c>
      <c r="DE28" s="642"/>
      <c r="DF28" s="642"/>
      <c r="DG28" s="642"/>
      <c r="DH28" s="642"/>
      <c r="DI28" s="642"/>
      <c r="DJ28" s="642"/>
      <c r="DK28" s="643"/>
      <c r="DL28" s="650">
        <v>305110</v>
      </c>
      <c r="DM28" s="642"/>
      <c r="DN28" s="642"/>
      <c r="DO28" s="642"/>
      <c r="DP28" s="642"/>
      <c r="DQ28" s="642"/>
      <c r="DR28" s="642"/>
      <c r="DS28" s="642"/>
      <c r="DT28" s="642"/>
      <c r="DU28" s="642"/>
      <c r="DV28" s="643"/>
      <c r="DW28" s="646">
        <v>15.4</v>
      </c>
      <c r="DX28" s="676"/>
      <c r="DY28" s="676"/>
      <c r="DZ28" s="676"/>
      <c r="EA28" s="676"/>
      <c r="EB28" s="676"/>
      <c r="EC28" s="677"/>
    </row>
    <row r="29" spans="2:133" ht="11.25" customHeight="1" x14ac:dyDescent="0.15">
      <c r="B29" s="638" t="s">
        <v>305</v>
      </c>
      <c r="C29" s="639"/>
      <c r="D29" s="639"/>
      <c r="E29" s="639"/>
      <c r="F29" s="639"/>
      <c r="G29" s="639"/>
      <c r="H29" s="639"/>
      <c r="I29" s="639"/>
      <c r="J29" s="639"/>
      <c r="K29" s="639"/>
      <c r="L29" s="639"/>
      <c r="M29" s="639"/>
      <c r="N29" s="639"/>
      <c r="O29" s="639"/>
      <c r="P29" s="639"/>
      <c r="Q29" s="640"/>
      <c r="R29" s="641">
        <v>253063</v>
      </c>
      <c r="S29" s="642"/>
      <c r="T29" s="642"/>
      <c r="U29" s="642"/>
      <c r="V29" s="642"/>
      <c r="W29" s="642"/>
      <c r="X29" s="642"/>
      <c r="Y29" s="643"/>
      <c r="Z29" s="644">
        <v>8.3000000000000007</v>
      </c>
      <c r="AA29" s="644"/>
      <c r="AB29" s="644"/>
      <c r="AC29" s="644"/>
      <c r="AD29" s="645" t="s">
        <v>173</v>
      </c>
      <c r="AE29" s="645"/>
      <c r="AF29" s="645"/>
      <c r="AG29" s="645"/>
      <c r="AH29" s="645"/>
      <c r="AI29" s="645"/>
      <c r="AJ29" s="645"/>
      <c r="AK29" s="645"/>
      <c r="AL29" s="646" t="s">
        <v>173</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70</v>
      </c>
      <c r="CG29" s="657"/>
      <c r="CH29" s="657"/>
      <c r="CI29" s="657"/>
      <c r="CJ29" s="657"/>
      <c r="CK29" s="657"/>
      <c r="CL29" s="657"/>
      <c r="CM29" s="657"/>
      <c r="CN29" s="657"/>
      <c r="CO29" s="657"/>
      <c r="CP29" s="657"/>
      <c r="CQ29" s="658"/>
      <c r="CR29" s="641">
        <v>305194</v>
      </c>
      <c r="CS29" s="674"/>
      <c r="CT29" s="674"/>
      <c r="CU29" s="674"/>
      <c r="CV29" s="674"/>
      <c r="CW29" s="674"/>
      <c r="CX29" s="674"/>
      <c r="CY29" s="675"/>
      <c r="CZ29" s="646">
        <v>10.6</v>
      </c>
      <c r="DA29" s="676"/>
      <c r="DB29" s="676"/>
      <c r="DC29" s="679"/>
      <c r="DD29" s="650">
        <v>305103</v>
      </c>
      <c r="DE29" s="674"/>
      <c r="DF29" s="674"/>
      <c r="DG29" s="674"/>
      <c r="DH29" s="674"/>
      <c r="DI29" s="674"/>
      <c r="DJ29" s="674"/>
      <c r="DK29" s="675"/>
      <c r="DL29" s="650">
        <v>305103</v>
      </c>
      <c r="DM29" s="674"/>
      <c r="DN29" s="674"/>
      <c r="DO29" s="674"/>
      <c r="DP29" s="674"/>
      <c r="DQ29" s="674"/>
      <c r="DR29" s="674"/>
      <c r="DS29" s="674"/>
      <c r="DT29" s="674"/>
      <c r="DU29" s="674"/>
      <c r="DV29" s="675"/>
      <c r="DW29" s="646">
        <v>15.4</v>
      </c>
      <c r="DX29" s="676"/>
      <c r="DY29" s="676"/>
      <c r="DZ29" s="676"/>
      <c r="EA29" s="676"/>
      <c r="EB29" s="676"/>
      <c r="EC29" s="677"/>
    </row>
    <row r="30" spans="2:133" ht="11.25" customHeight="1" x14ac:dyDescent="0.15">
      <c r="B30" s="638" t="s">
        <v>309</v>
      </c>
      <c r="C30" s="639"/>
      <c r="D30" s="639"/>
      <c r="E30" s="639"/>
      <c r="F30" s="639"/>
      <c r="G30" s="639"/>
      <c r="H30" s="639"/>
      <c r="I30" s="639"/>
      <c r="J30" s="639"/>
      <c r="K30" s="639"/>
      <c r="L30" s="639"/>
      <c r="M30" s="639"/>
      <c r="N30" s="639"/>
      <c r="O30" s="639"/>
      <c r="P30" s="639"/>
      <c r="Q30" s="640"/>
      <c r="R30" s="641">
        <v>44892</v>
      </c>
      <c r="S30" s="642"/>
      <c r="T30" s="642"/>
      <c r="U30" s="642"/>
      <c r="V30" s="642"/>
      <c r="W30" s="642"/>
      <c r="X30" s="642"/>
      <c r="Y30" s="643"/>
      <c r="Z30" s="644">
        <v>1.5</v>
      </c>
      <c r="AA30" s="644"/>
      <c r="AB30" s="644"/>
      <c r="AC30" s="644"/>
      <c r="AD30" s="645">
        <v>1310</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99.7</v>
      </c>
      <c r="BH30" s="702"/>
      <c r="BI30" s="702"/>
      <c r="BJ30" s="702"/>
      <c r="BK30" s="702"/>
      <c r="BL30" s="702"/>
      <c r="BM30" s="636">
        <v>96.8</v>
      </c>
      <c r="BN30" s="702"/>
      <c r="BO30" s="702"/>
      <c r="BP30" s="702"/>
      <c r="BQ30" s="703"/>
      <c r="BR30" s="701">
        <v>99.6</v>
      </c>
      <c r="BS30" s="702"/>
      <c r="BT30" s="702"/>
      <c r="BU30" s="702"/>
      <c r="BV30" s="702"/>
      <c r="BW30" s="702"/>
      <c r="BX30" s="636">
        <v>96.6</v>
      </c>
      <c r="BY30" s="702"/>
      <c r="BZ30" s="702"/>
      <c r="CA30" s="702"/>
      <c r="CB30" s="703"/>
      <c r="CD30" s="706"/>
      <c r="CE30" s="707"/>
      <c r="CF30" s="656" t="s">
        <v>312</v>
      </c>
      <c r="CG30" s="657"/>
      <c r="CH30" s="657"/>
      <c r="CI30" s="657"/>
      <c r="CJ30" s="657"/>
      <c r="CK30" s="657"/>
      <c r="CL30" s="657"/>
      <c r="CM30" s="657"/>
      <c r="CN30" s="657"/>
      <c r="CO30" s="657"/>
      <c r="CP30" s="657"/>
      <c r="CQ30" s="658"/>
      <c r="CR30" s="641">
        <v>295701</v>
      </c>
      <c r="CS30" s="642"/>
      <c r="CT30" s="642"/>
      <c r="CU30" s="642"/>
      <c r="CV30" s="642"/>
      <c r="CW30" s="642"/>
      <c r="CX30" s="642"/>
      <c r="CY30" s="643"/>
      <c r="CZ30" s="646">
        <v>10.3</v>
      </c>
      <c r="DA30" s="676"/>
      <c r="DB30" s="676"/>
      <c r="DC30" s="679"/>
      <c r="DD30" s="650">
        <v>295701</v>
      </c>
      <c r="DE30" s="642"/>
      <c r="DF30" s="642"/>
      <c r="DG30" s="642"/>
      <c r="DH30" s="642"/>
      <c r="DI30" s="642"/>
      <c r="DJ30" s="642"/>
      <c r="DK30" s="643"/>
      <c r="DL30" s="650">
        <v>295701</v>
      </c>
      <c r="DM30" s="642"/>
      <c r="DN30" s="642"/>
      <c r="DO30" s="642"/>
      <c r="DP30" s="642"/>
      <c r="DQ30" s="642"/>
      <c r="DR30" s="642"/>
      <c r="DS30" s="642"/>
      <c r="DT30" s="642"/>
      <c r="DU30" s="642"/>
      <c r="DV30" s="643"/>
      <c r="DW30" s="646">
        <v>14.9</v>
      </c>
      <c r="DX30" s="676"/>
      <c r="DY30" s="676"/>
      <c r="DZ30" s="676"/>
      <c r="EA30" s="676"/>
      <c r="EB30" s="676"/>
      <c r="EC30" s="677"/>
    </row>
    <row r="31" spans="2:133" ht="11.25" customHeight="1" x14ac:dyDescent="0.15">
      <c r="B31" s="638" t="s">
        <v>313</v>
      </c>
      <c r="C31" s="639"/>
      <c r="D31" s="639"/>
      <c r="E31" s="639"/>
      <c r="F31" s="639"/>
      <c r="G31" s="639"/>
      <c r="H31" s="639"/>
      <c r="I31" s="639"/>
      <c r="J31" s="639"/>
      <c r="K31" s="639"/>
      <c r="L31" s="639"/>
      <c r="M31" s="639"/>
      <c r="N31" s="639"/>
      <c r="O31" s="639"/>
      <c r="P31" s="639"/>
      <c r="Q31" s="640"/>
      <c r="R31" s="641">
        <v>11485</v>
      </c>
      <c r="S31" s="642"/>
      <c r="T31" s="642"/>
      <c r="U31" s="642"/>
      <c r="V31" s="642"/>
      <c r="W31" s="642"/>
      <c r="X31" s="642"/>
      <c r="Y31" s="643"/>
      <c r="Z31" s="644">
        <v>0.4</v>
      </c>
      <c r="AA31" s="644"/>
      <c r="AB31" s="644"/>
      <c r="AC31" s="644"/>
      <c r="AD31" s="645" t="s">
        <v>173</v>
      </c>
      <c r="AE31" s="645"/>
      <c r="AF31" s="645"/>
      <c r="AG31" s="645"/>
      <c r="AH31" s="645"/>
      <c r="AI31" s="645"/>
      <c r="AJ31" s="645"/>
      <c r="AK31" s="645"/>
      <c r="AL31" s="646" t="s">
        <v>173</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99.7</v>
      </c>
      <c r="BH31" s="674"/>
      <c r="BI31" s="674"/>
      <c r="BJ31" s="674"/>
      <c r="BK31" s="674"/>
      <c r="BL31" s="674"/>
      <c r="BM31" s="647">
        <v>99.3</v>
      </c>
      <c r="BN31" s="699"/>
      <c r="BO31" s="699"/>
      <c r="BP31" s="699"/>
      <c r="BQ31" s="700"/>
      <c r="BR31" s="698">
        <v>99.6</v>
      </c>
      <c r="BS31" s="674"/>
      <c r="BT31" s="674"/>
      <c r="BU31" s="674"/>
      <c r="BV31" s="674"/>
      <c r="BW31" s="674"/>
      <c r="BX31" s="647">
        <v>98.6</v>
      </c>
      <c r="BY31" s="699"/>
      <c r="BZ31" s="699"/>
      <c r="CA31" s="699"/>
      <c r="CB31" s="700"/>
      <c r="CD31" s="706"/>
      <c r="CE31" s="707"/>
      <c r="CF31" s="656" t="s">
        <v>316</v>
      </c>
      <c r="CG31" s="657"/>
      <c r="CH31" s="657"/>
      <c r="CI31" s="657"/>
      <c r="CJ31" s="657"/>
      <c r="CK31" s="657"/>
      <c r="CL31" s="657"/>
      <c r="CM31" s="657"/>
      <c r="CN31" s="657"/>
      <c r="CO31" s="657"/>
      <c r="CP31" s="657"/>
      <c r="CQ31" s="658"/>
      <c r="CR31" s="641">
        <v>9493</v>
      </c>
      <c r="CS31" s="674"/>
      <c r="CT31" s="674"/>
      <c r="CU31" s="674"/>
      <c r="CV31" s="674"/>
      <c r="CW31" s="674"/>
      <c r="CX31" s="674"/>
      <c r="CY31" s="675"/>
      <c r="CZ31" s="646">
        <v>0.3</v>
      </c>
      <c r="DA31" s="676"/>
      <c r="DB31" s="676"/>
      <c r="DC31" s="679"/>
      <c r="DD31" s="650">
        <v>9402</v>
      </c>
      <c r="DE31" s="674"/>
      <c r="DF31" s="674"/>
      <c r="DG31" s="674"/>
      <c r="DH31" s="674"/>
      <c r="DI31" s="674"/>
      <c r="DJ31" s="674"/>
      <c r="DK31" s="675"/>
      <c r="DL31" s="650">
        <v>9402</v>
      </c>
      <c r="DM31" s="674"/>
      <c r="DN31" s="674"/>
      <c r="DO31" s="674"/>
      <c r="DP31" s="674"/>
      <c r="DQ31" s="674"/>
      <c r="DR31" s="674"/>
      <c r="DS31" s="674"/>
      <c r="DT31" s="674"/>
      <c r="DU31" s="674"/>
      <c r="DV31" s="675"/>
      <c r="DW31" s="646">
        <v>0.5</v>
      </c>
      <c r="DX31" s="676"/>
      <c r="DY31" s="676"/>
      <c r="DZ31" s="676"/>
      <c r="EA31" s="676"/>
      <c r="EB31" s="676"/>
      <c r="EC31" s="677"/>
    </row>
    <row r="32" spans="2:133" ht="11.25" customHeight="1" x14ac:dyDescent="0.15">
      <c r="B32" s="638" t="s">
        <v>317</v>
      </c>
      <c r="C32" s="639"/>
      <c r="D32" s="639"/>
      <c r="E32" s="639"/>
      <c r="F32" s="639"/>
      <c r="G32" s="639"/>
      <c r="H32" s="639"/>
      <c r="I32" s="639"/>
      <c r="J32" s="639"/>
      <c r="K32" s="639"/>
      <c r="L32" s="639"/>
      <c r="M32" s="639"/>
      <c r="N32" s="639"/>
      <c r="O32" s="639"/>
      <c r="P32" s="639"/>
      <c r="Q32" s="640"/>
      <c r="R32" s="641">
        <v>60008</v>
      </c>
      <c r="S32" s="642"/>
      <c r="T32" s="642"/>
      <c r="U32" s="642"/>
      <c r="V32" s="642"/>
      <c r="W32" s="642"/>
      <c r="X32" s="642"/>
      <c r="Y32" s="643"/>
      <c r="Z32" s="644">
        <v>2</v>
      </c>
      <c r="AA32" s="644"/>
      <c r="AB32" s="644"/>
      <c r="AC32" s="644"/>
      <c r="AD32" s="645" t="s">
        <v>173</v>
      </c>
      <c r="AE32" s="645"/>
      <c r="AF32" s="645"/>
      <c r="AG32" s="645"/>
      <c r="AH32" s="645"/>
      <c r="AI32" s="645"/>
      <c r="AJ32" s="645"/>
      <c r="AK32" s="645"/>
      <c r="AL32" s="646" t="s">
        <v>173</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99.7</v>
      </c>
      <c r="BH32" s="711"/>
      <c r="BI32" s="711"/>
      <c r="BJ32" s="711"/>
      <c r="BK32" s="711"/>
      <c r="BL32" s="711"/>
      <c r="BM32" s="712">
        <v>96.3</v>
      </c>
      <c r="BN32" s="711"/>
      <c r="BO32" s="711"/>
      <c r="BP32" s="711"/>
      <c r="BQ32" s="713"/>
      <c r="BR32" s="710">
        <v>99.6</v>
      </c>
      <c r="BS32" s="711"/>
      <c r="BT32" s="711"/>
      <c r="BU32" s="711"/>
      <c r="BV32" s="711"/>
      <c r="BW32" s="711"/>
      <c r="BX32" s="712">
        <v>96.2</v>
      </c>
      <c r="BY32" s="711"/>
      <c r="BZ32" s="711"/>
      <c r="CA32" s="711"/>
      <c r="CB32" s="713"/>
      <c r="CD32" s="708"/>
      <c r="CE32" s="709"/>
      <c r="CF32" s="656" t="s">
        <v>319</v>
      </c>
      <c r="CG32" s="657"/>
      <c r="CH32" s="657"/>
      <c r="CI32" s="657"/>
      <c r="CJ32" s="657"/>
      <c r="CK32" s="657"/>
      <c r="CL32" s="657"/>
      <c r="CM32" s="657"/>
      <c r="CN32" s="657"/>
      <c r="CO32" s="657"/>
      <c r="CP32" s="657"/>
      <c r="CQ32" s="658"/>
      <c r="CR32" s="641">
        <v>7</v>
      </c>
      <c r="CS32" s="642"/>
      <c r="CT32" s="642"/>
      <c r="CU32" s="642"/>
      <c r="CV32" s="642"/>
      <c r="CW32" s="642"/>
      <c r="CX32" s="642"/>
      <c r="CY32" s="643"/>
      <c r="CZ32" s="646">
        <v>0</v>
      </c>
      <c r="DA32" s="676"/>
      <c r="DB32" s="676"/>
      <c r="DC32" s="679"/>
      <c r="DD32" s="650">
        <v>7</v>
      </c>
      <c r="DE32" s="642"/>
      <c r="DF32" s="642"/>
      <c r="DG32" s="642"/>
      <c r="DH32" s="642"/>
      <c r="DI32" s="642"/>
      <c r="DJ32" s="642"/>
      <c r="DK32" s="643"/>
      <c r="DL32" s="650">
        <v>7</v>
      </c>
      <c r="DM32" s="642"/>
      <c r="DN32" s="642"/>
      <c r="DO32" s="642"/>
      <c r="DP32" s="642"/>
      <c r="DQ32" s="642"/>
      <c r="DR32" s="642"/>
      <c r="DS32" s="642"/>
      <c r="DT32" s="642"/>
      <c r="DU32" s="642"/>
      <c r="DV32" s="643"/>
      <c r="DW32" s="646">
        <v>0</v>
      </c>
      <c r="DX32" s="676"/>
      <c r="DY32" s="676"/>
      <c r="DZ32" s="676"/>
      <c r="EA32" s="676"/>
      <c r="EB32" s="676"/>
      <c r="EC32" s="677"/>
    </row>
    <row r="33" spans="2:133" ht="11.25" customHeight="1" x14ac:dyDescent="0.15">
      <c r="B33" s="638" t="s">
        <v>320</v>
      </c>
      <c r="C33" s="639"/>
      <c r="D33" s="639"/>
      <c r="E33" s="639"/>
      <c r="F33" s="639"/>
      <c r="G33" s="639"/>
      <c r="H33" s="639"/>
      <c r="I33" s="639"/>
      <c r="J33" s="639"/>
      <c r="K33" s="639"/>
      <c r="L33" s="639"/>
      <c r="M33" s="639"/>
      <c r="N33" s="639"/>
      <c r="O33" s="639"/>
      <c r="P33" s="639"/>
      <c r="Q33" s="640"/>
      <c r="R33" s="641">
        <v>98513</v>
      </c>
      <c r="S33" s="642"/>
      <c r="T33" s="642"/>
      <c r="U33" s="642"/>
      <c r="V33" s="642"/>
      <c r="W33" s="642"/>
      <c r="X33" s="642"/>
      <c r="Y33" s="643"/>
      <c r="Z33" s="644">
        <v>3.2</v>
      </c>
      <c r="AA33" s="644"/>
      <c r="AB33" s="644"/>
      <c r="AC33" s="644"/>
      <c r="AD33" s="645" t="s">
        <v>173</v>
      </c>
      <c r="AE33" s="645"/>
      <c r="AF33" s="645"/>
      <c r="AG33" s="645"/>
      <c r="AH33" s="645"/>
      <c r="AI33" s="645"/>
      <c r="AJ33" s="645"/>
      <c r="AK33" s="645"/>
      <c r="AL33" s="646" t="s">
        <v>173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1470674</v>
      </c>
      <c r="CS33" s="674"/>
      <c r="CT33" s="674"/>
      <c r="CU33" s="674"/>
      <c r="CV33" s="674"/>
      <c r="CW33" s="674"/>
      <c r="CX33" s="674"/>
      <c r="CY33" s="675"/>
      <c r="CZ33" s="646">
        <v>51.3</v>
      </c>
      <c r="DA33" s="676"/>
      <c r="DB33" s="676"/>
      <c r="DC33" s="679"/>
      <c r="DD33" s="650">
        <v>1188734</v>
      </c>
      <c r="DE33" s="674"/>
      <c r="DF33" s="674"/>
      <c r="DG33" s="674"/>
      <c r="DH33" s="674"/>
      <c r="DI33" s="674"/>
      <c r="DJ33" s="674"/>
      <c r="DK33" s="675"/>
      <c r="DL33" s="650">
        <v>885110</v>
      </c>
      <c r="DM33" s="674"/>
      <c r="DN33" s="674"/>
      <c r="DO33" s="674"/>
      <c r="DP33" s="674"/>
      <c r="DQ33" s="674"/>
      <c r="DR33" s="674"/>
      <c r="DS33" s="674"/>
      <c r="DT33" s="674"/>
      <c r="DU33" s="674"/>
      <c r="DV33" s="675"/>
      <c r="DW33" s="646">
        <v>44.6</v>
      </c>
      <c r="DX33" s="676"/>
      <c r="DY33" s="676"/>
      <c r="DZ33" s="676"/>
      <c r="EA33" s="676"/>
      <c r="EB33" s="676"/>
      <c r="EC33" s="677"/>
    </row>
    <row r="34" spans="2:133" ht="11.25" customHeight="1" x14ac:dyDescent="0.15">
      <c r="B34" s="638" t="s">
        <v>322</v>
      </c>
      <c r="C34" s="639"/>
      <c r="D34" s="639"/>
      <c r="E34" s="639"/>
      <c r="F34" s="639"/>
      <c r="G34" s="639"/>
      <c r="H34" s="639"/>
      <c r="I34" s="639"/>
      <c r="J34" s="639"/>
      <c r="K34" s="639"/>
      <c r="L34" s="639"/>
      <c r="M34" s="639"/>
      <c r="N34" s="639"/>
      <c r="O34" s="639"/>
      <c r="P34" s="639"/>
      <c r="Q34" s="640"/>
      <c r="R34" s="641">
        <v>63898</v>
      </c>
      <c r="S34" s="642"/>
      <c r="T34" s="642"/>
      <c r="U34" s="642"/>
      <c r="V34" s="642"/>
      <c r="W34" s="642"/>
      <c r="X34" s="642"/>
      <c r="Y34" s="643"/>
      <c r="Z34" s="644">
        <v>2.1</v>
      </c>
      <c r="AA34" s="644"/>
      <c r="AB34" s="644"/>
      <c r="AC34" s="644"/>
      <c r="AD34" s="645">
        <v>6</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524740</v>
      </c>
      <c r="CS34" s="642"/>
      <c r="CT34" s="642"/>
      <c r="CU34" s="642"/>
      <c r="CV34" s="642"/>
      <c r="CW34" s="642"/>
      <c r="CX34" s="642"/>
      <c r="CY34" s="643"/>
      <c r="CZ34" s="646">
        <v>18.3</v>
      </c>
      <c r="DA34" s="676"/>
      <c r="DB34" s="676"/>
      <c r="DC34" s="679"/>
      <c r="DD34" s="650">
        <v>346354</v>
      </c>
      <c r="DE34" s="642"/>
      <c r="DF34" s="642"/>
      <c r="DG34" s="642"/>
      <c r="DH34" s="642"/>
      <c r="DI34" s="642"/>
      <c r="DJ34" s="642"/>
      <c r="DK34" s="643"/>
      <c r="DL34" s="650">
        <v>294181</v>
      </c>
      <c r="DM34" s="642"/>
      <c r="DN34" s="642"/>
      <c r="DO34" s="642"/>
      <c r="DP34" s="642"/>
      <c r="DQ34" s="642"/>
      <c r="DR34" s="642"/>
      <c r="DS34" s="642"/>
      <c r="DT34" s="642"/>
      <c r="DU34" s="642"/>
      <c r="DV34" s="643"/>
      <c r="DW34" s="646">
        <v>14.8</v>
      </c>
      <c r="DX34" s="676"/>
      <c r="DY34" s="676"/>
      <c r="DZ34" s="676"/>
      <c r="EA34" s="676"/>
      <c r="EB34" s="676"/>
      <c r="EC34" s="677"/>
    </row>
    <row r="35" spans="2:133" ht="11.25" customHeight="1" x14ac:dyDescent="0.15">
      <c r="B35" s="638" t="s">
        <v>326</v>
      </c>
      <c r="C35" s="639"/>
      <c r="D35" s="639"/>
      <c r="E35" s="639"/>
      <c r="F35" s="639"/>
      <c r="G35" s="639"/>
      <c r="H35" s="639"/>
      <c r="I35" s="639"/>
      <c r="J35" s="639"/>
      <c r="K35" s="639"/>
      <c r="L35" s="639"/>
      <c r="M35" s="639"/>
      <c r="N35" s="639"/>
      <c r="O35" s="639"/>
      <c r="P35" s="639"/>
      <c r="Q35" s="640"/>
      <c r="R35" s="641">
        <v>289552</v>
      </c>
      <c r="S35" s="642"/>
      <c r="T35" s="642"/>
      <c r="U35" s="642"/>
      <c r="V35" s="642"/>
      <c r="W35" s="642"/>
      <c r="X35" s="642"/>
      <c r="Y35" s="643"/>
      <c r="Z35" s="644">
        <v>9.5</v>
      </c>
      <c r="AA35" s="644"/>
      <c r="AB35" s="644"/>
      <c r="AC35" s="644"/>
      <c r="AD35" s="645" t="s">
        <v>173</v>
      </c>
      <c r="AE35" s="645"/>
      <c r="AF35" s="645"/>
      <c r="AG35" s="645"/>
      <c r="AH35" s="645"/>
      <c r="AI35" s="645"/>
      <c r="AJ35" s="645"/>
      <c r="AK35" s="645"/>
      <c r="AL35" s="646" t="s">
        <v>173</v>
      </c>
      <c r="AM35" s="647"/>
      <c r="AN35" s="647"/>
      <c r="AO35" s="648"/>
      <c r="AP35" s="234"/>
      <c r="AQ35" s="714" t="s">
        <v>327</v>
      </c>
      <c r="AR35" s="715"/>
      <c r="AS35" s="715"/>
      <c r="AT35" s="715"/>
      <c r="AU35" s="715"/>
      <c r="AV35" s="715"/>
      <c r="AW35" s="715"/>
      <c r="AX35" s="715"/>
      <c r="AY35" s="716"/>
      <c r="AZ35" s="630">
        <v>400246</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29606</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141032</v>
      </c>
      <c r="CS35" s="674"/>
      <c r="CT35" s="674"/>
      <c r="CU35" s="674"/>
      <c r="CV35" s="674"/>
      <c r="CW35" s="674"/>
      <c r="CX35" s="674"/>
      <c r="CY35" s="675"/>
      <c r="CZ35" s="646">
        <v>4.9000000000000004</v>
      </c>
      <c r="DA35" s="676"/>
      <c r="DB35" s="676"/>
      <c r="DC35" s="679"/>
      <c r="DD35" s="650">
        <v>141032</v>
      </c>
      <c r="DE35" s="674"/>
      <c r="DF35" s="674"/>
      <c r="DG35" s="674"/>
      <c r="DH35" s="674"/>
      <c r="DI35" s="674"/>
      <c r="DJ35" s="674"/>
      <c r="DK35" s="675"/>
      <c r="DL35" s="650">
        <v>111958</v>
      </c>
      <c r="DM35" s="674"/>
      <c r="DN35" s="674"/>
      <c r="DO35" s="674"/>
      <c r="DP35" s="674"/>
      <c r="DQ35" s="674"/>
      <c r="DR35" s="674"/>
      <c r="DS35" s="674"/>
      <c r="DT35" s="674"/>
      <c r="DU35" s="674"/>
      <c r="DV35" s="675"/>
      <c r="DW35" s="646">
        <v>5.6</v>
      </c>
      <c r="DX35" s="676"/>
      <c r="DY35" s="676"/>
      <c r="DZ35" s="676"/>
      <c r="EA35" s="676"/>
      <c r="EB35" s="676"/>
      <c r="EC35" s="677"/>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135</v>
      </c>
      <c r="S36" s="642"/>
      <c r="T36" s="642"/>
      <c r="U36" s="642"/>
      <c r="V36" s="642"/>
      <c r="W36" s="642"/>
      <c r="X36" s="642"/>
      <c r="Y36" s="643"/>
      <c r="Z36" s="644" t="s">
        <v>173</v>
      </c>
      <c r="AA36" s="644"/>
      <c r="AB36" s="644"/>
      <c r="AC36" s="644"/>
      <c r="AD36" s="645" t="s">
        <v>173</v>
      </c>
      <c r="AE36" s="645"/>
      <c r="AF36" s="645"/>
      <c r="AG36" s="645"/>
      <c r="AH36" s="645"/>
      <c r="AI36" s="645"/>
      <c r="AJ36" s="645"/>
      <c r="AK36" s="645"/>
      <c r="AL36" s="646" t="s">
        <v>173</v>
      </c>
      <c r="AM36" s="647"/>
      <c r="AN36" s="647"/>
      <c r="AO36" s="648"/>
      <c r="AQ36" s="718" t="s">
        <v>331</v>
      </c>
      <c r="AR36" s="719"/>
      <c r="AS36" s="719"/>
      <c r="AT36" s="719"/>
      <c r="AU36" s="719"/>
      <c r="AV36" s="719"/>
      <c r="AW36" s="719"/>
      <c r="AX36" s="719"/>
      <c r="AY36" s="720"/>
      <c r="AZ36" s="641">
        <v>83942</v>
      </c>
      <c r="BA36" s="642"/>
      <c r="BB36" s="642"/>
      <c r="BC36" s="642"/>
      <c r="BD36" s="674"/>
      <c r="BE36" s="674"/>
      <c r="BF36" s="700"/>
      <c r="BG36" s="656" t="s">
        <v>332</v>
      </c>
      <c r="BH36" s="657"/>
      <c r="BI36" s="657"/>
      <c r="BJ36" s="657"/>
      <c r="BK36" s="657"/>
      <c r="BL36" s="657"/>
      <c r="BM36" s="657"/>
      <c r="BN36" s="657"/>
      <c r="BO36" s="657"/>
      <c r="BP36" s="657"/>
      <c r="BQ36" s="657"/>
      <c r="BR36" s="657"/>
      <c r="BS36" s="657"/>
      <c r="BT36" s="657"/>
      <c r="BU36" s="658"/>
      <c r="BV36" s="641">
        <v>49917</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318467</v>
      </c>
      <c r="CS36" s="642"/>
      <c r="CT36" s="642"/>
      <c r="CU36" s="642"/>
      <c r="CV36" s="642"/>
      <c r="CW36" s="642"/>
      <c r="CX36" s="642"/>
      <c r="CY36" s="643"/>
      <c r="CZ36" s="646">
        <v>11.1</v>
      </c>
      <c r="DA36" s="676"/>
      <c r="DB36" s="676"/>
      <c r="DC36" s="679"/>
      <c r="DD36" s="650">
        <v>266662</v>
      </c>
      <c r="DE36" s="642"/>
      <c r="DF36" s="642"/>
      <c r="DG36" s="642"/>
      <c r="DH36" s="642"/>
      <c r="DI36" s="642"/>
      <c r="DJ36" s="642"/>
      <c r="DK36" s="643"/>
      <c r="DL36" s="650">
        <v>232125</v>
      </c>
      <c r="DM36" s="642"/>
      <c r="DN36" s="642"/>
      <c r="DO36" s="642"/>
      <c r="DP36" s="642"/>
      <c r="DQ36" s="642"/>
      <c r="DR36" s="642"/>
      <c r="DS36" s="642"/>
      <c r="DT36" s="642"/>
      <c r="DU36" s="642"/>
      <c r="DV36" s="643"/>
      <c r="DW36" s="646">
        <v>11.7</v>
      </c>
      <c r="DX36" s="676"/>
      <c r="DY36" s="676"/>
      <c r="DZ36" s="676"/>
      <c r="EA36" s="676"/>
      <c r="EB36" s="676"/>
      <c r="EC36" s="677"/>
    </row>
    <row r="37" spans="2:133" ht="11.25" customHeight="1" x14ac:dyDescent="0.15">
      <c r="B37" s="638" t="s">
        <v>334</v>
      </c>
      <c r="C37" s="639"/>
      <c r="D37" s="639"/>
      <c r="E37" s="639"/>
      <c r="F37" s="639"/>
      <c r="G37" s="639"/>
      <c r="H37" s="639"/>
      <c r="I37" s="639"/>
      <c r="J37" s="639"/>
      <c r="K37" s="639"/>
      <c r="L37" s="639"/>
      <c r="M37" s="639"/>
      <c r="N37" s="639"/>
      <c r="O37" s="639"/>
      <c r="P37" s="639"/>
      <c r="Q37" s="640"/>
      <c r="R37" s="641">
        <v>75452</v>
      </c>
      <c r="S37" s="642"/>
      <c r="T37" s="642"/>
      <c r="U37" s="642"/>
      <c r="V37" s="642"/>
      <c r="W37" s="642"/>
      <c r="X37" s="642"/>
      <c r="Y37" s="643"/>
      <c r="Z37" s="644">
        <v>2.5</v>
      </c>
      <c r="AA37" s="644"/>
      <c r="AB37" s="644"/>
      <c r="AC37" s="644"/>
      <c r="AD37" s="645" t="s">
        <v>173</v>
      </c>
      <c r="AE37" s="645"/>
      <c r="AF37" s="645"/>
      <c r="AG37" s="645"/>
      <c r="AH37" s="645"/>
      <c r="AI37" s="645"/>
      <c r="AJ37" s="645"/>
      <c r="AK37" s="645"/>
      <c r="AL37" s="646" t="s">
        <v>173</v>
      </c>
      <c r="AM37" s="647"/>
      <c r="AN37" s="647"/>
      <c r="AO37" s="648"/>
      <c r="AQ37" s="718" t="s">
        <v>335</v>
      </c>
      <c r="AR37" s="719"/>
      <c r="AS37" s="719"/>
      <c r="AT37" s="719"/>
      <c r="AU37" s="719"/>
      <c r="AV37" s="719"/>
      <c r="AW37" s="719"/>
      <c r="AX37" s="719"/>
      <c r="AY37" s="720"/>
      <c r="AZ37" s="641">
        <v>52312</v>
      </c>
      <c r="BA37" s="642"/>
      <c r="BB37" s="642"/>
      <c r="BC37" s="642"/>
      <c r="BD37" s="674"/>
      <c r="BE37" s="674"/>
      <c r="BF37" s="700"/>
      <c r="BG37" s="656" t="s">
        <v>336</v>
      </c>
      <c r="BH37" s="657"/>
      <c r="BI37" s="657"/>
      <c r="BJ37" s="657"/>
      <c r="BK37" s="657"/>
      <c r="BL37" s="657"/>
      <c r="BM37" s="657"/>
      <c r="BN37" s="657"/>
      <c r="BO37" s="657"/>
      <c r="BP37" s="657"/>
      <c r="BQ37" s="657"/>
      <c r="BR37" s="657"/>
      <c r="BS37" s="657"/>
      <c r="BT37" s="657"/>
      <c r="BU37" s="658"/>
      <c r="BV37" s="641">
        <v>351</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114806</v>
      </c>
      <c r="CS37" s="674"/>
      <c r="CT37" s="674"/>
      <c r="CU37" s="674"/>
      <c r="CV37" s="674"/>
      <c r="CW37" s="674"/>
      <c r="CX37" s="674"/>
      <c r="CY37" s="675"/>
      <c r="CZ37" s="646">
        <v>4</v>
      </c>
      <c r="DA37" s="676"/>
      <c r="DB37" s="676"/>
      <c r="DC37" s="679"/>
      <c r="DD37" s="650">
        <v>104606</v>
      </c>
      <c r="DE37" s="674"/>
      <c r="DF37" s="674"/>
      <c r="DG37" s="674"/>
      <c r="DH37" s="674"/>
      <c r="DI37" s="674"/>
      <c r="DJ37" s="674"/>
      <c r="DK37" s="675"/>
      <c r="DL37" s="650">
        <v>104606</v>
      </c>
      <c r="DM37" s="674"/>
      <c r="DN37" s="674"/>
      <c r="DO37" s="674"/>
      <c r="DP37" s="674"/>
      <c r="DQ37" s="674"/>
      <c r="DR37" s="674"/>
      <c r="DS37" s="674"/>
      <c r="DT37" s="674"/>
      <c r="DU37" s="674"/>
      <c r="DV37" s="675"/>
      <c r="DW37" s="646">
        <v>5.3</v>
      </c>
      <c r="DX37" s="676"/>
      <c r="DY37" s="676"/>
      <c r="DZ37" s="676"/>
      <c r="EA37" s="676"/>
      <c r="EB37" s="676"/>
      <c r="EC37" s="677"/>
    </row>
    <row r="38" spans="2:133" ht="11.25" customHeight="1" x14ac:dyDescent="0.15">
      <c r="B38" s="686" t="s">
        <v>338</v>
      </c>
      <c r="C38" s="687"/>
      <c r="D38" s="687"/>
      <c r="E38" s="687"/>
      <c r="F38" s="687"/>
      <c r="G38" s="687"/>
      <c r="H38" s="687"/>
      <c r="I38" s="687"/>
      <c r="J38" s="687"/>
      <c r="K38" s="687"/>
      <c r="L38" s="687"/>
      <c r="M38" s="687"/>
      <c r="N38" s="687"/>
      <c r="O38" s="687"/>
      <c r="P38" s="687"/>
      <c r="Q38" s="688"/>
      <c r="R38" s="721">
        <v>3060725</v>
      </c>
      <c r="S38" s="722"/>
      <c r="T38" s="722"/>
      <c r="U38" s="722"/>
      <c r="V38" s="722"/>
      <c r="W38" s="722"/>
      <c r="X38" s="722"/>
      <c r="Y38" s="723"/>
      <c r="Z38" s="724">
        <v>100</v>
      </c>
      <c r="AA38" s="724"/>
      <c r="AB38" s="724"/>
      <c r="AC38" s="724"/>
      <c r="AD38" s="725">
        <v>1906903</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173</v>
      </c>
      <c r="BA38" s="642"/>
      <c r="BB38" s="642"/>
      <c r="BC38" s="642"/>
      <c r="BD38" s="674"/>
      <c r="BE38" s="674"/>
      <c r="BF38" s="700"/>
      <c r="BG38" s="656" t="s">
        <v>340</v>
      </c>
      <c r="BH38" s="657"/>
      <c r="BI38" s="657"/>
      <c r="BJ38" s="657"/>
      <c r="BK38" s="657"/>
      <c r="BL38" s="657"/>
      <c r="BM38" s="657"/>
      <c r="BN38" s="657"/>
      <c r="BO38" s="657"/>
      <c r="BP38" s="657"/>
      <c r="BQ38" s="657"/>
      <c r="BR38" s="657"/>
      <c r="BS38" s="657"/>
      <c r="BT38" s="657"/>
      <c r="BU38" s="658"/>
      <c r="BV38" s="641">
        <v>524</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400246</v>
      </c>
      <c r="CS38" s="642"/>
      <c r="CT38" s="642"/>
      <c r="CU38" s="642"/>
      <c r="CV38" s="642"/>
      <c r="CW38" s="642"/>
      <c r="CX38" s="642"/>
      <c r="CY38" s="643"/>
      <c r="CZ38" s="646">
        <v>14</v>
      </c>
      <c r="DA38" s="676"/>
      <c r="DB38" s="676"/>
      <c r="DC38" s="679"/>
      <c r="DD38" s="650">
        <v>375904</v>
      </c>
      <c r="DE38" s="642"/>
      <c r="DF38" s="642"/>
      <c r="DG38" s="642"/>
      <c r="DH38" s="642"/>
      <c r="DI38" s="642"/>
      <c r="DJ38" s="642"/>
      <c r="DK38" s="643"/>
      <c r="DL38" s="650">
        <v>246181</v>
      </c>
      <c r="DM38" s="642"/>
      <c r="DN38" s="642"/>
      <c r="DO38" s="642"/>
      <c r="DP38" s="642"/>
      <c r="DQ38" s="642"/>
      <c r="DR38" s="642"/>
      <c r="DS38" s="642"/>
      <c r="DT38" s="642"/>
      <c r="DU38" s="642"/>
      <c r="DV38" s="643"/>
      <c r="DW38" s="646">
        <v>12.4</v>
      </c>
      <c r="DX38" s="676"/>
      <c r="DY38" s="676"/>
      <c r="DZ38" s="676"/>
      <c r="EA38" s="676"/>
      <c r="EB38" s="676"/>
      <c r="EC38" s="677"/>
    </row>
    <row r="39" spans="2:133" ht="11.25" customHeight="1" x14ac:dyDescent="0.15">
      <c r="AQ39" s="718" t="s">
        <v>342</v>
      </c>
      <c r="AR39" s="719"/>
      <c r="AS39" s="719"/>
      <c r="AT39" s="719"/>
      <c r="AU39" s="719"/>
      <c r="AV39" s="719"/>
      <c r="AW39" s="719"/>
      <c r="AX39" s="719"/>
      <c r="AY39" s="720"/>
      <c r="AZ39" s="641" t="s">
        <v>173</v>
      </c>
      <c r="BA39" s="642"/>
      <c r="BB39" s="642"/>
      <c r="BC39" s="642"/>
      <c r="BD39" s="674"/>
      <c r="BE39" s="674"/>
      <c r="BF39" s="700"/>
      <c r="BG39" s="732" t="s">
        <v>343</v>
      </c>
      <c r="BH39" s="733"/>
      <c r="BI39" s="733"/>
      <c r="BJ39" s="733"/>
      <c r="BK39" s="733"/>
      <c r="BL39" s="235"/>
      <c r="BM39" s="657" t="s">
        <v>344</v>
      </c>
      <c r="BN39" s="657"/>
      <c r="BO39" s="657"/>
      <c r="BP39" s="657"/>
      <c r="BQ39" s="657"/>
      <c r="BR39" s="657"/>
      <c r="BS39" s="657"/>
      <c r="BT39" s="657"/>
      <c r="BU39" s="658"/>
      <c r="BV39" s="641">
        <v>79</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65789</v>
      </c>
      <c r="CS39" s="674"/>
      <c r="CT39" s="674"/>
      <c r="CU39" s="674"/>
      <c r="CV39" s="674"/>
      <c r="CW39" s="674"/>
      <c r="CX39" s="674"/>
      <c r="CY39" s="675"/>
      <c r="CZ39" s="646">
        <v>2.2999999999999998</v>
      </c>
      <c r="DA39" s="676"/>
      <c r="DB39" s="676"/>
      <c r="DC39" s="679"/>
      <c r="DD39" s="650">
        <v>58117</v>
      </c>
      <c r="DE39" s="674"/>
      <c r="DF39" s="674"/>
      <c r="DG39" s="674"/>
      <c r="DH39" s="674"/>
      <c r="DI39" s="674"/>
      <c r="DJ39" s="674"/>
      <c r="DK39" s="675"/>
      <c r="DL39" s="650" t="s">
        <v>173</v>
      </c>
      <c r="DM39" s="674"/>
      <c r="DN39" s="674"/>
      <c r="DO39" s="674"/>
      <c r="DP39" s="674"/>
      <c r="DQ39" s="674"/>
      <c r="DR39" s="674"/>
      <c r="DS39" s="674"/>
      <c r="DT39" s="674"/>
      <c r="DU39" s="674"/>
      <c r="DV39" s="675"/>
      <c r="DW39" s="646" t="s">
        <v>173</v>
      </c>
      <c r="DX39" s="676"/>
      <c r="DY39" s="676"/>
      <c r="DZ39" s="676"/>
      <c r="EA39" s="676"/>
      <c r="EB39" s="676"/>
      <c r="EC39" s="677"/>
    </row>
    <row r="40" spans="2:133" ht="11.25" customHeight="1" x14ac:dyDescent="0.15">
      <c r="AQ40" s="718" t="s">
        <v>346</v>
      </c>
      <c r="AR40" s="719"/>
      <c r="AS40" s="719"/>
      <c r="AT40" s="719"/>
      <c r="AU40" s="719"/>
      <c r="AV40" s="719"/>
      <c r="AW40" s="719"/>
      <c r="AX40" s="719"/>
      <c r="AY40" s="720"/>
      <c r="AZ40" s="641">
        <v>96811</v>
      </c>
      <c r="BA40" s="642"/>
      <c r="BB40" s="642"/>
      <c r="BC40" s="642"/>
      <c r="BD40" s="674"/>
      <c r="BE40" s="674"/>
      <c r="BF40" s="700"/>
      <c r="BG40" s="732"/>
      <c r="BH40" s="733"/>
      <c r="BI40" s="733"/>
      <c r="BJ40" s="733"/>
      <c r="BK40" s="733"/>
      <c r="BL40" s="235"/>
      <c r="BM40" s="657" t="s">
        <v>347</v>
      </c>
      <c r="BN40" s="657"/>
      <c r="BO40" s="657"/>
      <c r="BP40" s="657"/>
      <c r="BQ40" s="657"/>
      <c r="BR40" s="657"/>
      <c r="BS40" s="657"/>
      <c r="BT40" s="657"/>
      <c r="BU40" s="658"/>
      <c r="BV40" s="641" t="s">
        <v>246</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20400</v>
      </c>
      <c r="CS40" s="642"/>
      <c r="CT40" s="642"/>
      <c r="CU40" s="642"/>
      <c r="CV40" s="642"/>
      <c r="CW40" s="642"/>
      <c r="CX40" s="642"/>
      <c r="CY40" s="643"/>
      <c r="CZ40" s="646">
        <v>0.7</v>
      </c>
      <c r="DA40" s="676"/>
      <c r="DB40" s="676"/>
      <c r="DC40" s="679"/>
      <c r="DD40" s="650">
        <v>665</v>
      </c>
      <c r="DE40" s="642"/>
      <c r="DF40" s="642"/>
      <c r="DG40" s="642"/>
      <c r="DH40" s="642"/>
      <c r="DI40" s="642"/>
      <c r="DJ40" s="642"/>
      <c r="DK40" s="643"/>
      <c r="DL40" s="650">
        <v>665</v>
      </c>
      <c r="DM40" s="642"/>
      <c r="DN40" s="642"/>
      <c r="DO40" s="642"/>
      <c r="DP40" s="642"/>
      <c r="DQ40" s="642"/>
      <c r="DR40" s="642"/>
      <c r="DS40" s="642"/>
      <c r="DT40" s="642"/>
      <c r="DU40" s="642"/>
      <c r="DV40" s="643"/>
      <c r="DW40" s="646">
        <v>0</v>
      </c>
      <c r="DX40" s="676"/>
      <c r="DY40" s="676"/>
      <c r="DZ40" s="676"/>
      <c r="EA40" s="676"/>
      <c r="EB40" s="676"/>
      <c r="EC40" s="677"/>
    </row>
    <row r="41" spans="2:133" ht="11.25" customHeight="1" x14ac:dyDescent="0.15">
      <c r="AQ41" s="728" t="s">
        <v>349</v>
      </c>
      <c r="AR41" s="729"/>
      <c r="AS41" s="729"/>
      <c r="AT41" s="729"/>
      <c r="AU41" s="729"/>
      <c r="AV41" s="729"/>
      <c r="AW41" s="729"/>
      <c r="AX41" s="729"/>
      <c r="AY41" s="730"/>
      <c r="AZ41" s="721">
        <v>167181</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358</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246</v>
      </c>
      <c r="CS41" s="674"/>
      <c r="CT41" s="674"/>
      <c r="CU41" s="674"/>
      <c r="CV41" s="674"/>
      <c r="CW41" s="674"/>
      <c r="CX41" s="674"/>
      <c r="CY41" s="675"/>
      <c r="CZ41" s="646" t="s">
        <v>246</v>
      </c>
      <c r="DA41" s="676"/>
      <c r="DB41" s="676"/>
      <c r="DC41" s="679"/>
      <c r="DD41" s="650" t="s">
        <v>135</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506627</v>
      </c>
      <c r="CS42" s="642"/>
      <c r="CT42" s="642"/>
      <c r="CU42" s="642"/>
      <c r="CV42" s="642"/>
      <c r="CW42" s="642"/>
      <c r="CX42" s="642"/>
      <c r="CY42" s="643"/>
      <c r="CZ42" s="646">
        <v>17.7</v>
      </c>
      <c r="DA42" s="647"/>
      <c r="DB42" s="647"/>
      <c r="DC42" s="742"/>
      <c r="DD42" s="650">
        <v>194367</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11355</v>
      </c>
      <c r="CS43" s="674"/>
      <c r="CT43" s="674"/>
      <c r="CU43" s="674"/>
      <c r="CV43" s="674"/>
      <c r="CW43" s="674"/>
      <c r="CX43" s="674"/>
      <c r="CY43" s="675"/>
      <c r="CZ43" s="646">
        <v>0.4</v>
      </c>
      <c r="DA43" s="676"/>
      <c r="DB43" s="676"/>
      <c r="DC43" s="679"/>
      <c r="DD43" s="650">
        <v>11355</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356</v>
      </c>
      <c r="CD44" s="753" t="s">
        <v>308</v>
      </c>
      <c r="CE44" s="754"/>
      <c r="CF44" s="638" t="s">
        <v>357</v>
      </c>
      <c r="CG44" s="639"/>
      <c r="CH44" s="639"/>
      <c r="CI44" s="639"/>
      <c r="CJ44" s="639"/>
      <c r="CK44" s="639"/>
      <c r="CL44" s="639"/>
      <c r="CM44" s="639"/>
      <c r="CN44" s="639"/>
      <c r="CO44" s="639"/>
      <c r="CP44" s="639"/>
      <c r="CQ44" s="640"/>
      <c r="CR44" s="641">
        <v>434340</v>
      </c>
      <c r="CS44" s="642"/>
      <c r="CT44" s="642"/>
      <c r="CU44" s="642"/>
      <c r="CV44" s="642"/>
      <c r="CW44" s="642"/>
      <c r="CX44" s="642"/>
      <c r="CY44" s="643"/>
      <c r="CZ44" s="646">
        <v>15.1</v>
      </c>
      <c r="DA44" s="647"/>
      <c r="DB44" s="647"/>
      <c r="DC44" s="742"/>
      <c r="DD44" s="650">
        <v>181273</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358</v>
      </c>
      <c r="CG45" s="639"/>
      <c r="CH45" s="639"/>
      <c r="CI45" s="639"/>
      <c r="CJ45" s="639"/>
      <c r="CK45" s="639"/>
      <c r="CL45" s="639"/>
      <c r="CM45" s="639"/>
      <c r="CN45" s="639"/>
      <c r="CO45" s="639"/>
      <c r="CP45" s="639"/>
      <c r="CQ45" s="640"/>
      <c r="CR45" s="641">
        <v>159835</v>
      </c>
      <c r="CS45" s="674"/>
      <c r="CT45" s="674"/>
      <c r="CU45" s="674"/>
      <c r="CV45" s="674"/>
      <c r="CW45" s="674"/>
      <c r="CX45" s="674"/>
      <c r="CY45" s="675"/>
      <c r="CZ45" s="646">
        <v>5.6</v>
      </c>
      <c r="DA45" s="676"/>
      <c r="DB45" s="676"/>
      <c r="DC45" s="679"/>
      <c r="DD45" s="650">
        <v>932</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359</v>
      </c>
      <c r="CG46" s="639"/>
      <c r="CH46" s="639"/>
      <c r="CI46" s="639"/>
      <c r="CJ46" s="639"/>
      <c r="CK46" s="639"/>
      <c r="CL46" s="639"/>
      <c r="CM46" s="639"/>
      <c r="CN46" s="639"/>
      <c r="CO46" s="639"/>
      <c r="CP46" s="639"/>
      <c r="CQ46" s="640"/>
      <c r="CR46" s="641">
        <v>274505</v>
      </c>
      <c r="CS46" s="642"/>
      <c r="CT46" s="642"/>
      <c r="CU46" s="642"/>
      <c r="CV46" s="642"/>
      <c r="CW46" s="642"/>
      <c r="CX46" s="642"/>
      <c r="CY46" s="643"/>
      <c r="CZ46" s="646">
        <v>9.6</v>
      </c>
      <c r="DA46" s="647"/>
      <c r="DB46" s="647"/>
      <c r="DC46" s="742"/>
      <c r="DD46" s="650">
        <v>180341</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360</v>
      </c>
      <c r="CG47" s="639"/>
      <c r="CH47" s="639"/>
      <c r="CI47" s="639"/>
      <c r="CJ47" s="639"/>
      <c r="CK47" s="639"/>
      <c r="CL47" s="639"/>
      <c r="CM47" s="639"/>
      <c r="CN47" s="639"/>
      <c r="CO47" s="639"/>
      <c r="CP47" s="639"/>
      <c r="CQ47" s="640"/>
      <c r="CR47" s="641">
        <v>72287</v>
      </c>
      <c r="CS47" s="674"/>
      <c r="CT47" s="674"/>
      <c r="CU47" s="674"/>
      <c r="CV47" s="674"/>
      <c r="CW47" s="674"/>
      <c r="CX47" s="674"/>
      <c r="CY47" s="675"/>
      <c r="CZ47" s="646">
        <v>2.5</v>
      </c>
      <c r="DA47" s="676"/>
      <c r="DB47" s="676"/>
      <c r="DC47" s="679"/>
      <c r="DD47" s="650">
        <v>13094</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361</v>
      </c>
      <c r="CG48" s="639"/>
      <c r="CH48" s="639"/>
      <c r="CI48" s="639"/>
      <c r="CJ48" s="639"/>
      <c r="CK48" s="639"/>
      <c r="CL48" s="639"/>
      <c r="CM48" s="639"/>
      <c r="CN48" s="639"/>
      <c r="CO48" s="639"/>
      <c r="CP48" s="639"/>
      <c r="CQ48" s="640"/>
      <c r="CR48" s="641" t="s">
        <v>246</v>
      </c>
      <c r="CS48" s="642"/>
      <c r="CT48" s="642"/>
      <c r="CU48" s="642"/>
      <c r="CV48" s="642"/>
      <c r="CW48" s="642"/>
      <c r="CX48" s="642"/>
      <c r="CY48" s="643"/>
      <c r="CZ48" s="646" t="s">
        <v>246</v>
      </c>
      <c r="DA48" s="647"/>
      <c r="DB48" s="647"/>
      <c r="DC48" s="742"/>
      <c r="DD48" s="650" t="s">
        <v>173</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362</v>
      </c>
      <c r="CE49" s="687"/>
      <c r="CF49" s="687"/>
      <c r="CG49" s="687"/>
      <c r="CH49" s="687"/>
      <c r="CI49" s="687"/>
      <c r="CJ49" s="687"/>
      <c r="CK49" s="687"/>
      <c r="CL49" s="687"/>
      <c r="CM49" s="687"/>
      <c r="CN49" s="687"/>
      <c r="CO49" s="687"/>
      <c r="CP49" s="687"/>
      <c r="CQ49" s="688"/>
      <c r="CR49" s="721">
        <v>2869026</v>
      </c>
      <c r="CS49" s="711"/>
      <c r="CT49" s="711"/>
      <c r="CU49" s="711"/>
      <c r="CV49" s="711"/>
      <c r="CW49" s="711"/>
      <c r="CX49" s="711"/>
      <c r="CY49" s="743"/>
      <c r="CZ49" s="726">
        <v>100</v>
      </c>
      <c r="DA49" s="744"/>
      <c r="DB49" s="744"/>
      <c r="DC49" s="745"/>
      <c r="DD49" s="746">
        <v>2210406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Wk6RAuoXZAPfLHSispImuf+VdYmOINZcTdqNJK6kNMpAbyBL9CkcWBxnsW3iSIIt9YkXA6hrU1bTzrMbho6HQ==" saltValue="uTwo7ljU0XvN7oQQJeRs3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DQ9" sqref="DQ9:DU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3077</v>
      </c>
      <c r="R7" s="777"/>
      <c r="S7" s="777"/>
      <c r="T7" s="777"/>
      <c r="U7" s="777"/>
      <c r="V7" s="777">
        <v>2885</v>
      </c>
      <c r="W7" s="777"/>
      <c r="X7" s="777"/>
      <c r="Y7" s="777"/>
      <c r="Z7" s="777"/>
      <c r="AA7" s="777">
        <v>192</v>
      </c>
      <c r="AB7" s="777"/>
      <c r="AC7" s="777"/>
      <c r="AD7" s="777"/>
      <c r="AE7" s="778"/>
      <c r="AF7" s="779">
        <v>162</v>
      </c>
      <c r="AG7" s="780"/>
      <c r="AH7" s="780"/>
      <c r="AI7" s="780"/>
      <c r="AJ7" s="781"/>
      <c r="AK7" s="813">
        <v>75</v>
      </c>
      <c r="AL7" s="814"/>
      <c r="AM7" s="814"/>
      <c r="AN7" s="814"/>
      <c r="AO7" s="814"/>
      <c r="AP7" s="814">
        <v>2824</v>
      </c>
      <c r="AQ7" s="814"/>
      <c r="AR7" s="814"/>
      <c r="AS7" s="814"/>
      <c r="AT7" s="814"/>
      <c r="AU7" s="815"/>
      <c r="AV7" s="815"/>
      <c r="AW7" s="815"/>
      <c r="AX7" s="815"/>
      <c r="AY7" s="816"/>
      <c r="AZ7" s="252"/>
      <c r="BA7" s="252"/>
      <c r="BB7" s="252"/>
      <c r="BC7" s="252"/>
      <c r="BD7" s="252"/>
      <c r="BE7" s="253"/>
      <c r="BF7" s="253"/>
      <c r="BG7" s="253"/>
      <c r="BH7" s="253"/>
      <c r="BI7" s="253"/>
      <c r="BJ7" s="253"/>
      <c r="BK7" s="253"/>
      <c r="BL7" s="253"/>
      <c r="BM7" s="253"/>
      <c r="BN7" s="253"/>
      <c r="BO7" s="253"/>
      <c r="BP7" s="253"/>
      <c r="BQ7" s="259">
        <v>1</v>
      </c>
      <c r="BR7" s="260"/>
      <c r="BS7" s="773" t="s">
        <v>591</v>
      </c>
      <c r="BT7" s="774"/>
      <c r="BU7" s="774"/>
      <c r="BV7" s="774"/>
      <c r="BW7" s="774"/>
      <c r="BX7" s="774"/>
      <c r="BY7" s="774"/>
      <c r="BZ7" s="774"/>
      <c r="CA7" s="774"/>
      <c r="CB7" s="774"/>
      <c r="CC7" s="774"/>
      <c r="CD7" s="774"/>
      <c r="CE7" s="774"/>
      <c r="CF7" s="774"/>
      <c r="CG7" s="775"/>
      <c r="CH7" s="810">
        <v>-3</v>
      </c>
      <c r="CI7" s="811"/>
      <c r="CJ7" s="811"/>
      <c r="CK7" s="811"/>
      <c r="CL7" s="812"/>
      <c r="CM7" s="810">
        <v>19</v>
      </c>
      <c r="CN7" s="811"/>
      <c r="CO7" s="811"/>
      <c r="CP7" s="811"/>
      <c r="CQ7" s="812"/>
      <c r="CR7" s="810">
        <v>8</v>
      </c>
      <c r="CS7" s="811"/>
      <c r="CT7" s="811"/>
      <c r="CU7" s="811"/>
      <c r="CV7" s="812"/>
      <c r="CW7" s="810" t="s">
        <v>594</v>
      </c>
      <c r="CX7" s="811"/>
      <c r="CY7" s="811"/>
      <c r="CZ7" s="811"/>
      <c r="DA7" s="812"/>
      <c r="DB7" s="810" t="s">
        <v>594</v>
      </c>
      <c r="DC7" s="811"/>
      <c r="DD7" s="811"/>
      <c r="DE7" s="811"/>
      <c r="DF7" s="812"/>
      <c r="DG7" s="810" t="s">
        <v>594</v>
      </c>
      <c r="DH7" s="811"/>
      <c r="DI7" s="811"/>
      <c r="DJ7" s="811"/>
      <c r="DK7" s="812"/>
      <c r="DL7" s="810" t="s">
        <v>594</v>
      </c>
      <c r="DM7" s="811"/>
      <c r="DN7" s="811"/>
      <c r="DO7" s="811"/>
      <c r="DP7" s="812"/>
      <c r="DQ7" s="810" t="s">
        <v>598</v>
      </c>
      <c r="DR7" s="811"/>
      <c r="DS7" s="811"/>
      <c r="DT7" s="811"/>
      <c r="DU7" s="812"/>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797" t="s">
        <v>592</v>
      </c>
      <c r="BT8" s="798"/>
      <c r="BU8" s="798"/>
      <c r="BV8" s="798"/>
      <c r="BW8" s="798"/>
      <c r="BX8" s="798"/>
      <c r="BY8" s="798"/>
      <c r="BZ8" s="798"/>
      <c r="CA8" s="798"/>
      <c r="CB8" s="798"/>
      <c r="CC8" s="798"/>
      <c r="CD8" s="798"/>
      <c r="CE8" s="798"/>
      <c r="CF8" s="798"/>
      <c r="CG8" s="799"/>
      <c r="CH8" s="817">
        <v>-5</v>
      </c>
      <c r="CI8" s="818"/>
      <c r="CJ8" s="818"/>
      <c r="CK8" s="818"/>
      <c r="CL8" s="819"/>
      <c r="CM8" s="817">
        <v>10</v>
      </c>
      <c r="CN8" s="818"/>
      <c r="CO8" s="818"/>
      <c r="CP8" s="818"/>
      <c r="CQ8" s="819"/>
      <c r="CR8" s="817">
        <v>5</v>
      </c>
      <c r="CS8" s="818"/>
      <c r="CT8" s="818"/>
      <c r="CU8" s="818"/>
      <c r="CV8" s="819"/>
      <c r="CW8" s="817" t="s">
        <v>594</v>
      </c>
      <c r="CX8" s="818"/>
      <c r="CY8" s="818"/>
      <c r="CZ8" s="818"/>
      <c r="DA8" s="819"/>
      <c r="DB8" s="817" t="s">
        <v>594</v>
      </c>
      <c r="DC8" s="818"/>
      <c r="DD8" s="818"/>
      <c r="DE8" s="818"/>
      <c r="DF8" s="819"/>
      <c r="DG8" s="817" t="s">
        <v>594</v>
      </c>
      <c r="DH8" s="818"/>
      <c r="DI8" s="818"/>
      <c r="DJ8" s="818"/>
      <c r="DK8" s="819"/>
      <c r="DL8" s="817" t="s">
        <v>594</v>
      </c>
      <c r="DM8" s="818"/>
      <c r="DN8" s="818"/>
      <c r="DO8" s="818"/>
      <c r="DP8" s="819"/>
      <c r="DQ8" s="817" t="s">
        <v>594</v>
      </c>
      <c r="DR8" s="818"/>
      <c r="DS8" s="818"/>
      <c r="DT8" s="818"/>
      <c r="DU8" s="819"/>
      <c r="DV8" s="820"/>
      <c r="DW8" s="821"/>
      <c r="DX8" s="821"/>
      <c r="DY8" s="821"/>
      <c r="DZ8" s="822"/>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23"/>
      <c r="BT9" s="824"/>
      <c r="BU9" s="824"/>
      <c r="BV9" s="824"/>
      <c r="BW9" s="824"/>
      <c r="BX9" s="824"/>
      <c r="BY9" s="824"/>
      <c r="BZ9" s="824"/>
      <c r="CA9" s="824"/>
      <c r="CB9" s="824"/>
      <c r="CC9" s="824"/>
      <c r="CD9" s="824"/>
      <c r="CE9" s="824"/>
      <c r="CF9" s="824"/>
      <c r="CG9" s="825"/>
      <c r="CH9" s="817"/>
      <c r="CI9" s="818"/>
      <c r="CJ9" s="818"/>
      <c r="CK9" s="818"/>
      <c r="CL9" s="819"/>
      <c r="CM9" s="817"/>
      <c r="CN9" s="818"/>
      <c r="CO9" s="818"/>
      <c r="CP9" s="818"/>
      <c r="CQ9" s="819"/>
      <c r="CR9" s="817"/>
      <c r="CS9" s="818"/>
      <c r="CT9" s="818"/>
      <c r="CU9" s="818"/>
      <c r="CV9" s="819"/>
      <c r="CW9" s="817"/>
      <c r="CX9" s="818"/>
      <c r="CY9" s="818"/>
      <c r="CZ9" s="818"/>
      <c r="DA9" s="819"/>
      <c r="DB9" s="817"/>
      <c r="DC9" s="818"/>
      <c r="DD9" s="818"/>
      <c r="DE9" s="818"/>
      <c r="DF9" s="819"/>
      <c r="DG9" s="817"/>
      <c r="DH9" s="818"/>
      <c r="DI9" s="818"/>
      <c r="DJ9" s="818"/>
      <c r="DK9" s="819"/>
      <c r="DL9" s="817"/>
      <c r="DM9" s="818"/>
      <c r="DN9" s="818"/>
      <c r="DO9" s="818"/>
      <c r="DP9" s="819"/>
      <c r="DQ9" s="817"/>
      <c r="DR9" s="818"/>
      <c r="DS9" s="818"/>
      <c r="DT9" s="818"/>
      <c r="DU9" s="819"/>
      <c r="DV9" s="820"/>
      <c r="DW9" s="821"/>
      <c r="DX9" s="821"/>
      <c r="DY9" s="821"/>
      <c r="DZ9" s="822"/>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23"/>
      <c r="BT10" s="824"/>
      <c r="BU10" s="824"/>
      <c r="BV10" s="824"/>
      <c r="BW10" s="824"/>
      <c r="BX10" s="824"/>
      <c r="BY10" s="824"/>
      <c r="BZ10" s="824"/>
      <c r="CA10" s="824"/>
      <c r="CB10" s="824"/>
      <c r="CC10" s="824"/>
      <c r="CD10" s="824"/>
      <c r="CE10" s="824"/>
      <c r="CF10" s="824"/>
      <c r="CG10" s="825"/>
      <c r="CH10" s="817"/>
      <c r="CI10" s="818"/>
      <c r="CJ10" s="818"/>
      <c r="CK10" s="818"/>
      <c r="CL10" s="819"/>
      <c r="CM10" s="817"/>
      <c r="CN10" s="818"/>
      <c r="CO10" s="818"/>
      <c r="CP10" s="818"/>
      <c r="CQ10" s="819"/>
      <c r="CR10" s="817"/>
      <c r="CS10" s="818"/>
      <c r="CT10" s="818"/>
      <c r="CU10" s="818"/>
      <c r="CV10" s="819"/>
      <c r="CW10" s="817"/>
      <c r="CX10" s="818"/>
      <c r="CY10" s="818"/>
      <c r="CZ10" s="818"/>
      <c r="DA10" s="819"/>
      <c r="DB10" s="817"/>
      <c r="DC10" s="818"/>
      <c r="DD10" s="818"/>
      <c r="DE10" s="818"/>
      <c r="DF10" s="819"/>
      <c r="DG10" s="817"/>
      <c r="DH10" s="818"/>
      <c r="DI10" s="818"/>
      <c r="DJ10" s="818"/>
      <c r="DK10" s="819"/>
      <c r="DL10" s="817"/>
      <c r="DM10" s="818"/>
      <c r="DN10" s="818"/>
      <c r="DO10" s="818"/>
      <c r="DP10" s="819"/>
      <c r="DQ10" s="817"/>
      <c r="DR10" s="818"/>
      <c r="DS10" s="818"/>
      <c r="DT10" s="818"/>
      <c r="DU10" s="819"/>
      <c r="DV10" s="820"/>
      <c r="DW10" s="821"/>
      <c r="DX10" s="821"/>
      <c r="DY10" s="821"/>
      <c r="DZ10" s="822"/>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23"/>
      <c r="BT11" s="824"/>
      <c r="BU11" s="824"/>
      <c r="BV11" s="824"/>
      <c r="BW11" s="824"/>
      <c r="BX11" s="824"/>
      <c r="BY11" s="824"/>
      <c r="BZ11" s="824"/>
      <c r="CA11" s="824"/>
      <c r="CB11" s="824"/>
      <c r="CC11" s="824"/>
      <c r="CD11" s="824"/>
      <c r="CE11" s="824"/>
      <c r="CF11" s="824"/>
      <c r="CG11" s="825"/>
      <c r="CH11" s="817"/>
      <c r="CI11" s="818"/>
      <c r="CJ11" s="818"/>
      <c r="CK11" s="818"/>
      <c r="CL11" s="819"/>
      <c r="CM11" s="817"/>
      <c r="CN11" s="818"/>
      <c r="CO11" s="818"/>
      <c r="CP11" s="818"/>
      <c r="CQ11" s="819"/>
      <c r="CR11" s="817"/>
      <c r="CS11" s="818"/>
      <c r="CT11" s="818"/>
      <c r="CU11" s="818"/>
      <c r="CV11" s="819"/>
      <c r="CW11" s="817"/>
      <c r="CX11" s="818"/>
      <c r="CY11" s="818"/>
      <c r="CZ11" s="818"/>
      <c r="DA11" s="819"/>
      <c r="DB11" s="817"/>
      <c r="DC11" s="818"/>
      <c r="DD11" s="818"/>
      <c r="DE11" s="818"/>
      <c r="DF11" s="819"/>
      <c r="DG11" s="817"/>
      <c r="DH11" s="818"/>
      <c r="DI11" s="818"/>
      <c r="DJ11" s="818"/>
      <c r="DK11" s="819"/>
      <c r="DL11" s="817"/>
      <c r="DM11" s="818"/>
      <c r="DN11" s="818"/>
      <c r="DO11" s="818"/>
      <c r="DP11" s="819"/>
      <c r="DQ11" s="817"/>
      <c r="DR11" s="818"/>
      <c r="DS11" s="818"/>
      <c r="DT11" s="818"/>
      <c r="DU11" s="819"/>
      <c r="DV11" s="820"/>
      <c r="DW11" s="821"/>
      <c r="DX11" s="821"/>
      <c r="DY11" s="821"/>
      <c r="DZ11" s="822"/>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23"/>
      <c r="BT12" s="824"/>
      <c r="BU12" s="824"/>
      <c r="BV12" s="824"/>
      <c r="BW12" s="824"/>
      <c r="BX12" s="824"/>
      <c r="BY12" s="824"/>
      <c r="BZ12" s="824"/>
      <c r="CA12" s="824"/>
      <c r="CB12" s="824"/>
      <c r="CC12" s="824"/>
      <c r="CD12" s="824"/>
      <c r="CE12" s="824"/>
      <c r="CF12" s="824"/>
      <c r="CG12" s="825"/>
      <c r="CH12" s="817"/>
      <c r="CI12" s="818"/>
      <c r="CJ12" s="818"/>
      <c r="CK12" s="818"/>
      <c r="CL12" s="819"/>
      <c r="CM12" s="817"/>
      <c r="CN12" s="818"/>
      <c r="CO12" s="818"/>
      <c r="CP12" s="818"/>
      <c r="CQ12" s="819"/>
      <c r="CR12" s="817"/>
      <c r="CS12" s="818"/>
      <c r="CT12" s="818"/>
      <c r="CU12" s="818"/>
      <c r="CV12" s="819"/>
      <c r="CW12" s="817"/>
      <c r="CX12" s="818"/>
      <c r="CY12" s="818"/>
      <c r="CZ12" s="818"/>
      <c r="DA12" s="819"/>
      <c r="DB12" s="817"/>
      <c r="DC12" s="818"/>
      <c r="DD12" s="818"/>
      <c r="DE12" s="818"/>
      <c r="DF12" s="819"/>
      <c r="DG12" s="817"/>
      <c r="DH12" s="818"/>
      <c r="DI12" s="818"/>
      <c r="DJ12" s="818"/>
      <c r="DK12" s="819"/>
      <c r="DL12" s="817"/>
      <c r="DM12" s="818"/>
      <c r="DN12" s="818"/>
      <c r="DO12" s="818"/>
      <c r="DP12" s="819"/>
      <c r="DQ12" s="817"/>
      <c r="DR12" s="818"/>
      <c r="DS12" s="818"/>
      <c r="DT12" s="818"/>
      <c r="DU12" s="819"/>
      <c r="DV12" s="820"/>
      <c r="DW12" s="821"/>
      <c r="DX12" s="821"/>
      <c r="DY12" s="821"/>
      <c r="DZ12" s="822"/>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23"/>
      <c r="BT13" s="824"/>
      <c r="BU13" s="824"/>
      <c r="BV13" s="824"/>
      <c r="BW13" s="824"/>
      <c r="BX13" s="824"/>
      <c r="BY13" s="824"/>
      <c r="BZ13" s="824"/>
      <c r="CA13" s="824"/>
      <c r="CB13" s="824"/>
      <c r="CC13" s="824"/>
      <c r="CD13" s="824"/>
      <c r="CE13" s="824"/>
      <c r="CF13" s="824"/>
      <c r="CG13" s="825"/>
      <c r="CH13" s="817"/>
      <c r="CI13" s="818"/>
      <c r="CJ13" s="818"/>
      <c r="CK13" s="818"/>
      <c r="CL13" s="819"/>
      <c r="CM13" s="817"/>
      <c r="CN13" s="818"/>
      <c r="CO13" s="818"/>
      <c r="CP13" s="818"/>
      <c r="CQ13" s="819"/>
      <c r="CR13" s="817"/>
      <c r="CS13" s="818"/>
      <c r="CT13" s="818"/>
      <c r="CU13" s="818"/>
      <c r="CV13" s="819"/>
      <c r="CW13" s="817"/>
      <c r="CX13" s="818"/>
      <c r="CY13" s="818"/>
      <c r="CZ13" s="818"/>
      <c r="DA13" s="819"/>
      <c r="DB13" s="817"/>
      <c r="DC13" s="818"/>
      <c r="DD13" s="818"/>
      <c r="DE13" s="818"/>
      <c r="DF13" s="819"/>
      <c r="DG13" s="817"/>
      <c r="DH13" s="818"/>
      <c r="DI13" s="818"/>
      <c r="DJ13" s="818"/>
      <c r="DK13" s="819"/>
      <c r="DL13" s="817"/>
      <c r="DM13" s="818"/>
      <c r="DN13" s="818"/>
      <c r="DO13" s="818"/>
      <c r="DP13" s="819"/>
      <c r="DQ13" s="817"/>
      <c r="DR13" s="818"/>
      <c r="DS13" s="818"/>
      <c r="DT13" s="818"/>
      <c r="DU13" s="819"/>
      <c r="DV13" s="820"/>
      <c r="DW13" s="821"/>
      <c r="DX13" s="821"/>
      <c r="DY13" s="821"/>
      <c r="DZ13" s="822"/>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23"/>
      <c r="BT14" s="824"/>
      <c r="BU14" s="824"/>
      <c r="BV14" s="824"/>
      <c r="BW14" s="824"/>
      <c r="BX14" s="824"/>
      <c r="BY14" s="824"/>
      <c r="BZ14" s="824"/>
      <c r="CA14" s="824"/>
      <c r="CB14" s="824"/>
      <c r="CC14" s="824"/>
      <c r="CD14" s="824"/>
      <c r="CE14" s="824"/>
      <c r="CF14" s="824"/>
      <c r="CG14" s="825"/>
      <c r="CH14" s="817"/>
      <c r="CI14" s="818"/>
      <c r="CJ14" s="818"/>
      <c r="CK14" s="818"/>
      <c r="CL14" s="819"/>
      <c r="CM14" s="817"/>
      <c r="CN14" s="818"/>
      <c r="CO14" s="818"/>
      <c r="CP14" s="818"/>
      <c r="CQ14" s="819"/>
      <c r="CR14" s="817"/>
      <c r="CS14" s="818"/>
      <c r="CT14" s="818"/>
      <c r="CU14" s="818"/>
      <c r="CV14" s="819"/>
      <c r="CW14" s="817"/>
      <c r="CX14" s="818"/>
      <c r="CY14" s="818"/>
      <c r="CZ14" s="818"/>
      <c r="DA14" s="819"/>
      <c r="DB14" s="817"/>
      <c r="DC14" s="818"/>
      <c r="DD14" s="818"/>
      <c r="DE14" s="818"/>
      <c r="DF14" s="819"/>
      <c r="DG14" s="817"/>
      <c r="DH14" s="818"/>
      <c r="DI14" s="818"/>
      <c r="DJ14" s="818"/>
      <c r="DK14" s="819"/>
      <c r="DL14" s="817"/>
      <c r="DM14" s="818"/>
      <c r="DN14" s="818"/>
      <c r="DO14" s="818"/>
      <c r="DP14" s="819"/>
      <c r="DQ14" s="817"/>
      <c r="DR14" s="818"/>
      <c r="DS14" s="818"/>
      <c r="DT14" s="818"/>
      <c r="DU14" s="819"/>
      <c r="DV14" s="820"/>
      <c r="DW14" s="821"/>
      <c r="DX14" s="821"/>
      <c r="DY14" s="821"/>
      <c r="DZ14" s="822"/>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23"/>
      <c r="BT15" s="824"/>
      <c r="BU15" s="824"/>
      <c r="BV15" s="824"/>
      <c r="BW15" s="824"/>
      <c r="BX15" s="824"/>
      <c r="BY15" s="824"/>
      <c r="BZ15" s="824"/>
      <c r="CA15" s="824"/>
      <c r="CB15" s="824"/>
      <c r="CC15" s="824"/>
      <c r="CD15" s="824"/>
      <c r="CE15" s="824"/>
      <c r="CF15" s="824"/>
      <c r="CG15" s="825"/>
      <c r="CH15" s="817"/>
      <c r="CI15" s="818"/>
      <c r="CJ15" s="818"/>
      <c r="CK15" s="818"/>
      <c r="CL15" s="819"/>
      <c r="CM15" s="817"/>
      <c r="CN15" s="818"/>
      <c r="CO15" s="818"/>
      <c r="CP15" s="818"/>
      <c r="CQ15" s="819"/>
      <c r="CR15" s="817"/>
      <c r="CS15" s="818"/>
      <c r="CT15" s="818"/>
      <c r="CU15" s="818"/>
      <c r="CV15" s="819"/>
      <c r="CW15" s="817"/>
      <c r="CX15" s="818"/>
      <c r="CY15" s="818"/>
      <c r="CZ15" s="818"/>
      <c r="DA15" s="819"/>
      <c r="DB15" s="817"/>
      <c r="DC15" s="818"/>
      <c r="DD15" s="818"/>
      <c r="DE15" s="818"/>
      <c r="DF15" s="819"/>
      <c r="DG15" s="817"/>
      <c r="DH15" s="818"/>
      <c r="DI15" s="818"/>
      <c r="DJ15" s="818"/>
      <c r="DK15" s="819"/>
      <c r="DL15" s="817"/>
      <c r="DM15" s="818"/>
      <c r="DN15" s="818"/>
      <c r="DO15" s="818"/>
      <c r="DP15" s="819"/>
      <c r="DQ15" s="817"/>
      <c r="DR15" s="818"/>
      <c r="DS15" s="818"/>
      <c r="DT15" s="818"/>
      <c r="DU15" s="819"/>
      <c r="DV15" s="820"/>
      <c r="DW15" s="821"/>
      <c r="DX15" s="821"/>
      <c r="DY15" s="821"/>
      <c r="DZ15" s="822"/>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23"/>
      <c r="BT16" s="824"/>
      <c r="BU16" s="824"/>
      <c r="BV16" s="824"/>
      <c r="BW16" s="824"/>
      <c r="BX16" s="824"/>
      <c r="BY16" s="824"/>
      <c r="BZ16" s="824"/>
      <c r="CA16" s="824"/>
      <c r="CB16" s="824"/>
      <c r="CC16" s="824"/>
      <c r="CD16" s="824"/>
      <c r="CE16" s="824"/>
      <c r="CF16" s="824"/>
      <c r="CG16" s="825"/>
      <c r="CH16" s="817"/>
      <c r="CI16" s="818"/>
      <c r="CJ16" s="818"/>
      <c r="CK16" s="818"/>
      <c r="CL16" s="819"/>
      <c r="CM16" s="817"/>
      <c r="CN16" s="818"/>
      <c r="CO16" s="818"/>
      <c r="CP16" s="818"/>
      <c r="CQ16" s="819"/>
      <c r="CR16" s="817"/>
      <c r="CS16" s="818"/>
      <c r="CT16" s="818"/>
      <c r="CU16" s="818"/>
      <c r="CV16" s="819"/>
      <c r="CW16" s="817"/>
      <c r="CX16" s="818"/>
      <c r="CY16" s="818"/>
      <c r="CZ16" s="818"/>
      <c r="DA16" s="819"/>
      <c r="DB16" s="817"/>
      <c r="DC16" s="818"/>
      <c r="DD16" s="818"/>
      <c r="DE16" s="818"/>
      <c r="DF16" s="819"/>
      <c r="DG16" s="817"/>
      <c r="DH16" s="818"/>
      <c r="DI16" s="818"/>
      <c r="DJ16" s="818"/>
      <c r="DK16" s="819"/>
      <c r="DL16" s="817"/>
      <c r="DM16" s="818"/>
      <c r="DN16" s="818"/>
      <c r="DO16" s="818"/>
      <c r="DP16" s="819"/>
      <c r="DQ16" s="817"/>
      <c r="DR16" s="818"/>
      <c r="DS16" s="818"/>
      <c r="DT16" s="818"/>
      <c r="DU16" s="819"/>
      <c r="DV16" s="820"/>
      <c r="DW16" s="821"/>
      <c r="DX16" s="821"/>
      <c r="DY16" s="821"/>
      <c r="DZ16" s="822"/>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23"/>
      <c r="BT17" s="824"/>
      <c r="BU17" s="824"/>
      <c r="BV17" s="824"/>
      <c r="BW17" s="824"/>
      <c r="BX17" s="824"/>
      <c r="BY17" s="824"/>
      <c r="BZ17" s="824"/>
      <c r="CA17" s="824"/>
      <c r="CB17" s="824"/>
      <c r="CC17" s="824"/>
      <c r="CD17" s="824"/>
      <c r="CE17" s="824"/>
      <c r="CF17" s="824"/>
      <c r="CG17" s="825"/>
      <c r="CH17" s="817"/>
      <c r="CI17" s="818"/>
      <c r="CJ17" s="818"/>
      <c r="CK17" s="818"/>
      <c r="CL17" s="819"/>
      <c r="CM17" s="817"/>
      <c r="CN17" s="818"/>
      <c r="CO17" s="818"/>
      <c r="CP17" s="818"/>
      <c r="CQ17" s="819"/>
      <c r="CR17" s="817"/>
      <c r="CS17" s="818"/>
      <c r="CT17" s="818"/>
      <c r="CU17" s="818"/>
      <c r="CV17" s="819"/>
      <c r="CW17" s="817"/>
      <c r="CX17" s="818"/>
      <c r="CY17" s="818"/>
      <c r="CZ17" s="818"/>
      <c r="DA17" s="819"/>
      <c r="DB17" s="817"/>
      <c r="DC17" s="818"/>
      <c r="DD17" s="818"/>
      <c r="DE17" s="818"/>
      <c r="DF17" s="819"/>
      <c r="DG17" s="817"/>
      <c r="DH17" s="818"/>
      <c r="DI17" s="818"/>
      <c r="DJ17" s="818"/>
      <c r="DK17" s="819"/>
      <c r="DL17" s="817"/>
      <c r="DM17" s="818"/>
      <c r="DN17" s="818"/>
      <c r="DO17" s="818"/>
      <c r="DP17" s="819"/>
      <c r="DQ17" s="817"/>
      <c r="DR17" s="818"/>
      <c r="DS17" s="818"/>
      <c r="DT17" s="818"/>
      <c r="DU17" s="819"/>
      <c r="DV17" s="820"/>
      <c r="DW17" s="821"/>
      <c r="DX17" s="821"/>
      <c r="DY17" s="821"/>
      <c r="DZ17" s="822"/>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23"/>
      <c r="BT18" s="824"/>
      <c r="BU18" s="824"/>
      <c r="BV18" s="824"/>
      <c r="BW18" s="824"/>
      <c r="BX18" s="824"/>
      <c r="BY18" s="824"/>
      <c r="BZ18" s="824"/>
      <c r="CA18" s="824"/>
      <c r="CB18" s="824"/>
      <c r="CC18" s="824"/>
      <c r="CD18" s="824"/>
      <c r="CE18" s="824"/>
      <c r="CF18" s="824"/>
      <c r="CG18" s="825"/>
      <c r="CH18" s="817"/>
      <c r="CI18" s="818"/>
      <c r="CJ18" s="818"/>
      <c r="CK18" s="818"/>
      <c r="CL18" s="819"/>
      <c r="CM18" s="817"/>
      <c r="CN18" s="818"/>
      <c r="CO18" s="818"/>
      <c r="CP18" s="818"/>
      <c r="CQ18" s="819"/>
      <c r="CR18" s="817"/>
      <c r="CS18" s="818"/>
      <c r="CT18" s="818"/>
      <c r="CU18" s="818"/>
      <c r="CV18" s="819"/>
      <c r="CW18" s="817"/>
      <c r="CX18" s="818"/>
      <c r="CY18" s="818"/>
      <c r="CZ18" s="818"/>
      <c r="DA18" s="819"/>
      <c r="DB18" s="817"/>
      <c r="DC18" s="818"/>
      <c r="DD18" s="818"/>
      <c r="DE18" s="818"/>
      <c r="DF18" s="819"/>
      <c r="DG18" s="817"/>
      <c r="DH18" s="818"/>
      <c r="DI18" s="818"/>
      <c r="DJ18" s="818"/>
      <c r="DK18" s="819"/>
      <c r="DL18" s="817"/>
      <c r="DM18" s="818"/>
      <c r="DN18" s="818"/>
      <c r="DO18" s="818"/>
      <c r="DP18" s="819"/>
      <c r="DQ18" s="817"/>
      <c r="DR18" s="818"/>
      <c r="DS18" s="818"/>
      <c r="DT18" s="818"/>
      <c r="DU18" s="819"/>
      <c r="DV18" s="820"/>
      <c r="DW18" s="821"/>
      <c r="DX18" s="821"/>
      <c r="DY18" s="821"/>
      <c r="DZ18" s="822"/>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23"/>
      <c r="BT19" s="824"/>
      <c r="BU19" s="824"/>
      <c r="BV19" s="824"/>
      <c r="BW19" s="824"/>
      <c r="BX19" s="824"/>
      <c r="BY19" s="824"/>
      <c r="BZ19" s="824"/>
      <c r="CA19" s="824"/>
      <c r="CB19" s="824"/>
      <c r="CC19" s="824"/>
      <c r="CD19" s="824"/>
      <c r="CE19" s="824"/>
      <c r="CF19" s="824"/>
      <c r="CG19" s="825"/>
      <c r="CH19" s="817"/>
      <c r="CI19" s="818"/>
      <c r="CJ19" s="818"/>
      <c r="CK19" s="818"/>
      <c r="CL19" s="819"/>
      <c r="CM19" s="817"/>
      <c r="CN19" s="818"/>
      <c r="CO19" s="818"/>
      <c r="CP19" s="818"/>
      <c r="CQ19" s="819"/>
      <c r="CR19" s="817"/>
      <c r="CS19" s="818"/>
      <c r="CT19" s="818"/>
      <c r="CU19" s="818"/>
      <c r="CV19" s="819"/>
      <c r="CW19" s="817"/>
      <c r="CX19" s="818"/>
      <c r="CY19" s="818"/>
      <c r="CZ19" s="818"/>
      <c r="DA19" s="819"/>
      <c r="DB19" s="817"/>
      <c r="DC19" s="818"/>
      <c r="DD19" s="818"/>
      <c r="DE19" s="818"/>
      <c r="DF19" s="819"/>
      <c r="DG19" s="817"/>
      <c r="DH19" s="818"/>
      <c r="DI19" s="818"/>
      <c r="DJ19" s="818"/>
      <c r="DK19" s="819"/>
      <c r="DL19" s="817"/>
      <c r="DM19" s="818"/>
      <c r="DN19" s="818"/>
      <c r="DO19" s="818"/>
      <c r="DP19" s="819"/>
      <c r="DQ19" s="817"/>
      <c r="DR19" s="818"/>
      <c r="DS19" s="818"/>
      <c r="DT19" s="818"/>
      <c r="DU19" s="819"/>
      <c r="DV19" s="820"/>
      <c r="DW19" s="821"/>
      <c r="DX19" s="821"/>
      <c r="DY19" s="821"/>
      <c r="DZ19" s="822"/>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23"/>
      <c r="BT20" s="824"/>
      <c r="BU20" s="824"/>
      <c r="BV20" s="824"/>
      <c r="BW20" s="824"/>
      <c r="BX20" s="824"/>
      <c r="BY20" s="824"/>
      <c r="BZ20" s="824"/>
      <c r="CA20" s="824"/>
      <c r="CB20" s="824"/>
      <c r="CC20" s="824"/>
      <c r="CD20" s="824"/>
      <c r="CE20" s="824"/>
      <c r="CF20" s="824"/>
      <c r="CG20" s="825"/>
      <c r="CH20" s="817"/>
      <c r="CI20" s="818"/>
      <c r="CJ20" s="818"/>
      <c r="CK20" s="818"/>
      <c r="CL20" s="819"/>
      <c r="CM20" s="817"/>
      <c r="CN20" s="818"/>
      <c r="CO20" s="818"/>
      <c r="CP20" s="818"/>
      <c r="CQ20" s="819"/>
      <c r="CR20" s="817"/>
      <c r="CS20" s="818"/>
      <c r="CT20" s="818"/>
      <c r="CU20" s="818"/>
      <c r="CV20" s="819"/>
      <c r="CW20" s="817"/>
      <c r="CX20" s="818"/>
      <c r="CY20" s="818"/>
      <c r="CZ20" s="818"/>
      <c r="DA20" s="819"/>
      <c r="DB20" s="817"/>
      <c r="DC20" s="818"/>
      <c r="DD20" s="818"/>
      <c r="DE20" s="818"/>
      <c r="DF20" s="819"/>
      <c r="DG20" s="817"/>
      <c r="DH20" s="818"/>
      <c r="DI20" s="818"/>
      <c r="DJ20" s="818"/>
      <c r="DK20" s="819"/>
      <c r="DL20" s="817"/>
      <c r="DM20" s="818"/>
      <c r="DN20" s="818"/>
      <c r="DO20" s="818"/>
      <c r="DP20" s="819"/>
      <c r="DQ20" s="817"/>
      <c r="DR20" s="818"/>
      <c r="DS20" s="818"/>
      <c r="DT20" s="818"/>
      <c r="DU20" s="819"/>
      <c r="DV20" s="820"/>
      <c r="DW20" s="821"/>
      <c r="DX20" s="821"/>
      <c r="DY20" s="821"/>
      <c r="DZ20" s="822"/>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23"/>
      <c r="BT21" s="824"/>
      <c r="BU21" s="824"/>
      <c r="BV21" s="824"/>
      <c r="BW21" s="824"/>
      <c r="BX21" s="824"/>
      <c r="BY21" s="824"/>
      <c r="BZ21" s="824"/>
      <c r="CA21" s="824"/>
      <c r="CB21" s="824"/>
      <c r="CC21" s="824"/>
      <c r="CD21" s="824"/>
      <c r="CE21" s="824"/>
      <c r="CF21" s="824"/>
      <c r="CG21" s="825"/>
      <c r="CH21" s="817"/>
      <c r="CI21" s="818"/>
      <c r="CJ21" s="818"/>
      <c r="CK21" s="818"/>
      <c r="CL21" s="819"/>
      <c r="CM21" s="817"/>
      <c r="CN21" s="818"/>
      <c r="CO21" s="818"/>
      <c r="CP21" s="818"/>
      <c r="CQ21" s="819"/>
      <c r="CR21" s="817"/>
      <c r="CS21" s="818"/>
      <c r="CT21" s="818"/>
      <c r="CU21" s="818"/>
      <c r="CV21" s="819"/>
      <c r="CW21" s="817"/>
      <c r="CX21" s="818"/>
      <c r="CY21" s="818"/>
      <c r="CZ21" s="818"/>
      <c r="DA21" s="819"/>
      <c r="DB21" s="817"/>
      <c r="DC21" s="818"/>
      <c r="DD21" s="818"/>
      <c r="DE21" s="818"/>
      <c r="DF21" s="819"/>
      <c r="DG21" s="817"/>
      <c r="DH21" s="818"/>
      <c r="DI21" s="818"/>
      <c r="DJ21" s="818"/>
      <c r="DK21" s="819"/>
      <c r="DL21" s="817"/>
      <c r="DM21" s="818"/>
      <c r="DN21" s="818"/>
      <c r="DO21" s="818"/>
      <c r="DP21" s="819"/>
      <c r="DQ21" s="817"/>
      <c r="DR21" s="818"/>
      <c r="DS21" s="818"/>
      <c r="DT21" s="818"/>
      <c r="DU21" s="819"/>
      <c r="DV21" s="820"/>
      <c r="DW21" s="821"/>
      <c r="DX21" s="821"/>
      <c r="DY21" s="821"/>
      <c r="DZ21" s="822"/>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6"/>
      <c r="R22" s="827"/>
      <c r="S22" s="827"/>
      <c r="T22" s="827"/>
      <c r="U22" s="827"/>
      <c r="V22" s="827"/>
      <c r="W22" s="827"/>
      <c r="X22" s="827"/>
      <c r="Y22" s="827"/>
      <c r="Z22" s="827"/>
      <c r="AA22" s="827"/>
      <c r="AB22" s="827"/>
      <c r="AC22" s="827"/>
      <c r="AD22" s="827"/>
      <c r="AE22" s="828"/>
      <c r="AF22" s="803"/>
      <c r="AG22" s="804"/>
      <c r="AH22" s="804"/>
      <c r="AI22" s="804"/>
      <c r="AJ22" s="805"/>
      <c r="AK22" s="841"/>
      <c r="AL22" s="842"/>
      <c r="AM22" s="842"/>
      <c r="AN22" s="842"/>
      <c r="AO22" s="842"/>
      <c r="AP22" s="842"/>
      <c r="AQ22" s="842"/>
      <c r="AR22" s="842"/>
      <c r="AS22" s="842"/>
      <c r="AT22" s="842"/>
      <c r="AU22" s="843"/>
      <c r="AV22" s="843"/>
      <c r="AW22" s="843"/>
      <c r="AX22" s="843"/>
      <c r="AY22" s="844"/>
      <c r="AZ22" s="845" t="s">
        <v>386</v>
      </c>
      <c r="BA22" s="845"/>
      <c r="BB22" s="845"/>
      <c r="BC22" s="845"/>
      <c r="BD22" s="846"/>
      <c r="BE22" s="253"/>
      <c r="BF22" s="253"/>
      <c r="BG22" s="253"/>
      <c r="BH22" s="253"/>
      <c r="BI22" s="253"/>
      <c r="BJ22" s="253"/>
      <c r="BK22" s="253"/>
      <c r="BL22" s="253"/>
      <c r="BM22" s="253"/>
      <c r="BN22" s="253"/>
      <c r="BO22" s="253"/>
      <c r="BP22" s="253"/>
      <c r="BQ22" s="262">
        <v>16</v>
      </c>
      <c r="BR22" s="263"/>
      <c r="BS22" s="823"/>
      <c r="BT22" s="824"/>
      <c r="BU22" s="824"/>
      <c r="BV22" s="824"/>
      <c r="BW22" s="824"/>
      <c r="BX22" s="824"/>
      <c r="BY22" s="824"/>
      <c r="BZ22" s="824"/>
      <c r="CA22" s="824"/>
      <c r="CB22" s="824"/>
      <c r="CC22" s="824"/>
      <c r="CD22" s="824"/>
      <c r="CE22" s="824"/>
      <c r="CF22" s="824"/>
      <c r="CG22" s="825"/>
      <c r="CH22" s="817"/>
      <c r="CI22" s="818"/>
      <c r="CJ22" s="818"/>
      <c r="CK22" s="818"/>
      <c r="CL22" s="819"/>
      <c r="CM22" s="817"/>
      <c r="CN22" s="818"/>
      <c r="CO22" s="818"/>
      <c r="CP22" s="818"/>
      <c r="CQ22" s="819"/>
      <c r="CR22" s="817"/>
      <c r="CS22" s="818"/>
      <c r="CT22" s="818"/>
      <c r="CU22" s="818"/>
      <c r="CV22" s="819"/>
      <c r="CW22" s="817"/>
      <c r="CX22" s="818"/>
      <c r="CY22" s="818"/>
      <c r="CZ22" s="818"/>
      <c r="DA22" s="819"/>
      <c r="DB22" s="817"/>
      <c r="DC22" s="818"/>
      <c r="DD22" s="818"/>
      <c r="DE22" s="818"/>
      <c r="DF22" s="819"/>
      <c r="DG22" s="817"/>
      <c r="DH22" s="818"/>
      <c r="DI22" s="818"/>
      <c r="DJ22" s="818"/>
      <c r="DK22" s="819"/>
      <c r="DL22" s="817"/>
      <c r="DM22" s="818"/>
      <c r="DN22" s="818"/>
      <c r="DO22" s="818"/>
      <c r="DP22" s="819"/>
      <c r="DQ22" s="817"/>
      <c r="DR22" s="818"/>
      <c r="DS22" s="818"/>
      <c r="DT22" s="818"/>
      <c r="DU22" s="819"/>
      <c r="DV22" s="820"/>
      <c r="DW22" s="821"/>
      <c r="DX22" s="821"/>
      <c r="DY22" s="821"/>
      <c r="DZ22" s="822"/>
      <c r="EA22" s="254"/>
    </row>
    <row r="23" spans="1:131" s="255" customFormat="1" ht="26.25" customHeight="1" thickBot="1" x14ac:dyDescent="0.2">
      <c r="A23" s="264" t="s">
        <v>387</v>
      </c>
      <c r="B23" s="829" t="s">
        <v>388</v>
      </c>
      <c r="C23" s="830"/>
      <c r="D23" s="830"/>
      <c r="E23" s="830"/>
      <c r="F23" s="830"/>
      <c r="G23" s="830"/>
      <c r="H23" s="830"/>
      <c r="I23" s="830"/>
      <c r="J23" s="830"/>
      <c r="K23" s="830"/>
      <c r="L23" s="830"/>
      <c r="M23" s="830"/>
      <c r="N23" s="830"/>
      <c r="O23" s="830"/>
      <c r="P23" s="831"/>
      <c r="Q23" s="832">
        <v>3077</v>
      </c>
      <c r="R23" s="833"/>
      <c r="S23" s="833"/>
      <c r="T23" s="833"/>
      <c r="U23" s="833"/>
      <c r="V23" s="833">
        <v>2885</v>
      </c>
      <c r="W23" s="833"/>
      <c r="X23" s="833"/>
      <c r="Y23" s="833"/>
      <c r="Z23" s="833"/>
      <c r="AA23" s="833">
        <v>192</v>
      </c>
      <c r="AB23" s="833"/>
      <c r="AC23" s="833"/>
      <c r="AD23" s="833"/>
      <c r="AE23" s="834"/>
      <c r="AF23" s="835">
        <v>162</v>
      </c>
      <c r="AG23" s="833"/>
      <c r="AH23" s="833"/>
      <c r="AI23" s="833"/>
      <c r="AJ23" s="836"/>
      <c r="AK23" s="837"/>
      <c r="AL23" s="838"/>
      <c r="AM23" s="838"/>
      <c r="AN23" s="838"/>
      <c r="AO23" s="838"/>
      <c r="AP23" s="833">
        <v>2824</v>
      </c>
      <c r="AQ23" s="833"/>
      <c r="AR23" s="833"/>
      <c r="AS23" s="833"/>
      <c r="AT23" s="833"/>
      <c r="AU23" s="839"/>
      <c r="AV23" s="839"/>
      <c r="AW23" s="839"/>
      <c r="AX23" s="839"/>
      <c r="AY23" s="840"/>
      <c r="AZ23" s="848" t="s">
        <v>389</v>
      </c>
      <c r="BA23" s="849"/>
      <c r="BB23" s="849"/>
      <c r="BC23" s="849"/>
      <c r="BD23" s="850"/>
      <c r="BE23" s="253"/>
      <c r="BF23" s="253"/>
      <c r="BG23" s="253"/>
      <c r="BH23" s="253"/>
      <c r="BI23" s="253"/>
      <c r="BJ23" s="253"/>
      <c r="BK23" s="253"/>
      <c r="BL23" s="253"/>
      <c r="BM23" s="253"/>
      <c r="BN23" s="253"/>
      <c r="BO23" s="253"/>
      <c r="BP23" s="253"/>
      <c r="BQ23" s="262">
        <v>17</v>
      </c>
      <c r="BR23" s="263"/>
      <c r="BS23" s="823"/>
      <c r="BT23" s="824"/>
      <c r="BU23" s="824"/>
      <c r="BV23" s="824"/>
      <c r="BW23" s="824"/>
      <c r="BX23" s="824"/>
      <c r="BY23" s="824"/>
      <c r="BZ23" s="824"/>
      <c r="CA23" s="824"/>
      <c r="CB23" s="824"/>
      <c r="CC23" s="824"/>
      <c r="CD23" s="824"/>
      <c r="CE23" s="824"/>
      <c r="CF23" s="824"/>
      <c r="CG23" s="825"/>
      <c r="CH23" s="817"/>
      <c r="CI23" s="818"/>
      <c r="CJ23" s="818"/>
      <c r="CK23" s="818"/>
      <c r="CL23" s="819"/>
      <c r="CM23" s="817"/>
      <c r="CN23" s="818"/>
      <c r="CO23" s="818"/>
      <c r="CP23" s="818"/>
      <c r="CQ23" s="819"/>
      <c r="CR23" s="817"/>
      <c r="CS23" s="818"/>
      <c r="CT23" s="818"/>
      <c r="CU23" s="818"/>
      <c r="CV23" s="819"/>
      <c r="CW23" s="817"/>
      <c r="CX23" s="818"/>
      <c r="CY23" s="818"/>
      <c r="CZ23" s="818"/>
      <c r="DA23" s="819"/>
      <c r="DB23" s="817"/>
      <c r="DC23" s="818"/>
      <c r="DD23" s="818"/>
      <c r="DE23" s="818"/>
      <c r="DF23" s="819"/>
      <c r="DG23" s="817"/>
      <c r="DH23" s="818"/>
      <c r="DI23" s="818"/>
      <c r="DJ23" s="818"/>
      <c r="DK23" s="819"/>
      <c r="DL23" s="817"/>
      <c r="DM23" s="818"/>
      <c r="DN23" s="818"/>
      <c r="DO23" s="818"/>
      <c r="DP23" s="819"/>
      <c r="DQ23" s="817"/>
      <c r="DR23" s="818"/>
      <c r="DS23" s="818"/>
      <c r="DT23" s="818"/>
      <c r="DU23" s="819"/>
      <c r="DV23" s="820"/>
      <c r="DW23" s="821"/>
      <c r="DX23" s="821"/>
      <c r="DY23" s="821"/>
      <c r="DZ23" s="822"/>
      <c r="EA23" s="254"/>
    </row>
    <row r="24" spans="1:131" s="255" customFormat="1" ht="26.25" customHeight="1" x14ac:dyDescent="0.15">
      <c r="A24" s="847" t="s">
        <v>390</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2"/>
      <c r="BA24" s="252"/>
      <c r="BB24" s="252"/>
      <c r="BC24" s="252"/>
      <c r="BD24" s="252"/>
      <c r="BE24" s="253"/>
      <c r="BF24" s="253"/>
      <c r="BG24" s="253"/>
      <c r="BH24" s="253"/>
      <c r="BI24" s="253"/>
      <c r="BJ24" s="253"/>
      <c r="BK24" s="253"/>
      <c r="BL24" s="253"/>
      <c r="BM24" s="253"/>
      <c r="BN24" s="253"/>
      <c r="BO24" s="253"/>
      <c r="BP24" s="253"/>
      <c r="BQ24" s="262">
        <v>18</v>
      </c>
      <c r="BR24" s="263"/>
      <c r="BS24" s="823"/>
      <c r="BT24" s="824"/>
      <c r="BU24" s="824"/>
      <c r="BV24" s="824"/>
      <c r="BW24" s="824"/>
      <c r="BX24" s="824"/>
      <c r="BY24" s="824"/>
      <c r="BZ24" s="824"/>
      <c r="CA24" s="824"/>
      <c r="CB24" s="824"/>
      <c r="CC24" s="824"/>
      <c r="CD24" s="824"/>
      <c r="CE24" s="824"/>
      <c r="CF24" s="824"/>
      <c r="CG24" s="825"/>
      <c r="CH24" s="817"/>
      <c r="CI24" s="818"/>
      <c r="CJ24" s="818"/>
      <c r="CK24" s="818"/>
      <c r="CL24" s="819"/>
      <c r="CM24" s="817"/>
      <c r="CN24" s="818"/>
      <c r="CO24" s="818"/>
      <c r="CP24" s="818"/>
      <c r="CQ24" s="819"/>
      <c r="CR24" s="817"/>
      <c r="CS24" s="818"/>
      <c r="CT24" s="818"/>
      <c r="CU24" s="818"/>
      <c r="CV24" s="819"/>
      <c r="CW24" s="817"/>
      <c r="CX24" s="818"/>
      <c r="CY24" s="818"/>
      <c r="CZ24" s="818"/>
      <c r="DA24" s="819"/>
      <c r="DB24" s="817"/>
      <c r="DC24" s="818"/>
      <c r="DD24" s="818"/>
      <c r="DE24" s="818"/>
      <c r="DF24" s="819"/>
      <c r="DG24" s="817"/>
      <c r="DH24" s="818"/>
      <c r="DI24" s="818"/>
      <c r="DJ24" s="818"/>
      <c r="DK24" s="819"/>
      <c r="DL24" s="817"/>
      <c r="DM24" s="818"/>
      <c r="DN24" s="818"/>
      <c r="DO24" s="818"/>
      <c r="DP24" s="819"/>
      <c r="DQ24" s="817"/>
      <c r="DR24" s="818"/>
      <c r="DS24" s="818"/>
      <c r="DT24" s="818"/>
      <c r="DU24" s="819"/>
      <c r="DV24" s="820"/>
      <c r="DW24" s="821"/>
      <c r="DX24" s="821"/>
      <c r="DY24" s="821"/>
      <c r="DZ24" s="822"/>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23"/>
      <c r="BT25" s="824"/>
      <c r="BU25" s="824"/>
      <c r="BV25" s="824"/>
      <c r="BW25" s="824"/>
      <c r="BX25" s="824"/>
      <c r="BY25" s="824"/>
      <c r="BZ25" s="824"/>
      <c r="CA25" s="824"/>
      <c r="CB25" s="824"/>
      <c r="CC25" s="824"/>
      <c r="CD25" s="824"/>
      <c r="CE25" s="824"/>
      <c r="CF25" s="824"/>
      <c r="CG25" s="825"/>
      <c r="CH25" s="817"/>
      <c r="CI25" s="818"/>
      <c r="CJ25" s="818"/>
      <c r="CK25" s="818"/>
      <c r="CL25" s="819"/>
      <c r="CM25" s="817"/>
      <c r="CN25" s="818"/>
      <c r="CO25" s="818"/>
      <c r="CP25" s="818"/>
      <c r="CQ25" s="819"/>
      <c r="CR25" s="817"/>
      <c r="CS25" s="818"/>
      <c r="CT25" s="818"/>
      <c r="CU25" s="818"/>
      <c r="CV25" s="819"/>
      <c r="CW25" s="817"/>
      <c r="CX25" s="818"/>
      <c r="CY25" s="818"/>
      <c r="CZ25" s="818"/>
      <c r="DA25" s="819"/>
      <c r="DB25" s="817"/>
      <c r="DC25" s="818"/>
      <c r="DD25" s="818"/>
      <c r="DE25" s="818"/>
      <c r="DF25" s="819"/>
      <c r="DG25" s="817"/>
      <c r="DH25" s="818"/>
      <c r="DI25" s="818"/>
      <c r="DJ25" s="818"/>
      <c r="DK25" s="819"/>
      <c r="DL25" s="817"/>
      <c r="DM25" s="818"/>
      <c r="DN25" s="818"/>
      <c r="DO25" s="818"/>
      <c r="DP25" s="819"/>
      <c r="DQ25" s="817"/>
      <c r="DR25" s="818"/>
      <c r="DS25" s="818"/>
      <c r="DT25" s="818"/>
      <c r="DU25" s="819"/>
      <c r="DV25" s="820"/>
      <c r="DW25" s="821"/>
      <c r="DX25" s="821"/>
      <c r="DY25" s="821"/>
      <c r="DZ25" s="822"/>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1" t="s">
        <v>395</v>
      </c>
      <c r="AG26" s="852"/>
      <c r="AH26" s="852"/>
      <c r="AI26" s="852"/>
      <c r="AJ26" s="853"/>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23"/>
      <c r="BT26" s="824"/>
      <c r="BU26" s="824"/>
      <c r="BV26" s="824"/>
      <c r="BW26" s="824"/>
      <c r="BX26" s="824"/>
      <c r="BY26" s="824"/>
      <c r="BZ26" s="824"/>
      <c r="CA26" s="824"/>
      <c r="CB26" s="824"/>
      <c r="CC26" s="824"/>
      <c r="CD26" s="824"/>
      <c r="CE26" s="824"/>
      <c r="CF26" s="824"/>
      <c r="CG26" s="825"/>
      <c r="CH26" s="817"/>
      <c r="CI26" s="818"/>
      <c r="CJ26" s="818"/>
      <c r="CK26" s="818"/>
      <c r="CL26" s="819"/>
      <c r="CM26" s="817"/>
      <c r="CN26" s="818"/>
      <c r="CO26" s="818"/>
      <c r="CP26" s="818"/>
      <c r="CQ26" s="819"/>
      <c r="CR26" s="817"/>
      <c r="CS26" s="818"/>
      <c r="CT26" s="818"/>
      <c r="CU26" s="818"/>
      <c r="CV26" s="819"/>
      <c r="CW26" s="817"/>
      <c r="CX26" s="818"/>
      <c r="CY26" s="818"/>
      <c r="CZ26" s="818"/>
      <c r="DA26" s="819"/>
      <c r="DB26" s="817"/>
      <c r="DC26" s="818"/>
      <c r="DD26" s="818"/>
      <c r="DE26" s="818"/>
      <c r="DF26" s="819"/>
      <c r="DG26" s="817"/>
      <c r="DH26" s="818"/>
      <c r="DI26" s="818"/>
      <c r="DJ26" s="818"/>
      <c r="DK26" s="819"/>
      <c r="DL26" s="817"/>
      <c r="DM26" s="818"/>
      <c r="DN26" s="818"/>
      <c r="DO26" s="818"/>
      <c r="DP26" s="819"/>
      <c r="DQ26" s="817"/>
      <c r="DR26" s="818"/>
      <c r="DS26" s="818"/>
      <c r="DT26" s="818"/>
      <c r="DU26" s="819"/>
      <c r="DV26" s="820"/>
      <c r="DW26" s="821"/>
      <c r="DX26" s="821"/>
      <c r="DY26" s="821"/>
      <c r="DZ26" s="822"/>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4"/>
      <c r="AG27" s="855"/>
      <c r="AH27" s="855"/>
      <c r="AI27" s="855"/>
      <c r="AJ27" s="856"/>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23"/>
      <c r="BT27" s="824"/>
      <c r="BU27" s="824"/>
      <c r="BV27" s="824"/>
      <c r="BW27" s="824"/>
      <c r="BX27" s="824"/>
      <c r="BY27" s="824"/>
      <c r="BZ27" s="824"/>
      <c r="CA27" s="824"/>
      <c r="CB27" s="824"/>
      <c r="CC27" s="824"/>
      <c r="CD27" s="824"/>
      <c r="CE27" s="824"/>
      <c r="CF27" s="824"/>
      <c r="CG27" s="825"/>
      <c r="CH27" s="817"/>
      <c r="CI27" s="818"/>
      <c r="CJ27" s="818"/>
      <c r="CK27" s="818"/>
      <c r="CL27" s="819"/>
      <c r="CM27" s="817"/>
      <c r="CN27" s="818"/>
      <c r="CO27" s="818"/>
      <c r="CP27" s="818"/>
      <c r="CQ27" s="819"/>
      <c r="CR27" s="817"/>
      <c r="CS27" s="818"/>
      <c r="CT27" s="818"/>
      <c r="CU27" s="818"/>
      <c r="CV27" s="819"/>
      <c r="CW27" s="817"/>
      <c r="CX27" s="818"/>
      <c r="CY27" s="818"/>
      <c r="CZ27" s="818"/>
      <c r="DA27" s="819"/>
      <c r="DB27" s="817"/>
      <c r="DC27" s="818"/>
      <c r="DD27" s="818"/>
      <c r="DE27" s="818"/>
      <c r="DF27" s="819"/>
      <c r="DG27" s="817"/>
      <c r="DH27" s="818"/>
      <c r="DI27" s="818"/>
      <c r="DJ27" s="818"/>
      <c r="DK27" s="819"/>
      <c r="DL27" s="817"/>
      <c r="DM27" s="818"/>
      <c r="DN27" s="818"/>
      <c r="DO27" s="818"/>
      <c r="DP27" s="819"/>
      <c r="DQ27" s="817"/>
      <c r="DR27" s="818"/>
      <c r="DS27" s="818"/>
      <c r="DT27" s="818"/>
      <c r="DU27" s="819"/>
      <c r="DV27" s="820"/>
      <c r="DW27" s="821"/>
      <c r="DX27" s="821"/>
      <c r="DY27" s="821"/>
      <c r="DZ27" s="822"/>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1">
        <v>357</v>
      </c>
      <c r="R28" s="862"/>
      <c r="S28" s="862"/>
      <c r="T28" s="862"/>
      <c r="U28" s="862"/>
      <c r="V28" s="862">
        <v>327</v>
      </c>
      <c r="W28" s="862"/>
      <c r="X28" s="862"/>
      <c r="Y28" s="862"/>
      <c r="Z28" s="862"/>
      <c r="AA28" s="862">
        <v>30</v>
      </c>
      <c r="AB28" s="862"/>
      <c r="AC28" s="862"/>
      <c r="AD28" s="862"/>
      <c r="AE28" s="863"/>
      <c r="AF28" s="864">
        <v>30</v>
      </c>
      <c r="AG28" s="862"/>
      <c r="AH28" s="862"/>
      <c r="AI28" s="862"/>
      <c r="AJ28" s="865"/>
      <c r="AK28" s="866">
        <v>38</v>
      </c>
      <c r="AL28" s="857"/>
      <c r="AM28" s="857"/>
      <c r="AN28" s="857"/>
      <c r="AO28" s="857"/>
      <c r="AP28" s="857" t="s">
        <v>580</v>
      </c>
      <c r="AQ28" s="857"/>
      <c r="AR28" s="857"/>
      <c r="AS28" s="857"/>
      <c r="AT28" s="857"/>
      <c r="AU28" s="857" t="s">
        <v>580</v>
      </c>
      <c r="AV28" s="857"/>
      <c r="AW28" s="857"/>
      <c r="AX28" s="857"/>
      <c r="AY28" s="857"/>
      <c r="AZ28" s="858" t="s">
        <v>580</v>
      </c>
      <c r="BA28" s="858"/>
      <c r="BB28" s="858"/>
      <c r="BC28" s="858"/>
      <c r="BD28" s="858"/>
      <c r="BE28" s="859"/>
      <c r="BF28" s="859"/>
      <c r="BG28" s="859"/>
      <c r="BH28" s="859"/>
      <c r="BI28" s="860"/>
      <c r="BJ28" s="252"/>
      <c r="BK28" s="252"/>
      <c r="BL28" s="252"/>
      <c r="BM28" s="252"/>
      <c r="BN28" s="252"/>
      <c r="BO28" s="265"/>
      <c r="BP28" s="265"/>
      <c r="BQ28" s="262">
        <v>22</v>
      </c>
      <c r="BR28" s="263"/>
      <c r="BS28" s="823"/>
      <c r="BT28" s="824"/>
      <c r="BU28" s="824"/>
      <c r="BV28" s="824"/>
      <c r="BW28" s="824"/>
      <c r="BX28" s="824"/>
      <c r="BY28" s="824"/>
      <c r="BZ28" s="824"/>
      <c r="CA28" s="824"/>
      <c r="CB28" s="824"/>
      <c r="CC28" s="824"/>
      <c r="CD28" s="824"/>
      <c r="CE28" s="824"/>
      <c r="CF28" s="824"/>
      <c r="CG28" s="825"/>
      <c r="CH28" s="817"/>
      <c r="CI28" s="818"/>
      <c r="CJ28" s="818"/>
      <c r="CK28" s="818"/>
      <c r="CL28" s="819"/>
      <c r="CM28" s="817"/>
      <c r="CN28" s="818"/>
      <c r="CO28" s="818"/>
      <c r="CP28" s="818"/>
      <c r="CQ28" s="819"/>
      <c r="CR28" s="817"/>
      <c r="CS28" s="818"/>
      <c r="CT28" s="818"/>
      <c r="CU28" s="818"/>
      <c r="CV28" s="819"/>
      <c r="CW28" s="817"/>
      <c r="CX28" s="818"/>
      <c r="CY28" s="818"/>
      <c r="CZ28" s="818"/>
      <c r="DA28" s="819"/>
      <c r="DB28" s="817"/>
      <c r="DC28" s="818"/>
      <c r="DD28" s="818"/>
      <c r="DE28" s="818"/>
      <c r="DF28" s="819"/>
      <c r="DG28" s="817"/>
      <c r="DH28" s="818"/>
      <c r="DI28" s="818"/>
      <c r="DJ28" s="818"/>
      <c r="DK28" s="819"/>
      <c r="DL28" s="817"/>
      <c r="DM28" s="818"/>
      <c r="DN28" s="818"/>
      <c r="DO28" s="818"/>
      <c r="DP28" s="819"/>
      <c r="DQ28" s="817"/>
      <c r="DR28" s="818"/>
      <c r="DS28" s="818"/>
      <c r="DT28" s="818"/>
      <c r="DU28" s="819"/>
      <c r="DV28" s="820"/>
      <c r="DW28" s="821"/>
      <c r="DX28" s="821"/>
      <c r="DY28" s="821"/>
      <c r="DZ28" s="822"/>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143</v>
      </c>
      <c r="R29" s="801"/>
      <c r="S29" s="801"/>
      <c r="T29" s="801"/>
      <c r="U29" s="801"/>
      <c r="V29" s="801">
        <v>143</v>
      </c>
      <c r="W29" s="801"/>
      <c r="X29" s="801"/>
      <c r="Y29" s="801"/>
      <c r="Z29" s="801"/>
      <c r="AA29" s="801" t="s">
        <v>581</v>
      </c>
      <c r="AB29" s="801"/>
      <c r="AC29" s="801"/>
      <c r="AD29" s="801"/>
      <c r="AE29" s="802"/>
      <c r="AF29" s="803" t="s">
        <v>389</v>
      </c>
      <c r="AG29" s="804"/>
      <c r="AH29" s="804"/>
      <c r="AI29" s="804"/>
      <c r="AJ29" s="805"/>
      <c r="AK29" s="869">
        <v>83</v>
      </c>
      <c r="AL29" s="870"/>
      <c r="AM29" s="870"/>
      <c r="AN29" s="870"/>
      <c r="AO29" s="870"/>
      <c r="AP29" s="870">
        <v>38</v>
      </c>
      <c r="AQ29" s="870"/>
      <c r="AR29" s="870"/>
      <c r="AS29" s="870"/>
      <c r="AT29" s="870"/>
      <c r="AU29" s="870">
        <v>38</v>
      </c>
      <c r="AV29" s="870"/>
      <c r="AW29" s="870"/>
      <c r="AX29" s="870"/>
      <c r="AY29" s="870"/>
      <c r="AZ29" s="871" t="s">
        <v>580</v>
      </c>
      <c r="BA29" s="871"/>
      <c r="BB29" s="871"/>
      <c r="BC29" s="871"/>
      <c r="BD29" s="871"/>
      <c r="BE29" s="867"/>
      <c r="BF29" s="867"/>
      <c r="BG29" s="867"/>
      <c r="BH29" s="867"/>
      <c r="BI29" s="868"/>
      <c r="BJ29" s="252"/>
      <c r="BK29" s="252"/>
      <c r="BL29" s="252"/>
      <c r="BM29" s="252"/>
      <c r="BN29" s="252"/>
      <c r="BO29" s="265"/>
      <c r="BP29" s="265"/>
      <c r="BQ29" s="262">
        <v>23</v>
      </c>
      <c r="BR29" s="263"/>
      <c r="BS29" s="823"/>
      <c r="BT29" s="824"/>
      <c r="BU29" s="824"/>
      <c r="BV29" s="824"/>
      <c r="BW29" s="824"/>
      <c r="BX29" s="824"/>
      <c r="BY29" s="824"/>
      <c r="BZ29" s="824"/>
      <c r="CA29" s="824"/>
      <c r="CB29" s="824"/>
      <c r="CC29" s="824"/>
      <c r="CD29" s="824"/>
      <c r="CE29" s="824"/>
      <c r="CF29" s="824"/>
      <c r="CG29" s="825"/>
      <c r="CH29" s="817"/>
      <c r="CI29" s="818"/>
      <c r="CJ29" s="818"/>
      <c r="CK29" s="818"/>
      <c r="CL29" s="819"/>
      <c r="CM29" s="817"/>
      <c r="CN29" s="818"/>
      <c r="CO29" s="818"/>
      <c r="CP29" s="818"/>
      <c r="CQ29" s="819"/>
      <c r="CR29" s="817"/>
      <c r="CS29" s="818"/>
      <c r="CT29" s="818"/>
      <c r="CU29" s="818"/>
      <c r="CV29" s="819"/>
      <c r="CW29" s="817"/>
      <c r="CX29" s="818"/>
      <c r="CY29" s="818"/>
      <c r="CZ29" s="818"/>
      <c r="DA29" s="819"/>
      <c r="DB29" s="817"/>
      <c r="DC29" s="818"/>
      <c r="DD29" s="818"/>
      <c r="DE29" s="818"/>
      <c r="DF29" s="819"/>
      <c r="DG29" s="817"/>
      <c r="DH29" s="818"/>
      <c r="DI29" s="818"/>
      <c r="DJ29" s="818"/>
      <c r="DK29" s="819"/>
      <c r="DL29" s="817"/>
      <c r="DM29" s="818"/>
      <c r="DN29" s="818"/>
      <c r="DO29" s="818"/>
      <c r="DP29" s="819"/>
      <c r="DQ29" s="817"/>
      <c r="DR29" s="818"/>
      <c r="DS29" s="818"/>
      <c r="DT29" s="818"/>
      <c r="DU29" s="819"/>
      <c r="DV29" s="820"/>
      <c r="DW29" s="821"/>
      <c r="DX29" s="821"/>
      <c r="DY29" s="821"/>
      <c r="DZ29" s="822"/>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612</v>
      </c>
      <c r="R30" s="801"/>
      <c r="S30" s="801"/>
      <c r="T30" s="801"/>
      <c r="U30" s="801"/>
      <c r="V30" s="801">
        <v>596</v>
      </c>
      <c r="W30" s="801"/>
      <c r="X30" s="801"/>
      <c r="Y30" s="801"/>
      <c r="Z30" s="801"/>
      <c r="AA30" s="801">
        <v>16</v>
      </c>
      <c r="AB30" s="801"/>
      <c r="AC30" s="801"/>
      <c r="AD30" s="801"/>
      <c r="AE30" s="802"/>
      <c r="AF30" s="803">
        <v>16</v>
      </c>
      <c r="AG30" s="804"/>
      <c r="AH30" s="804"/>
      <c r="AI30" s="804"/>
      <c r="AJ30" s="805"/>
      <c r="AK30" s="869">
        <v>89</v>
      </c>
      <c r="AL30" s="870"/>
      <c r="AM30" s="870"/>
      <c r="AN30" s="870"/>
      <c r="AO30" s="870"/>
      <c r="AP30" s="870" t="s">
        <v>580</v>
      </c>
      <c r="AQ30" s="870"/>
      <c r="AR30" s="870"/>
      <c r="AS30" s="870"/>
      <c r="AT30" s="870"/>
      <c r="AU30" s="870" t="s">
        <v>580</v>
      </c>
      <c r="AV30" s="870"/>
      <c r="AW30" s="870"/>
      <c r="AX30" s="870"/>
      <c r="AY30" s="870"/>
      <c r="AZ30" s="871" t="s">
        <v>580</v>
      </c>
      <c r="BA30" s="871"/>
      <c r="BB30" s="871"/>
      <c r="BC30" s="871"/>
      <c r="BD30" s="871"/>
      <c r="BE30" s="867"/>
      <c r="BF30" s="867"/>
      <c r="BG30" s="867"/>
      <c r="BH30" s="867"/>
      <c r="BI30" s="868"/>
      <c r="BJ30" s="252"/>
      <c r="BK30" s="252"/>
      <c r="BL30" s="252"/>
      <c r="BM30" s="252"/>
      <c r="BN30" s="252"/>
      <c r="BO30" s="265"/>
      <c r="BP30" s="265"/>
      <c r="BQ30" s="262">
        <v>24</v>
      </c>
      <c r="BR30" s="263"/>
      <c r="BS30" s="823"/>
      <c r="BT30" s="824"/>
      <c r="BU30" s="824"/>
      <c r="BV30" s="824"/>
      <c r="BW30" s="824"/>
      <c r="BX30" s="824"/>
      <c r="BY30" s="824"/>
      <c r="BZ30" s="824"/>
      <c r="CA30" s="824"/>
      <c r="CB30" s="824"/>
      <c r="CC30" s="824"/>
      <c r="CD30" s="824"/>
      <c r="CE30" s="824"/>
      <c r="CF30" s="824"/>
      <c r="CG30" s="825"/>
      <c r="CH30" s="817"/>
      <c r="CI30" s="818"/>
      <c r="CJ30" s="818"/>
      <c r="CK30" s="818"/>
      <c r="CL30" s="819"/>
      <c r="CM30" s="817"/>
      <c r="CN30" s="818"/>
      <c r="CO30" s="818"/>
      <c r="CP30" s="818"/>
      <c r="CQ30" s="819"/>
      <c r="CR30" s="817"/>
      <c r="CS30" s="818"/>
      <c r="CT30" s="818"/>
      <c r="CU30" s="818"/>
      <c r="CV30" s="819"/>
      <c r="CW30" s="817"/>
      <c r="CX30" s="818"/>
      <c r="CY30" s="818"/>
      <c r="CZ30" s="818"/>
      <c r="DA30" s="819"/>
      <c r="DB30" s="817"/>
      <c r="DC30" s="818"/>
      <c r="DD30" s="818"/>
      <c r="DE30" s="818"/>
      <c r="DF30" s="819"/>
      <c r="DG30" s="817"/>
      <c r="DH30" s="818"/>
      <c r="DI30" s="818"/>
      <c r="DJ30" s="818"/>
      <c r="DK30" s="819"/>
      <c r="DL30" s="817"/>
      <c r="DM30" s="818"/>
      <c r="DN30" s="818"/>
      <c r="DO30" s="818"/>
      <c r="DP30" s="819"/>
      <c r="DQ30" s="817"/>
      <c r="DR30" s="818"/>
      <c r="DS30" s="818"/>
      <c r="DT30" s="818"/>
      <c r="DU30" s="819"/>
      <c r="DV30" s="820"/>
      <c r="DW30" s="821"/>
      <c r="DX30" s="821"/>
      <c r="DY30" s="821"/>
      <c r="DZ30" s="822"/>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46</v>
      </c>
      <c r="R31" s="801"/>
      <c r="S31" s="801"/>
      <c r="T31" s="801"/>
      <c r="U31" s="801"/>
      <c r="V31" s="801">
        <v>46</v>
      </c>
      <c r="W31" s="801"/>
      <c r="X31" s="801"/>
      <c r="Y31" s="801"/>
      <c r="Z31" s="801"/>
      <c r="AA31" s="801">
        <v>0</v>
      </c>
      <c r="AB31" s="801"/>
      <c r="AC31" s="801"/>
      <c r="AD31" s="801"/>
      <c r="AE31" s="802"/>
      <c r="AF31" s="803">
        <v>0</v>
      </c>
      <c r="AG31" s="804"/>
      <c r="AH31" s="804"/>
      <c r="AI31" s="804"/>
      <c r="AJ31" s="805"/>
      <c r="AK31" s="869">
        <v>18</v>
      </c>
      <c r="AL31" s="870"/>
      <c r="AM31" s="870"/>
      <c r="AN31" s="870"/>
      <c r="AO31" s="870"/>
      <c r="AP31" s="870" t="s">
        <v>580</v>
      </c>
      <c r="AQ31" s="870"/>
      <c r="AR31" s="870"/>
      <c r="AS31" s="870"/>
      <c r="AT31" s="870"/>
      <c r="AU31" s="870" t="s">
        <v>580</v>
      </c>
      <c r="AV31" s="870"/>
      <c r="AW31" s="870"/>
      <c r="AX31" s="870"/>
      <c r="AY31" s="870"/>
      <c r="AZ31" s="871" t="s">
        <v>580</v>
      </c>
      <c r="BA31" s="871"/>
      <c r="BB31" s="871"/>
      <c r="BC31" s="871"/>
      <c r="BD31" s="871"/>
      <c r="BE31" s="867"/>
      <c r="BF31" s="867"/>
      <c r="BG31" s="867"/>
      <c r="BH31" s="867"/>
      <c r="BI31" s="868"/>
      <c r="BJ31" s="252"/>
      <c r="BK31" s="252"/>
      <c r="BL31" s="252"/>
      <c r="BM31" s="252"/>
      <c r="BN31" s="252"/>
      <c r="BO31" s="265"/>
      <c r="BP31" s="265"/>
      <c r="BQ31" s="262">
        <v>25</v>
      </c>
      <c r="BR31" s="263"/>
      <c r="BS31" s="823"/>
      <c r="BT31" s="824"/>
      <c r="BU31" s="824"/>
      <c r="BV31" s="824"/>
      <c r="BW31" s="824"/>
      <c r="BX31" s="824"/>
      <c r="BY31" s="824"/>
      <c r="BZ31" s="824"/>
      <c r="CA31" s="824"/>
      <c r="CB31" s="824"/>
      <c r="CC31" s="824"/>
      <c r="CD31" s="824"/>
      <c r="CE31" s="824"/>
      <c r="CF31" s="824"/>
      <c r="CG31" s="825"/>
      <c r="CH31" s="817"/>
      <c r="CI31" s="818"/>
      <c r="CJ31" s="818"/>
      <c r="CK31" s="818"/>
      <c r="CL31" s="819"/>
      <c r="CM31" s="817"/>
      <c r="CN31" s="818"/>
      <c r="CO31" s="818"/>
      <c r="CP31" s="818"/>
      <c r="CQ31" s="819"/>
      <c r="CR31" s="817"/>
      <c r="CS31" s="818"/>
      <c r="CT31" s="818"/>
      <c r="CU31" s="818"/>
      <c r="CV31" s="819"/>
      <c r="CW31" s="817"/>
      <c r="CX31" s="818"/>
      <c r="CY31" s="818"/>
      <c r="CZ31" s="818"/>
      <c r="DA31" s="819"/>
      <c r="DB31" s="817"/>
      <c r="DC31" s="818"/>
      <c r="DD31" s="818"/>
      <c r="DE31" s="818"/>
      <c r="DF31" s="819"/>
      <c r="DG31" s="817"/>
      <c r="DH31" s="818"/>
      <c r="DI31" s="818"/>
      <c r="DJ31" s="818"/>
      <c r="DK31" s="819"/>
      <c r="DL31" s="817"/>
      <c r="DM31" s="818"/>
      <c r="DN31" s="818"/>
      <c r="DO31" s="818"/>
      <c r="DP31" s="819"/>
      <c r="DQ31" s="817"/>
      <c r="DR31" s="818"/>
      <c r="DS31" s="818"/>
      <c r="DT31" s="818"/>
      <c r="DU31" s="819"/>
      <c r="DV31" s="820"/>
      <c r="DW31" s="821"/>
      <c r="DX31" s="821"/>
      <c r="DY31" s="821"/>
      <c r="DZ31" s="822"/>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244</v>
      </c>
      <c r="R32" s="801"/>
      <c r="S32" s="801"/>
      <c r="T32" s="801"/>
      <c r="U32" s="801"/>
      <c r="V32" s="801">
        <v>224</v>
      </c>
      <c r="W32" s="801"/>
      <c r="X32" s="801"/>
      <c r="Y32" s="801"/>
      <c r="Z32" s="801"/>
      <c r="AA32" s="801">
        <v>20</v>
      </c>
      <c r="AB32" s="801"/>
      <c r="AC32" s="801"/>
      <c r="AD32" s="801"/>
      <c r="AE32" s="802"/>
      <c r="AF32" s="803">
        <v>20</v>
      </c>
      <c r="AG32" s="804"/>
      <c r="AH32" s="804"/>
      <c r="AI32" s="804"/>
      <c r="AJ32" s="805"/>
      <c r="AK32" s="869">
        <v>52</v>
      </c>
      <c r="AL32" s="870"/>
      <c r="AM32" s="870"/>
      <c r="AN32" s="870"/>
      <c r="AO32" s="870"/>
      <c r="AP32" s="870">
        <v>685</v>
      </c>
      <c r="AQ32" s="870"/>
      <c r="AR32" s="870"/>
      <c r="AS32" s="870"/>
      <c r="AT32" s="870"/>
      <c r="AU32" s="870">
        <v>342</v>
      </c>
      <c r="AV32" s="870"/>
      <c r="AW32" s="870"/>
      <c r="AX32" s="870"/>
      <c r="AY32" s="870"/>
      <c r="AZ32" s="871" t="s">
        <v>580</v>
      </c>
      <c r="BA32" s="871"/>
      <c r="BB32" s="871"/>
      <c r="BC32" s="871"/>
      <c r="BD32" s="871"/>
      <c r="BE32" s="867" t="s">
        <v>405</v>
      </c>
      <c r="BF32" s="867"/>
      <c r="BG32" s="867"/>
      <c r="BH32" s="867"/>
      <c r="BI32" s="868"/>
      <c r="BJ32" s="252"/>
      <c r="BK32" s="252"/>
      <c r="BL32" s="252"/>
      <c r="BM32" s="252"/>
      <c r="BN32" s="252"/>
      <c r="BO32" s="265"/>
      <c r="BP32" s="265"/>
      <c r="BQ32" s="262">
        <v>26</v>
      </c>
      <c r="BR32" s="263"/>
      <c r="BS32" s="823"/>
      <c r="BT32" s="824"/>
      <c r="BU32" s="824"/>
      <c r="BV32" s="824"/>
      <c r="BW32" s="824"/>
      <c r="BX32" s="824"/>
      <c r="BY32" s="824"/>
      <c r="BZ32" s="824"/>
      <c r="CA32" s="824"/>
      <c r="CB32" s="824"/>
      <c r="CC32" s="824"/>
      <c r="CD32" s="824"/>
      <c r="CE32" s="824"/>
      <c r="CF32" s="824"/>
      <c r="CG32" s="825"/>
      <c r="CH32" s="817"/>
      <c r="CI32" s="818"/>
      <c r="CJ32" s="818"/>
      <c r="CK32" s="818"/>
      <c r="CL32" s="819"/>
      <c r="CM32" s="817"/>
      <c r="CN32" s="818"/>
      <c r="CO32" s="818"/>
      <c r="CP32" s="818"/>
      <c r="CQ32" s="819"/>
      <c r="CR32" s="817"/>
      <c r="CS32" s="818"/>
      <c r="CT32" s="818"/>
      <c r="CU32" s="818"/>
      <c r="CV32" s="819"/>
      <c r="CW32" s="817"/>
      <c r="CX32" s="818"/>
      <c r="CY32" s="818"/>
      <c r="CZ32" s="818"/>
      <c r="DA32" s="819"/>
      <c r="DB32" s="817"/>
      <c r="DC32" s="818"/>
      <c r="DD32" s="818"/>
      <c r="DE32" s="818"/>
      <c r="DF32" s="819"/>
      <c r="DG32" s="817"/>
      <c r="DH32" s="818"/>
      <c r="DI32" s="818"/>
      <c r="DJ32" s="818"/>
      <c r="DK32" s="819"/>
      <c r="DL32" s="817"/>
      <c r="DM32" s="818"/>
      <c r="DN32" s="818"/>
      <c r="DO32" s="818"/>
      <c r="DP32" s="819"/>
      <c r="DQ32" s="817"/>
      <c r="DR32" s="818"/>
      <c r="DS32" s="818"/>
      <c r="DT32" s="818"/>
      <c r="DU32" s="819"/>
      <c r="DV32" s="820"/>
      <c r="DW32" s="821"/>
      <c r="DX32" s="821"/>
      <c r="DY32" s="821"/>
      <c r="DZ32" s="822"/>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3</v>
      </c>
      <c r="R33" s="801"/>
      <c r="S33" s="801"/>
      <c r="T33" s="801"/>
      <c r="U33" s="801"/>
      <c r="V33" s="801">
        <v>3</v>
      </c>
      <c r="W33" s="801"/>
      <c r="X33" s="801"/>
      <c r="Y33" s="801"/>
      <c r="Z33" s="801"/>
      <c r="AA33" s="801" t="s">
        <v>580</v>
      </c>
      <c r="AB33" s="801"/>
      <c r="AC33" s="801"/>
      <c r="AD33" s="801"/>
      <c r="AE33" s="802"/>
      <c r="AF33" s="803" t="s">
        <v>389</v>
      </c>
      <c r="AG33" s="804"/>
      <c r="AH33" s="804"/>
      <c r="AI33" s="804"/>
      <c r="AJ33" s="805"/>
      <c r="AK33" s="869">
        <v>2</v>
      </c>
      <c r="AL33" s="870"/>
      <c r="AM33" s="870"/>
      <c r="AN33" s="870"/>
      <c r="AO33" s="870"/>
      <c r="AP33" s="870">
        <v>13</v>
      </c>
      <c r="AQ33" s="870"/>
      <c r="AR33" s="870"/>
      <c r="AS33" s="870"/>
      <c r="AT33" s="870"/>
      <c r="AU33" s="870">
        <v>13</v>
      </c>
      <c r="AV33" s="870"/>
      <c r="AW33" s="870"/>
      <c r="AX33" s="870"/>
      <c r="AY33" s="870"/>
      <c r="AZ33" s="871" t="s">
        <v>580</v>
      </c>
      <c r="BA33" s="871"/>
      <c r="BB33" s="871"/>
      <c r="BC33" s="871"/>
      <c r="BD33" s="871"/>
      <c r="BE33" s="867" t="s">
        <v>405</v>
      </c>
      <c r="BF33" s="867"/>
      <c r="BG33" s="867"/>
      <c r="BH33" s="867"/>
      <c r="BI33" s="868"/>
      <c r="BJ33" s="252"/>
      <c r="BK33" s="252"/>
      <c r="BL33" s="252"/>
      <c r="BM33" s="252"/>
      <c r="BN33" s="252"/>
      <c r="BO33" s="265"/>
      <c r="BP33" s="265"/>
      <c r="BQ33" s="262">
        <v>27</v>
      </c>
      <c r="BR33" s="263"/>
      <c r="BS33" s="823"/>
      <c r="BT33" s="824"/>
      <c r="BU33" s="824"/>
      <c r="BV33" s="824"/>
      <c r="BW33" s="824"/>
      <c r="BX33" s="824"/>
      <c r="BY33" s="824"/>
      <c r="BZ33" s="824"/>
      <c r="CA33" s="824"/>
      <c r="CB33" s="824"/>
      <c r="CC33" s="824"/>
      <c r="CD33" s="824"/>
      <c r="CE33" s="824"/>
      <c r="CF33" s="824"/>
      <c r="CG33" s="825"/>
      <c r="CH33" s="817"/>
      <c r="CI33" s="818"/>
      <c r="CJ33" s="818"/>
      <c r="CK33" s="818"/>
      <c r="CL33" s="819"/>
      <c r="CM33" s="817"/>
      <c r="CN33" s="818"/>
      <c r="CO33" s="818"/>
      <c r="CP33" s="818"/>
      <c r="CQ33" s="819"/>
      <c r="CR33" s="817"/>
      <c r="CS33" s="818"/>
      <c r="CT33" s="818"/>
      <c r="CU33" s="818"/>
      <c r="CV33" s="819"/>
      <c r="CW33" s="817"/>
      <c r="CX33" s="818"/>
      <c r="CY33" s="818"/>
      <c r="CZ33" s="818"/>
      <c r="DA33" s="819"/>
      <c r="DB33" s="817"/>
      <c r="DC33" s="818"/>
      <c r="DD33" s="818"/>
      <c r="DE33" s="818"/>
      <c r="DF33" s="819"/>
      <c r="DG33" s="817"/>
      <c r="DH33" s="818"/>
      <c r="DI33" s="818"/>
      <c r="DJ33" s="818"/>
      <c r="DK33" s="819"/>
      <c r="DL33" s="817"/>
      <c r="DM33" s="818"/>
      <c r="DN33" s="818"/>
      <c r="DO33" s="818"/>
      <c r="DP33" s="819"/>
      <c r="DQ33" s="817"/>
      <c r="DR33" s="818"/>
      <c r="DS33" s="818"/>
      <c r="DT33" s="818"/>
      <c r="DU33" s="819"/>
      <c r="DV33" s="820"/>
      <c r="DW33" s="821"/>
      <c r="DX33" s="821"/>
      <c r="DY33" s="821"/>
      <c r="DZ33" s="822"/>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103</v>
      </c>
      <c r="R34" s="801"/>
      <c r="S34" s="801"/>
      <c r="T34" s="801"/>
      <c r="U34" s="801"/>
      <c r="V34" s="801">
        <v>103</v>
      </c>
      <c r="W34" s="801"/>
      <c r="X34" s="801"/>
      <c r="Y34" s="801"/>
      <c r="Z34" s="801"/>
      <c r="AA34" s="801" t="s">
        <v>580</v>
      </c>
      <c r="AB34" s="801"/>
      <c r="AC34" s="801"/>
      <c r="AD34" s="801"/>
      <c r="AE34" s="802"/>
      <c r="AF34" s="803" t="s">
        <v>389</v>
      </c>
      <c r="AG34" s="804"/>
      <c r="AH34" s="804"/>
      <c r="AI34" s="804"/>
      <c r="AJ34" s="805"/>
      <c r="AK34" s="869">
        <v>50</v>
      </c>
      <c r="AL34" s="870"/>
      <c r="AM34" s="870"/>
      <c r="AN34" s="870"/>
      <c r="AO34" s="870"/>
      <c r="AP34" s="870">
        <v>246</v>
      </c>
      <c r="AQ34" s="870"/>
      <c r="AR34" s="870"/>
      <c r="AS34" s="870"/>
      <c r="AT34" s="870"/>
      <c r="AU34" s="870">
        <v>246</v>
      </c>
      <c r="AV34" s="870"/>
      <c r="AW34" s="870"/>
      <c r="AX34" s="870"/>
      <c r="AY34" s="870"/>
      <c r="AZ34" s="871" t="s">
        <v>580</v>
      </c>
      <c r="BA34" s="871"/>
      <c r="BB34" s="871"/>
      <c r="BC34" s="871"/>
      <c r="BD34" s="871"/>
      <c r="BE34" s="867" t="s">
        <v>405</v>
      </c>
      <c r="BF34" s="867"/>
      <c r="BG34" s="867"/>
      <c r="BH34" s="867"/>
      <c r="BI34" s="868"/>
      <c r="BJ34" s="252"/>
      <c r="BK34" s="252"/>
      <c r="BL34" s="252"/>
      <c r="BM34" s="252"/>
      <c r="BN34" s="252"/>
      <c r="BO34" s="265"/>
      <c r="BP34" s="265"/>
      <c r="BQ34" s="262">
        <v>28</v>
      </c>
      <c r="BR34" s="263"/>
      <c r="BS34" s="823"/>
      <c r="BT34" s="824"/>
      <c r="BU34" s="824"/>
      <c r="BV34" s="824"/>
      <c r="BW34" s="824"/>
      <c r="BX34" s="824"/>
      <c r="BY34" s="824"/>
      <c r="BZ34" s="824"/>
      <c r="CA34" s="824"/>
      <c r="CB34" s="824"/>
      <c r="CC34" s="824"/>
      <c r="CD34" s="824"/>
      <c r="CE34" s="824"/>
      <c r="CF34" s="824"/>
      <c r="CG34" s="825"/>
      <c r="CH34" s="817"/>
      <c r="CI34" s="818"/>
      <c r="CJ34" s="818"/>
      <c r="CK34" s="818"/>
      <c r="CL34" s="819"/>
      <c r="CM34" s="817"/>
      <c r="CN34" s="818"/>
      <c r="CO34" s="818"/>
      <c r="CP34" s="818"/>
      <c r="CQ34" s="819"/>
      <c r="CR34" s="817"/>
      <c r="CS34" s="818"/>
      <c r="CT34" s="818"/>
      <c r="CU34" s="818"/>
      <c r="CV34" s="819"/>
      <c r="CW34" s="817"/>
      <c r="CX34" s="818"/>
      <c r="CY34" s="818"/>
      <c r="CZ34" s="818"/>
      <c r="DA34" s="819"/>
      <c r="DB34" s="817"/>
      <c r="DC34" s="818"/>
      <c r="DD34" s="818"/>
      <c r="DE34" s="818"/>
      <c r="DF34" s="819"/>
      <c r="DG34" s="817"/>
      <c r="DH34" s="818"/>
      <c r="DI34" s="818"/>
      <c r="DJ34" s="818"/>
      <c r="DK34" s="819"/>
      <c r="DL34" s="817"/>
      <c r="DM34" s="818"/>
      <c r="DN34" s="818"/>
      <c r="DO34" s="818"/>
      <c r="DP34" s="819"/>
      <c r="DQ34" s="817"/>
      <c r="DR34" s="818"/>
      <c r="DS34" s="818"/>
      <c r="DT34" s="818"/>
      <c r="DU34" s="819"/>
      <c r="DV34" s="820"/>
      <c r="DW34" s="821"/>
      <c r="DX34" s="821"/>
      <c r="DY34" s="821"/>
      <c r="DZ34" s="822"/>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37</v>
      </c>
      <c r="R35" s="801"/>
      <c r="S35" s="801"/>
      <c r="T35" s="801"/>
      <c r="U35" s="801"/>
      <c r="V35" s="801">
        <v>37</v>
      </c>
      <c r="W35" s="801"/>
      <c r="X35" s="801"/>
      <c r="Y35" s="801"/>
      <c r="Z35" s="801"/>
      <c r="AA35" s="801" t="s">
        <v>580</v>
      </c>
      <c r="AB35" s="801"/>
      <c r="AC35" s="801"/>
      <c r="AD35" s="801"/>
      <c r="AE35" s="802"/>
      <c r="AF35" s="803" t="s">
        <v>389</v>
      </c>
      <c r="AG35" s="804"/>
      <c r="AH35" s="804"/>
      <c r="AI35" s="804"/>
      <c r="AJ35" s="805"/>
      <c r="AK35" s="869">
        <v>32</v>
      </c>
      <c r="AL35" s="870"/>
      <c r="AM35" s="870"/>
      <c r="AN35" s="870"/>
      <c r="AO35" s="870"/>
      <c r="AP35" s="870">
        <v>89</v>
      </c>
      <c r="AQ35" s="870"/>
      <c r="AR35" s="870"/>
      <c r="AS35" s="870"/>
      <c r="AT35" s="870"/>
      <c r="AU35" s="870">
        <v>89</v>
      </c>
      <c r="AV35" s="870"/>
      <c r="AW35" s="870"/>
      <c r="AX35" s="870"/>
      <c r="AY35" s="870"/>
      <c r="AZ35" s="871" t="s">
        <v>581</v>
      </c>
      <c r="BA35" s="871"/>
      <c r="BB35" s="871"/>
      <c r="BC35" s="871"/>
      <c r="BD35" s="871"/>
      <c r="BE35" s="867" t="s">
        <v>405</v>
      </c>
      <c r="BF35" s="867"/>
      <c r="BG35" s="867"/>
      <c r="BH35" s="867"/>
      <c r="BI35" s="868"/>
      <c r="BJ35" s="252"/>
      <c r="BK35" s="252"/>
      <c r="BL35" s="252"/>
      <c r="BM35" s="252"/>
      <c r="BN35" s="252"/>
      <c r="BO35" s="265"/>
      <c r="BP35" s="265"/>
      <c r="BQ35" s="262">
        <v>29</v>
      </c>
      <c r="BR35" s="263"/>
      <c r="BS35" s="823"/>
      <c r="BT35" s="824"/>
      <c r="BU35" s="824"/>
      <c r="BV35" s="824"/>
      <c r="BW35" s="824"/>
      <c r="BX35" s="824"/>
      <c r="BY35" s="824"/>
      <c r="BZ35" s="824"/>
      <c r="CA35" s="824"/>
      <c r="CB35" s="824"/>
      <c r="CC35" s="824"/>
      <c r="CD35" s="824"/>
      <c r="CE35" s="824"/>
      <c r="CF35" s="824"/>
      <c r="CG35" s="825"/>
      <c r="CH35" s="817"/>
      <c r="CI35" s="818"/>
      <c r="CJ35" s="818"/>
      <c r="CK35" s="818"/>
      <c r="CL35" s="819"/>
      <c r="CM35" s="817"/>
      <c r="CN35" s="818"/>
      <c r="CO35" s="818"/>
      <c r="CP35" s="818"/>
      <c r="CQ35" s="819"/>
      <c r="CR35" s="817"/>
      <c r="CS35" s="818"/>
      <c r="CT35" s="818"/>
      <c r="CU35" s="818"/>
      <c r="CV35" s="819"/>
      <c r="CW35" s="817"/>
      <c r="CX35" s="818"/>
      <c r="CY35" s="818"/>
      <c r="CZ35" s="818"/>
      <c r="DA35" s="819"/>
      <c r="DB35" s="817"/>
      <c r="DC35" s="818"/>
      <c r="DD35" s="818"/>
      <c r="DE35" s="818"/>
      <c r="DF35" s="819"/>
      <c r="DG35" s="817"/>
      <c r="DH35" s="818"/>
      <c r="DI35" s="818"/>
      <c r="DJ35" s="818"/>
      <c r="DK35" s="819"/>
      <c r="DL35" s="817"/>
      <c r="DM35" s="818"/>
      <c r="DN35" s="818"/>
      <c r="DO35" s="818"/>
      <c r="DP35" s="819"/>
      <c r="DQ35" s="817"/>
      <c r="DR35" s="818"/>
      <c r="DS35" s="818"/>
      <c r="DT35" s="818"/>
      <c r="DU35" s="819"/>
      <c r="DV35" s="820"/>
      <c r="DW35" s="821"/>
      <c r="DX35" s="821"/>
      <c r="DY35" s="821"/>
      <c r="DZ35" s="822"/>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69"/>
      <c r="AL36" s="870"/>
      <c r="AM36" s="870"/>
      <c r="AN36" s="870"/>
      <c r="AO36" s="870"/>
      <c r="AP36" s="870"/>
      <c r="AQ36" s="870"/>
      <c r="AR36" s="870"/>
      <c r="AS36" s="870"/>
      <c r="AT36" s="870"/>
      <c r="AU36" s="870"/>
      <c r="AV36" s="870"/>
      <c r="AW36" s="870"/>
      <c r="AX36" s="870"/>
      <c r="AY36" s="870"/>
      <c r="AZ36" s="871"/>
      <c r="BA36" s="871"/>
      <c r="BB36" s="871"/>
      <c r="BC36" s="871"/>
      <c r="BD36" s="871"/>
      <c r="BE36" s="867"/>
      <c r="BF36" s="867"/>
      <c r="BG36" s="867"/>
      <c r="BH36" s="867"/>
      <c r="BI36" s="868"/>
      <c r="BJ36" s="252"/>
      <c r="BK36" s="252"/>
      <c r="BL36" s="252"/>
      <c r="BM36" s="252"/>
      <c r="BN36" s="252"/>
      <c r="BO36" s="265"/>
      <c r="BP36" s="265"/>
      <c r="BQ36" s="262">
        <v>30</v>
      </c>
      <c r="BR36" s="263"/>
      <c r="BS36" s="823"/>
      <c r="BT36" s="824"/>
      <c r="BU36" s="824"/>
      <c r="BV36" s="824"/>
      <c r="BW36" s="824"/>
      <c r="BX36" s="824"/>
      <c r="BY36" s="824"/>
      <c r="BZ36" s="824"/>
      <c r="CA36" s="824"/>
      <c r="CB36" s="824"/>
      <c r="CC36" s="824"/>
      <c r="CD36" s="824"/>
      <c r="CE36" s="824"/>
      <c r="CF36" s="824"/>
      <c r="CG36" s="825"/>
      <c r="CH36" s="817"/>
      <c r="CI36" s="818"/>
      <c r="CJ36" s="818"/>
      <c r="CK36" s="818"/>
      <c r="CL36" s="819"/>
      <c r="CM36" s="817"/>
      <c r="CN36" s="818"/>
      <c r="CO36" s="818"/>
      <c r="CP36" s="818"/>
      <c r="CQ36" s="819"/>
      <c r="CR36" s="817"/>
      <c r="CS36" s="818"/>
      <c r="CT36" s="818"/>
      <c r="CU36" s="818"/>
      <c r="CV36" s="819"/>
      <c r="CW36" s="817"/>
      <c r="CX36" s="818"/>
      <c r="CY36" s="818"/>
      <c r="CZ36" s="818"/>
      <c r="DA36" s="819"/>
      <c r="DB36" s="817"/>
      <c r="DC36" s="818"/>
      <c r="DD36" s="818"/>
      <c r="DE36" s="818"/>
      <c r="DF36" s="819"/>
      <c r="DG36" s="817"/>
      <c r="DH36" s="818"/>
      <c r="DI36" s="818"/>
      <c r="DJ36" s="818"/>
      <c r="DK36" s="819"/>
      <c r="DL36" s="817"/>
      <c r="DM36" s="818"/>
      <c r="DN36" s="818"/>
      <c r="DO36" s="818"/>
      <c r="DP36" s="819"/>
      <c r="DQ36" s="817"/>
      <c r="DR36" s="818"/>
      <c r="DS36" s="818"/>
      <c r="DT36" s="818"/>
      <c r="DU36" s="819"/>
      <c r="DV36" s="820"/>
      <c r="DW36" s="821"/>
      <c r="DX36" s="821"/>
      <c r="DY36" s="821"/>
      <c r="DZ36" s="822"/>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69"/>
      <c r="AL37" s="870"/>
      <c r="AM37" s="870"/>
      <c r="AN37" s="870"/>
      <c r="AO37" s="870"/>
      <c r="AP37" s="870"/>
      <c r="AQ37" s="870"/>
      <c r="AR37" s="870"/>
      <c r="AS37" s="870"/>
      <c r="AT37" s="870"/>
      <c r="AU37" s="870"/>
      <c r="AV37" s="870"/>
      <c r="AW37" s="870"/>
      <c r="AX37" s="870"/>
      <c r="AY37" s="870"/>
      <c r="AZ37" s="871"/>
      <c r="BA37" s="871"/>
      <c r="BB37" s="871"/>
      <c r="BC37" s="871"/>
      <c r="BD37" s="871"/>
      <c r="BE37" s="867"/>
      <c r="BF37" s="867"/>
      <c r="BG37" s="867"/>
      <c r="BH37" s="867"/>
      <c r="BI37" s="868"/>
      <c r="BJ37" s="252"/>
      <c r="BK37" s="252"/>
      <c r="BL37" s="252"/>
      <c r="BM37" s="252"/>
      <c r="BN37" s="252"/>
      <c r="BO37" s="265"/>
      <c r="BP37" s="265"/>
      <c r="BQ37" s="262">
        <v>31</v>
      </c>
      <c r="BR37" s="263"/>
      <c r="BS37" s="823"/>
      <c r="BT37" s="824"/>
      <c r="BU37" s="824"/>
      <c r="BV37" s="824"/>
      <c r="BW37" s="824"/>
      <c r="BX37" s="824"/>
      <c r="BY37" s="824"/>
      <c r="BZ37" s="824"/>
      <c r="CA37" s="824"/>
      <c r="CB37" s="824"/>
      <c r="CC37" s="824"/>
      <c r="CD37" s="824"/>
      <c r="CE37" s="824"/>
      <c r="CF37" s="824"/>
      <c r="CG37" s="825"/>
      <c r="CH37" s="817"/>
      <c r="CI37" s="818"/>
      <c r="CJ37" s="818"/>
      <c r="CK37" s="818"/>
      <c r="CL37" s="819"/>
      <c r="CM37" s="817"/>
      <c r="CN37" s="818"/>
      <c r="CO37" s="818"/>
      <c r="CP37" s="818"/>
      <c r="CQ37" s="819"/>
      <c r="CR37" s="817"/>
      <c r="CS37" s="818"/>
      <c r="CT37" s="818"/>
      <c r="CU37" s="818"/>
      <c r="CV37" s="819"/>
      <c r="CW37" s="817"/>
      <c r="CX37" s="818"/>
      <c r="CY37" s="818"/>
      <c r="CZ37" s="818"/>
      <c r="DA37" s="819"/>
      <c r="DB37" s="817"/>
      <c r="DC37" s="818"/>
      <c r="DD37" s="818"/>
      <c r="DE37" s="818"/>
      <c r="DF37" s="819"/>
      <c r="DG37" s="817"/>
      <c r="DH37" s="818"/>
      <c r="DI37" s="818"/>
      <c r="DJ37" s="818"/>
      <c r="DK37" s="819"/>
      <c r="DL37" s="817"/>
      <c r="DM37" s="818"/>
      <c r="DN37" s="818"/>
      <c r="DO37" s="818"/>
      <c r="DP37" s="819"/>
      <c r="DQ37" s="817"/>
      <c r="DR37" s="818"/>
      <c r="DS37" s="818"/>
      <c r="DT37" s="818"/>
      <c r="DU37" s="819"/>
      <c r="DV37" s="820"/>
      <c r="DW37" s="821"/>
      <c r="DX37" s="821"/>
      <c r="DY37" s="821"/>
      <c r="DZ37" s="822"/>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69"/>
      <c r="AL38" s="870"/>
      <c r="AM38" s="870"/>
      <c r="AN38" s="870"/>
      <c r="AO38" s="870"/>
      <c r="AP38" s="870"/>
      <c r="AQ38" s="870"/>
      <c r="AR38" s="870"/>
      <c r="AS38" s="870"/>
      <c r="AT38" s="870"/>
      <c r="AU38" s="870"/>
      <c r="AV38" s="870"/>
      <c r="AW38" s="870"/>
      <c r="AX38" s="870"/>
      <c r="AY38" s="870"/>
      <c r="AZ38" s="871"/>
      <c r="BA38" s="871"/>
      <c r="BB38" s="871"/>
      <c r="BC38" s="871"/>
      <c r="BD38" s="871"/>
      <c r="BE38" s="867"/>
      <c r="BF38" s="867"/>
      <c r="BG38" s="867"/>
      <c r="BH38" s="867"/>
      <c r="BI38" s="868"/>
      <c r="BJ38" s="252"/>
      <c r="BK38" s="252"/>
      <c r="BL38" s="252"/>
      <c r="BM38" s="252"/>
      <c r="BN38" s="252"/>
      <c r="BO38" s="265"/>
      <c r="BP38" s="265"/>
      <c r="BQ38" s="262">
        <v>32</v>
      </c>
      <c r="BR38" s="263"/>
      <c r="BS38" s="823"/>
      <c r="BT38" s="824"/>
      <c r="BU38" s="824"/>
      <c r="BV38" s="824"/>
      <c r="BW38" s="824"/>
      <c r="BX38" s="824"/>
      <c r="BY38" s="824"/>
      <c r="BZ38" s="824"/>
      <c r="CA38" s="824"/>
      <c r="CB38" s="824"/>
      <c r="CC38" s="824"/>
      <c r="CD38" s="824"/>
      <c r="CE38" s="824"/>
      <c r="CF38" s="824"/>
      <c r="CG38" s="825"/>
      <c r="CH38" s="817"/>
      <c r="CI38" s="818"/>
      <c r="CJ38" s="818"/>
      <c r="CK38" s="818"/>
      <c r="CL38" s="819"/>
      <c r="CM38" s="817"/>
      <c r="CN38" s="818"/>
      <c r="CO38" s="818"/>
      <c r="CP38" s="818"/>
      <c r="CQ38" s="819"/>
      <c r="CR38" s="817"/>
      <c r="CS38" s="818"/>
      <c r="CT38" s="818"/>
      <c r="CU38" s="818"/>
      <c r="CV38" s="819"/>
      <c r="CW38" s="817"/>
      <c r="CX38" s="818"/>
      <c r="CY38" s="818"/>
      <c r="CZ38" s="818"/>
      <c r="DA38" s="819"/>
      <c r="DB38" s="817"/>
      <c r="DC38" s="818"/>
      <c r="DD38" s="818"/>
      <c r="DE38" s="818"/>
      <c r="DF38" s="819"/>
      <c r="DG38" s="817"/>
      <c r="DH38" s="818"/>
      <c r="DI38" s="818"/>
      <c r="DJ38" s="818"/>
      <c r="DK38" s="819"/>
      <c r="DL38" s="817"/>
      <c r="DM38" s="818"/>
      <c r="DN38" s="818"/>
      <c r="DO38" s="818"/>
      <c r="DP38" s="819"/>
      <c r="DQ38" s="817"/>
      <c r="DR38" s="818"/>
      <c r="DS38" s="818"/>
      <c r="DT38" s="818"/>
      <c r="DU38" s="819"/>
      <c r="DV38" s="820"/>
      <c r="DW38" s="821"/>
      <c r="DX38" s="821"/>
      <c r="DY38" s="821"/>
      <c r="DZ38" s="822"/>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69"/>
      <c r="AL39" s="870"/>
      <c r="AM39" s="870"/>
      <c r="AN39" s="870"/>
      <c r="AO39" s="870"/>
      <c r="AP39" s="870"/>
      <c r="AQ39" s="870"/>
      <c r="AR39" s="870"/>
      <c r="AS39" s="870"/>
      <c r="AT39" s="870"/>
      <c r="AU39" s="870"/>
      <c r="AV39" s="870"/>
      <c r="AW39" s="870"/>
      <c r="AX39" s="870"/>
      <c r="AY39" s="870"/>
      <c r="AZ39" s="871"/>
      <c r="BA39" s="871"/>
      <c r="BB39" s="871"/>
      <c r="BC39" s="871"/>
      <c r="BD39" s="871"/>
      <c r="BE39" s="867"/>
      <c r="BF39" s="867"/>
      <c r="BG39" s="867"/>
      <c r="BH39" s="867"/>
      <c r="BI39" s="868"/>
      <c r="BJ39" s="252"/>
      <c r="BK39" s="252"/>
      <c r="BL39" s="252"/>
      <c r="BM39" s="252"/>
      <c r="BN39" s="252"/>
      <c r="BO39" s="265"/>
      <c r="BP39" s="265"/>
      <c r="BQ39" s="262">
        <v>33</v>
      </c>
      <c r="BR39" s="263"/>
      <c r="BS39" s="823"/>
      <c r="BT39" s="824"/>
      <c r="BU39" s="824"/>
      <c r="BV39" s="824"/>
      <c r="BW39" s="824"/>
      <c r="BX39" s="824"/>
      <c r="BY39" s="824"/>
      <c r="BZ39" s="824"/>
      <c r="CA39" s="824"/>
      <c r="CB39" s="824"/>
      <c r="CC39" s="824"/>
      <c r="CD39" s="824"/>
      <c r="CE39" s="824"/>
      <c r="CF39" s="824"/>
      <c r="CG39" s="825"/>
      <c r="CH39" s="817"/>
      <c r="CI39" s="818"/>
      <c r="CJ39" s="818"/>
      <c r="CK39" s="818"/>
      <c r="CL39" s="819"/>
      <c r="CM39" s="817"/>
      <c r="CN39" s="818"/>
      <c r="CO39" s="818"/>
      <c r="CP39" s="818"/>
      <c r="CQ39" s="819"/>
      <c r="CR39" s="817"/>
      <c r="CS39" s="818"/>
      <c r="CT39" s="818"/>
      <c r="CU39" s="818"/>
      <c r="CV39" s="819"/>
      <c r="CW39" s="817"/>
      <c r="CX39" s="818"/>
      <c r="CY39" s="818"/>
      <c r="CZ39" s="818"/>
      <c r="DA39" s="819"/>
      <c r="DB39" s="817"/>
      <c r="DC39" s="818"/>
      <c r="DD39" s="818"/>
      <c r="DE39" s="818"/>
      <c r="DF39" s="819"/>
      <c r="DG39" s="817"/>
      <c r="DH39" s="818"/>
      <c r="DI39" s="818"/>
      <c r="DJ39" s="818"/>
      <c r="DK39" s="819"/>
      <c r="DL39" s="817"/>
      <c r="DM39" s="818"/>
      <c r="DN39" s="818"/>
      <c r="DO39" s="818"/>
      <c r="DP39" s="819"/>
      <c r="DQ39" s="817"/>
      <c r="DR39" s="818"/>
      <c r="DS39" s="818"/>
      <c r="DT39" s="818"/>
      <c r="DU39" s="819"/>
      <c r="DV39" s="820"/>
      <c r="DW39" s="821"/>
      <c r="DX39" s="821"/>
      <c r="DY39" s="821"/>
      <c r="DZ39" s="822"/>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69"/>
      <c r="AL40" s="870"/>
      <c r="AM40" s="870"/>
      <c r="AN40" s="870"/>
      <c r="AO40" s="870"/>
      <c r="AP40" s="870"/>
      <c r="AQ40" s="870"/>
      <c r="AR40" s="870"/>
      <c r="AS40" s="870"/>
      <c r="AT40" s="870"/>
      <c r="AU40" s="870"/>
      <c r="AV40" s="870"/>
      <c r="AW40" s="870"/>
      <c r="AX40" s="870"/>
      <c r="AY40" s="870"/>
      <c r="AZ40" s="871"/>
      <c r="BA40" s="871"/>
      <c r="BB40" s="871"/>
      <c r="BC40" s="871"/>
      <c r="BD40" s="871"/>
      <c r="BE40" s="867"/>
      <c r="BF40" s="867"/>
      <c r="BG40" s="867"/>
      <c r="BH40" s="867"/>
      <c r="BI40" s="868"/>
      <c r="BJ40" s="252"/>
      <c r="BK40" s="252"/>
      <c r="BL40" s="252"/>
      <c r="BM40" s="252"/>
      <c r="BN40" s="252"/>
      <c r="BO40" s="265"/>
      <c r="BP40" s="265"/>
      <c r="BQ40" s="262">
        <v>34</v>
      </c>
      <c r="BR40" s="263"/>
      <c r="BS40" s="823"/>
      <c r="BT40" s="824"/>
      <c r="BU40" s="824"/>
      <c r="BV40" s="824"/>
      <c r="BW40" s="824"/>
      <c r="BX40" s="824"/>
      <c r="BY40" s="824"/>
      <c r="BZ40" s="824"/>
      <c r="CA40" s="824"/>
      <c r="CB40" s="824"/>
      <c r="CC40" s="824"/>
      <c r="CD40" s="824"/>
      <c r="CE40" s="824"/>
      <c r="CF40" s="824"/>
      <c r="CG40" s="825"/>
      <c r="CH40" s="817"/>
      <c r="CI40" s="818"/>
      <c r="CJ40" s="818"/>
      <c r="CK40" s="818"/>
      <c r="CL40" s="819"/>
      <c r="CM40" s="817"/>
      <c r="CN40" s="818"/>
      <c r="CO40" s="818"/>
      <c r="CP40" s="818"/>
      <c r="CQ40" s="819"/>
      <c r="CR40" s="817"/>
      <c r="CS40" s="818"/>
      <c r="CT40" s="818"/>
      <c r="CU40" s="818"/>
      <c r="CV40" s="819"/>
      <c r="CW40" s="817"/>
      <c r="CX40" s="818"/>
      <c r="CY40" s="818"/>
      <c r="CZ40" s="818"/>
      <c r="DA40" s="819"/>
      <c r="DB40" s="817"/>
      <c r="DC40" s="818"/>
      <c r="DD40" s="818"/>
      <c r="DE40" s="818"/>
      <c r="DF40" s="819"/>
      <c r="DG40" s="817"/>
      <c r="DH40" s="818"/>
      <c r="DI40" s="818"/>
      <c r="DJ40" s="818"/>
      <c r="DK40" s="819"/>
      <c r="DL40" s="817"/>
      <c r="DM40" s="818"/>
      <c r="DN40" s="818"/>
      <c r="DO40" s="818"/>
      <c r="DP40" s="819"/>
      <c r="DQ40" s="817"/>
      <c r="DR40" s="818"/>
      <c r="DS40" s="818"/>
      <c r="DT40" s="818"/>
      <c r="DU40" s="819"/>
      <c r="DV40" s="820"/>
      <c r="DW40" s="821"/>
      <c r="DX40" s="821"/>
      <c r="DY40" s="821"/>
      <c r="DZ40" s="822"/>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69"/>
      <c r="AL41" s="870"/>
      <c r="AM41" s="870"/>
      <c r="AN41" s="870"/>
      <c r="AO41" s="870"/>
      <c r="AP41" s="870"/>
      <c r="AQ41" s="870"/>
      <c r="AR41" s="870"/>
      <c r="AS41" s="870"/>
      <c r="AT41" s="870"/>
      <c r="AU41" s="870"/>
      <c r="AV41" s="870"/>
      <c r="AW41" s="870"/>
      <c r="AX41" s="870"/>
      <c r="AY41" s="870"/>
      <c r="AZ41" s="871"/>
      <c r="BA41" s="871"/>
      <c r="BB41" s="871"/>
      <c r="BC41" s="871"/>
      <c r="BD41" s="871"/>
      <c r="BE41" s="867"/>
      <c r="BF41" s="867"/>
      <c r="BG41" s="867"/>
      <c r="BH41" s="867"/>
      <c r="BI41" s="868"/>
      <c r="BJ41" s="252"/>
      <c r="BK41" s="252"/>
      <c r="BL41" s="252"/>
      <c r="BM41" s="252"/>
      <c r="BN41" s="252"/>
      <c r="BO41" s="265"/>
      <c r="BP41" s="265"/>
      <c r="BQ41" s="262">
        <v>35</v>
      </c>
      <c r="BR41" s="263"/>
      <c r="BS41" s="823"/>
      <c r="BT41" s="824"/>
      <c r="BU41" s="824"/>
      <c r="BV41" s="824"/>
      <c r="BW41" s="824"/>
      <c r="BX41" s="824"/>
      <c r="BY41" s="824"/>
      <c r="BZ41" s="824"/>
      <c r="CA41" s="824"/>
      <c r="CB41" s="824"/>
      <c r="CC41" s="824"/>
      <c r="CD41" s="824"/>
      <c r="CE41" s="824"/>
      <c r="CF41" s="824"/>
      <c r="CG41" s="825"/>
      <c r="CH41" s="817"/>
      <c r="CI41" s="818"/>
      <c r="CJ41" s="818"/>
      <c r="CK41" s="818"/>
      <c r="CL41" s="819"/>
      <c r="CM41" s="817"/>
      <c r="CN41" s="818"/>
      <c r="CO41" s="818"/>
      <c r="CP41" s="818"/>
      <c r="CQ41" s="819"/>
      <c r="CR41" s="817"/>
      <c r="CS41" s="818"/>
      <c r="CT41" s="818"/>
      <c r="CU41" s="818"/>
      <c r="CV41" s="819"/>
      <c r="CW41" s="817"/>
      <c r="CX41" s="818"/>
      <c r="CY41" s="818"/>
      <c r="CZ41" s="818"/>
      <c r="DA41" s="819"/>
      <c r="DB41" s="817"/>
      <c r="DC41" s="818"/>
      <c r="DD41" s="818"/>
      <c r="DE41" s="818"/>
      <c r="DF41" s="819"/>
      <c r="DG41" s="817"/>
      <c r="DH41" s="818"/>
      <c r="DI41" s="818"/>
      <c r="DJ41" s="818"/>
      <c r="DK41" s="819"/>
      <c r="DL41" s="817"/>
      <c r="DM41" s="818"/>
      <c r="DN41" s="818"/>
      <c r="DO41" s="818"/>
      <c r="DP41" s="819"/>
      <c r="DQ41" s="817"/>
      <c r="DR41" s="818"/>
      <c r="DS41" s="818"/>
      <c r="DT41" s="818"/>
      <c r="DU41" s="819"/>
      <c r="DV41" s="820"/>
      <c r="DW41" s="821"/>
      <c r="DX41" s="821"/>
      <c r="DY41" s="821"/>
      <c r="DZ41" s="822"/>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69"/>
      <c r="AL42" s="870"/>
      <c r="AM42" s="870"/>
      <c r="AN42" s="870"/>
      <c r="AO42" s="870"/>
      <c r="AP42" s="870"/>
      <c r="AQ42" s="870"/>
      <c r="AR42" s="870"/>
      <c r="AS42" s="870"/>
      <c r="AT42" s="870"/>
      <c r="AU42" s="870"/>
      <c r="AV42" s="870"/>
      <c r="AW42" s="870"/>
      <c r="AX42" s="870"/>
      <c r="AY42" s="870"/>
      <c r="AZ42" s="871"/>
      <c r="BA42" s="871"/>
      <c r="BB42" s="871"/>
      <c r="BC42" s="871"/>
      <c r="BD42" s="871"/>
      <c r="BE42" s="867"/>
      <c r="BF42" s="867"/>
      <c r="BG42" s="867"/>
      <c r="BH42" s="867"/>
      <c r="BI42" s="868"/>
      <c r="BJ42" s="252"/>
      <c r="BK42" s="252"/>
      <c r="BL42" s="252"/>
      <c r="BM42" s="252"/>
      <c r="BN42" s="252"/>
      <c r="BO42" s="265"/>
      <c r="BP42" s="265"/>
      <c r="BQ42" s="262">
        <v>36</v>
      </c>
      <c r="BR42" s="263"/>
      <c r="BS42" s="823"/>
      <c r="BT42" s="824"/>
      <c r="BU42" s="824"/>
      <c r="BV42" s="824"/>
      <c r="BW42" s="824"/>
      <c r="BX42" s="824"/>
      <c r="BY42" s="824"/>
      <c r="BZ42" s="824"/>
      <c r="CA42" s="824"/>
      <c r="CB42" s="824"/>
      <c r="CC42" s="824"/>
      <c r="CD42" s="824"/>
      <c r="CE42" s="824"/>
      <c r="CF42" s="824"/>
      <c r="CG42" s="825"/>
      <c r="CH42" s="817"/>
      <c r="CI42" s="818"/>
      <c r="CJ42" s="818"/>
      <c r="CK42" s="818"/>
      <c r="CL42" s="819"/>
      <c r="CM42" s="817"/>
      <c r="CN42" s="818"/>
      <c r="CO42" s="818"/>
      <c r="CP42" s="818"/>
      <c r="CQ42" s="819"/>
      <c r="CR42" s="817"/>
      <c r="CS42" s="818"/>
      <c r="CT42" s="818"/>
      <c r="CU42" s="818"/>
      <c r="CV42" s="819"/>
      <c r="CW42" s="817"/>
      <c r="CX42" s="818"/>
      <c r="CY42" s="818"/>
      <c r="CZ42" s="818"/>
      <c r="DA42" s="819"/>
      <c r="DB42" s="817"/>
      <c r="DC42" s="818"/>
      <c r="DD42" s="818"/>
      <c r="DE42" s="818"/>
      <c r="DF42" s="819"/>
      <c r="DG42" s="817"/>
      <c r="DH42" s="818"/>
      <c r="DI42" s="818"/>
      <c r="DJ42" s="818"/>
      <c r="DK42" s="819"/>
      <c r="DL42" s="817"/>
      <c r="DM42" s="818"/>
      <c r="DN42" s="818"/>
      <c r="DO42" s="818"/>
      <c r="DP42" s="819"/>
      <c r="DQ42" s="817"/>
      <c r="DR42" s="818"/>
      <c r="DS42" s="818"/>
      <c r="DT42" s="818"/>
      <c r="DU42" s="819"/>
      <c r="DV42" s="820"/>
      <c r="DW42" s="821"/>
      <c r="DX42" s="821"/>
      <c r="DY42" s="821"/>
      <c r="DZ42" s="822"/>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69"/>
      <c r="AL43" s="870"/>
      <c r="AM43" s="870"/>
      <c r="AN43" s="870"/>
      <c r="AO43" s="870"/>
      <c r="AP43" s="870"/>
      <c r="AQ43" s="870"/>
      <c r="AR43" s="870"/>
      <c r="AS43" s="870"/>
      <c r="AT43" s="870"/>
      <c r="AU43" s="870"/>
      <c r="AV43" s="870"/>
      <c r="AW43" s="870"/>
      <c r="AX43" s="870"/>
      <c r="AY43" s="870"/>
      <c r="AZ43" s="871"/>
      <c r="BA43" s="871"/>
      <c r="BB43" s="871"/>
      <c r="BC43" s="871"/>
      <c r="BD43" s="871"/>
      <c r="BE43" s="867"/>
      <c r="BF43" s="867"/>
      <c r="BG43" s="867"/>
      <c r="BH43" s="867"/>
      <c r="BI43" s="868"/>
      <c r="BJ43" s="252"/>
      <c r="BK43" s="252"/>
      <c r="BL43" s="252"/>
      <c r="BM43" s="252"/>
      <c r="BN43" s="252"/>
      <c r="BO43" s="265"/>
      <c r="BP43" s="265"/>
      <c r="BQ43" s="262">
        <v>37</v>
      </c>
      <c r="BR43" s="263"/>
      <c r="BS43" s="823"/>
      <c r="BT43" s="824"/>
      <c r="BU43" s="824"/>
      <c r="BV43" s="824"/>
      <c r="BW43" s="824"/>
      <c r="BX43" s="824"/>
      <c r="BY43" s="824"/>
      <c r="BZ43" s="824"/>
      <c r="CA43" s="824"/>
      <c r="CB43" s="824"/>
      <c r="CC43" s="824"/>
      <c r="CD43" s="824"/>
      <c r="CE43" s="824"/>
      <c r="CF43" s="824"/>
      <c r="CG43" s="825"/>
      <c r="CH43" s="817"/>
      <c r="CI43" s="818"/>
      <c r="CJ43" s="818"/>
      <c r="CK43" s="818"/>
      <c r="CL43" s="819"/>
      <c r="CM43" s="817"/>
      <c r="CN43" s="818"/>
      <c r="CO43" s="818"/>
      <c r="CP43" s="818"/>
      <c r="CQ43" s="819"/>
      <c r="CR43" s="817"/>
      <c r="CS43" s="818"/>
      <c r="CT43" s="818"/>
      <c r="CU43" s="818"/>
      <c r="CV43" s="819"/>
      <c r="CW43" s="817"/>
      <c r="CX43" s="818"/>
      <c r="CY43" s="818"/>
      <c r="CZ43" s="818"/>
      <c r="DA43" s="819"/>
      <c r="DB43" s="817"/>
      <c r="DC43" s="818"/>
      <c r="DD43" s="818"/>
      <c r="DE43" s="818"/>
      <c r="DF43" s="819"/>
      <c r="DG43" s="817"/>
      <c r="DH43" s="818"/>
      <c r="DI43" s="818"/>
      <c r="DJ43" s="818"/>
      <c r="DK43" s="819"/>
      <c r="DL43" s="817"/>
      <c r="DM43" s="818"/>
      <c r="DN43" s="818"/>
      <c r="DO43" s="818"/>
      <c r="DP43" s="819"/>
      <c r="DQ43" s="817"/>
      <c r="DR43" s="818"/>
      <c r="DS43" s="818"/>
      <c r="DT43" s="818"/>
      <c r="DU43" s="819"/>
      <c r="DV43" s="820"/>
      <c r="DW43" s="821"/>
      <c r="DX43" s="821"/>
      <c r="DY43" s="821"/>
      <c r="DZ43" s="822"/>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69"/>
      <c r="AL44" s="870"/>
      <c r="AM44" s="870"/>
      <c r="AN44" s="870"/>
      <c r="AO44" s="870"/>
      <c r="AP44" s="870"/>
      <c r="AQ44" s="870"/>
      <c r="AR44" s="870"/>
      <c r="AS44" s="870"/>
      <c r="AT44" s="870"/>
      <c r="AU44" s="870"/>
      <c r="AV44" s="870"/>
      <c r="AW44" s="870"/>
      <c r="AX44" s="870"/>
      <c r="AY44" s="870"/>
      <c r="AZ44" s="871"/>
      <c r="BA44" s="871"/>
      <c r="BB44" s="871"/>
      <c r="BC44" s="871"/>
      <c r="BD44" s="871"/>
      <c r="BE44" s="867"/>
      <c r="BF44" s="867"/>
      <c r="BG44" s="867"/>
      <c r="BH44" s="867"/>
      <c r="BI44" s="868"/>
      <c r="BJ44" s="252"/>
      <c r="BK44" s="252"/>
      <c r="BL44" s="252"/>
      <c r="BM44" s="252"/>
      <c r="BN44" s="252"/>
      <c r="BO44" s="265"/>
      <c r="BP44" s="265"/>
      <c r="BQ44" s="262">
        <v>38</v>
      </c>
      <c r="BR44" s="263"/>
      <c r="BS44" s="823"/>
      <c r="BT44" s="824"/>
      <c r="BU44" s="824"/>
      <c r="BV44" s="824"/>
      <c r="BW44" s="824"/>
      <c r="BX44" s="824"/>
      <c r="BY44" s="824"/>
      <c r="BZ44" s="824"/>
      <c r="CA44" s="824"/>
      <c r="CB44" s="824"/>
      <c r="CC44" s="824"/>
      <c r="CD44" s="824"/>
      <c r="CE44" s="824"/>
      <c r="CF44" s="824"/>
      <c r="CG44" s="825"/>
      <c r="CH44" s="817"/>
      <c r="CI44" s="818"/>
      <c r="CJ44" s="818"/>
      <c r="CK44" s="818"/>
      <c r="CL44" s="819"/>
      <c r="CM44" s="817"/>
      <c r="CN44" s="818"/>
      <c r="CO44" s="818"/>
      <c r="CP44" s="818"/>
      <c r="CQ44" s="819"/>
      <c r="CR44" s="817"/>
      <c r="CS44" s="818"/>
      <c r="CT44" s="818"/>
      <c r="CU44" s="818"/>
      <c r="CV44" s="819"/>
      <c r="CW44" s="817"/>
      <c r="CX44" s="818"/>
      <c r="CY44" s="818"/>
      <c r="CZ44" s="818"/>
      <c r="DA44" s="819"/>
      <c r="DB44" s="817"/>
      <c r="DC44" s="818"/>
      <c r="DD44" s="818"/>
      <c r="DE44" s="818"/>
      <c r="DF44" s="819"/>
      <c r="DG44" s="817"/>
      <c r="DH44" s="818"/>
      <c r="DI44" s="818"/>
      <c r="DJ44" s="818"/>
      <c r="DK44" s="819"/>
      <c r="DL44" s="817"/>
      <c r="DM44" s="818"/>
      <c r="DN44" s="818"/>
      <c r="DO44" s="818"/>
      <c r="DP44" s="819"/>
      <c r="DQ44" s="817"/>
      <c r="DR44" s="818"/>
      <c r="DS44" s="818"/>
      <c r="DT44" s="818"/>
      <c r="DU44" s="819"/>
      <c r="DV44" s="820"/>
      <c r="DW44" s="821"/>
      <c r="DX44" s="821"/>
      <c r="DY44" s="821"/>
      <c r="DZ44" s="822"/>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69"/>
      <c r="AL45" s="870"/>
      <c r="AM45" s="870"/>
      <c r="AN45" s="870"/>
      <c r="AO45" s="870"/>
      <c r="AP45" s="870"/>
      <c r="AQ45" s="870"/>
      <c r="AR45" s="870"/>
      <c r="AS45" s="870"/>
      <c r="AT45" s="870"/>
      <c r="AU45" s="870"/>
      <c r="AV45" s="870"/>
      <c r="AW45" s="870"/>
      <c r="AX45" s="870"/>
      <c r="AY45" s="870"/>
      <c r="AZ45" s="871"/>
      <c r="BA45" s="871"/>
      <c r="BB45" s="871"/>
      <c r="BC45" s="871"/>
      <c r="BD45" s="871"/>
      <c r="BE45" s="867"/>
      <c r="BF45" s="867"/>
      <c r="BG45" s="867"/>
      <c r="BH45" s="867"/>
      <c r="BI45" s="868"/>
      <c r="BJ45" s="252"/>
      <c r="BK45" s="252"/>
      <c r="BL45" s="252"/>
      <c r="BM45" s="252"/>
      <c r="BN45" s="252"/>
      <c r="BO45" s="265"/>
      <c r="BP45" s="265"/>
      <c r="BQ45" s="262">
        <v>39</v>
      </c>
      <c r="BR45" s="263"/>
      <c r="BS45" s="823"/>
      <c r="BT45" s="824"/>
      <c r="BU45" s="824"/>
      <c r="BV45" s="824"/>
      <c r="BW45" s="824"/>
      <c r="BX45" s="824"/>
      <c r="BY45" s="824"/>
      <c r="BZ45" s="824"/>
      <c r="CA45" s="824"/>
      <c r="CB45" s="824"/>
      <c r="CC45" s="824"/>
      <c r="CD45" s="824"/>
      <c r="CE45" s="824"/>
      <c r="CF45" s="824"/>
      <c r="CG45" s="825"/>
      <c r="CH45" s="817"/>
      <c r="CI45" s="818"/>
      <c r="CJ45" s="818"/>
      <c r="CK45" s="818"/>
      <c r="CL45" s="819"/>
      <c r="CM45" s="817"/>
      <c r="CN45" s="818"/>
      <c r="CO45" s="818"/>
      <c r="CP45" s="818"/>
      <c r="CQ45" s="819"/>
      <c r="CR45" s="817"/>
      <c r="CS45" s="818"/>
      <c r="CT45" s="818"/>
      <c r="CU45" s="818"/>
      <c r="CV45" s="819"/>
      <c r="CW45" s="817"/>
      <c r="CX45" s="818"/>
      <c r="CY45" s="818"/>
      <c r="CZ45" s="818"/>
      <c r="DA45" s="819"/>
      <c r="DB45" s="817"/>
      <c r="DC45" s="818"/>
      <c r="DD45" s="818"/>
      <c r="DE45" s="818"/>
      <c r="DF45" s="819"/>
      <c r="DG45" s="817"/>
      <c r="DH45" s="818"/>
      <c r="DI45" s="818"/>
      <c r="DJ45" s="818"/>
      <c r="DK45" s="819"/>
      <c r="DL45" s="817"/>
      <c r="DM45" s="818"/>
      <c r="DN45" s="818"/>
      <c r="DO45" s="818"/>
      <c r="DP45" s="819"/>
      <c r="DQ45" s="817"/>
      <c r="DR45" s="818"/>
      <c r="DS45" s="818"/>
      <c r="DT45" s="818"/>
      <c r="DU45" s="819"/>
      <c r="DV45" s="820"/>
      <c r="DW45" s="821"/>
      <c r="DX45" s="821"/>
      <c r="DY45" s="821"/>
      <c r="DZ45" s="822"/>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69"/>
      <c r="AL46" s="870"/>
      <c r="AM46" s="870"/>
      <c r="AN46" s="870"/>
      <c r="AO46" s="870"/>
      <c r="AP46" s="870"/>
      <c r="AQ46" s="870"/>
      <c r="AR46" s="870"/>
      <c r="AS46" s="870"/>
      <c r="AT46" s="870"/>
      <c r="AU46" s="870"/>
      <c r="AV46" s="870"/>
      <c r="AW46" s="870"/>
      <c r="AX46" s="870"/>
      <c r="AY46" s="870"/>
      <c r="AZ46" s="871"/>
      <c r="BA46" s="871"/>
      <c r="BB46" s="871"/>
      <c r="BC46" s="871"/>
      <c r="BD46" s="871"/>
      <c r="BE46" s="867"/>
      <c r="BF46" s="867"/>
      <c r="BG46" s="867"/>
      <c r="BH46" s="867"/>
      <c r="BI46" s="868"/>
      <c r="BJ46" s="252"/>
      <c r="BK46" s="252"/>
      <c r="BL46" s="252"/>
      <c r="BM46" s="252"/>
      <c r="BN46" s="252"/>
      <c r="BO46" s="265"/>
      <c r="BP46" s="265"/>
      <c r="BQ46" s="262">
        <v>40</v>
      </c>
      <c r="BR46" s="263"/>
      <c r="BS46" s="823"/>
      <c r="BT46" s="824"/>
      <c r="BU46" s="824"/>
      <c r="BV46" s="824"/>
      <c r="BW46" s="824"/>
      <c r="BX46" s="824"/>
      <c r="BY46" s="824"/>
      <c r="BZ46" s="824"/>
      <c r="CA46" s="824"/>
      <c r="CB46" s="824"/>
      <c r="CC46" s="824"/>
      <c r="CD46" s="824"/>
      <c r="CE46" s="824"/>
      <c r="CF46" s="824"/>
      <c r="CG46" s="825"/>
      <c r="CH46" s="817"/>
      <c r="CI46" s="818"/>
      <c r="CJ46" s="818"/>
      <c r="CK46" s="818"/>
      <c r="CL46" s="819"/>
      <c r="CM46" s="817"/>
      <c r="CN46" s="818"/>
      <c r="CO46" s="818"/>
      <c r="CP46" s="818"/>
      <c r="CQ46" s="819"/>
      <c r="CR46" s="817"/>
      <c r="CS46" s="818"/>
      <c r="CT46" s="818"/>
      <c r="CU46" s="818"/>
      <c r="CV46" s="819"/>
      <c r="CW46" s="817"/>
      <c r="CX46" s="818"/>
      <c r="CY46" s="818"/>
      <c r="CZ46" s="818"/>
      <c r="DA46" s="819"/>
      <c r="DB46" s="817"/>
      <c r="DC46" s="818"/>
      <c r="DD46" s="818"/>
      <c r="DE46" s="818"/>
      <c r="DF46" s="819"/>
      <c r="DG46" s="817"/>
      <c r="DH46" s="818"/>
      <c r="DI46" s="818"/>
      <c r="DJ46" s="818"/>
      <c r="DK46" s="819"/>
      <c r="DL46" s="817"/>
      <c r="DM46" s="818"/>
      <c r="DN46" s="818"/>
      <c r="DO46" s="818"/>
      <c r="DP46" s="819"/>
      <c r="DQ46" s="817"/>
      <c r="DR46" s="818"/>
      <c r="DS46" s="818"/>
      <c r="DT46" s="818"/>
      <c r="DU46" s="819"/>
      <c r="DV46" s="820"/>
      <c r="DW46" s="821"/>
      <c r="DX46" s="821"/>
      <c r="DY46" s="821"/>
      <c r="DZ46" s="822"/>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69"/>
      <c r="AL47" s="870"/>
      <c r="AM47" s="870"/>
      <c r="AN47" s="870"/>
      <c r="AO47" s="870"/>
      <c r="AP47" s="870"/>
      <c r="AQ47" s="870"/>
      <c r="AR47" s="870"/>
      <c r="AS47" s="870"/>
      <c r="AT47" s="870"/>
      <c r="AU47" s="870"/>
      <c r="AV47" s="870"/>
      <c r="AW47" s="870"/>
      <c r="AX47" s="870"/>
      <c r="AY47" s="870"/>
      <c r="AZ47" s="871"/>
      <c r="BA47" s="871"/>
      <c r="BB47" s="871"/>
      <c r="BC47" s="871"/>
      <c r="BD47" s="871"/>
      <c r="BE47" s="867"/>
      <c r="BF47" s="867"/>
      <c r="BG47" s="867"/>
      <c r="BH47" s="867"/>
      <c r="BI47" s="868"/>
      <c r="BJ47" s="252"/>
      <c r="BK47" s="252"/>
      <c r="BL47" s="252"/>
      <c r="BM47" s="252"/>
      <c r="BN47" s="252"/>
      <c r="BO47" s="265"/>
      <c r="BP47" s="265"/>
      <c r="BQ47" s="262">
        <v>41</v>
      </c>
      <c r="BR47" s="263"/>
      <c r="BS47" s="823"/>
      <c r="BT47" s="824"/>
      <c r="BU47" s="824"/>
      <c r="BV47" s="824"/>
      <c r="BW47" s="824"/>
      <c r="BX47" s="824"/>
      <c r="BY47" s="824"/>
      <c r="BZ47" s="824"/>
      <c r="CA47" s="824"/>
      <c r="CB47" s="824"/>
      <c r="CC47" s="824"/>
      <c r="CD47" s="824"/>
      <c r="CE47" s="824"/>
      <c r="CF47" s="824"/>
      <c r="CG47" s="825"/>
      <c r="CH47" s="817"/>
      <c r="CI47" s="818"/>
      <c r="CJ47" s="818"/>
      <c r="CK47" s="818"/>
      <c r="CL47" s="819"/>
      <c r="CM47" s="817"/>
      <c r="CN47" s="818"/>
      <c r="CO47" s="818"/>
      <c r="CP47" s="818"/>
      <c r="CQ47" s="819"/>
      <c r="CR47" s="817"/>
      <c r="CS47" s="818"/>
      <c r="CT47" s="818"/>
      <c r="CU47" s="818"/>
      <c r="CV47" s="819"/>
      <c r="CW47" s="817"/>
      <c r="CX47" s="818"/>
      <c r="CY47" s="818"/>
      <c r="CZ47" s="818"/>
      <c r="DA47" s="819"/>
      <c r="DB47" s="817"/>
      <c r="DC47" s="818"/>
      <c r="DD47" s="818"/>
      <c r="DE47" s="818"/>
      <c r="DF47" s="819"/>
      <c r="DG47" s="817"/>
      <c r="DH47" s="818"/>
      <c r="DI47" s="818"/>
      <c r="DJ47" s="818"/>
      <c r="DK47" s="819"/>
      <c r="DL47" s="817"/>
      <c r="DM47" s="818"/>
      <c r="DN47" s="818"/>
      <c r="DO47" s="818"/>
      <c r="DP47" s="819"/>
      <c r="DQ47" s="817"/>
      <c r="DR47" s="818"/>
      <c r="DS47" s="818"/>
      <c r="DT47" s="818"/>
      <c r="DU47" s="819"/>
      <c r="DV47" s="820"/>
      <c r="DW47" s="821"/>
      <c r="DX47" s="821"/>
      <c r="DY47" s="821"/>
      <c r="DZ47" s="822"/>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69"/>
      <c r="AL48" s="870"/>
      <c r="AM48" s="870"/>
      <c r="AN48" s="870"/>
      <c r="AO48" s="870"/>
      <c r="AP48" s="870"/>
      <c r="AQ48" s="870"/>
      <c r="AR48" s="870"/>
      <c r="AS48" s="870"/>
      <c r="AT48" s="870"/>
      <c r="AU48" s="870"/>
      <c r="AV48" s="870"/>
      <c r="AW48" s="870"/>
      <c r="AX48" s="870"/>
      <c r="AY48" s="870"/>
      <c r="AZ48" s="871"/>
      <c r="BA48" s="871"/>
      <c r="BB48" s="871"/>
      <c r="BC48" s="871"/>
      <c r="BD48" s="871"/>
      <c r="BE48" s="867"/>
      <c r="BF48" s="867"/>
      <c r="BG48" s="867"/>
      <c r="BH48" s="867"/>
      <c r="BI48" s="868"/>
      <c r="BJ48" s="252"/>
      <c r="BK48" s="252"/>
      <c r="BL48" s="252"/>
      <c r="BM48" s="252"/>
      <c r="BN48" s="252"/>
      <c r="BO48" s="265"/>
      <c r="BP48" s="265"/>
      <c r="BQ48" s="262">
        <v>42</v>
      </c>
      <c r="BR48" s="263"/>
      <c r="BS48" s="823"/>
      <c r="BT48" s="824"/>
      <c r="BU48" s="824"/>
      <c r="BV48" s="824"/>
      <c r="BW48" s="824"/>
      <c r="BX48" s="824"/>
      <c r="BY48" s="824"/>
      <c r="BZ48" s="824"/>
      <c r="CA48" s="824"/>
      <c r="CB48" s="824"/>
      <c r="CC48" s="824"/>
      <c r="CD48" s="824"/>
      <c r="CE48" s="824"/>
      <c r="CF48" s="824"/>
      <c r="CG48" s="825"/>
      <c r="CH48" s="817"/>
      <c r="CI48" s="818"/>
      <c r="CJ48" s="818"/>
      <c r="CK48" s="818"/>
      <c r="CL48" s="819"/>
      <c r="CM48" s="817"/>
      <c r="CN48" s="818"/>
      <c r="CO48" s="818"/>
      <c r="CP48" s="818"/>
      <c r="CQ48" s="819"/>
      <c r="CR48" s="817"/>
      <c r="CS48" s="818"/>
      <c r="CT48" s="818"/>
      <c r="CU48" s="818"/>
      <c r="CV48" s="819"/>
      <c r="CW48" s="817"/>
      <c r="CX48" s="818"/>
      <c r="CY48" s="818"/>
      <c r="CZ48" s="818"/>
      <c r="DA48" s="819"/>
      <c r="DB48" s="817"/>
      <c r="DC48" s="818"/>
      <c r="DD48" s="818"/>
      <c r="DE48" s="818"/>
      <c r="DF48" s="819"/>
      <c r="DG48" s="817"/>
      <c r="DH48" s="818"/>
      <c r="DI48" s="818"/>
      <c r="DJ48" s="818"/>
      <c r="DK48" s="819"/>
      <c r="DL48" s="817"/>
      <c r="DM48" s="818"/>
      <c r="DN48" s="818"/>
      <c r="DO48" s="818"/>
      <c r="DP48" s="819"/>
      <c r="DQ48" s="817"/>
      <c r="DR48" s="818"/>
      <c r="DS48" s="818"/>
      <c r="DT48" s="818"/>
      <c r="DU48" s="819"/>
      <c r="DV48" s="820"/>
      <c r="DW48" s="821"/>
      <c r="DX48" s="821"/>
      <c r="DY48" s="821"/>
      <c r="DZ48" s="822"/>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69"/>
      <c r="AL49" s="870"/>
      <c r="AM49" s="870"/>
      <c r="AN49" s="870"/>
      <c r="AO49" s="870"/>
      <c r="AP49" s="870"/>
      <c r="AQ49" s="870"/>
      <c r="AR49" s="870"/>
      <c r="AS49" s="870"/>
      <c r="AT49" s="870"/>
      <c r="AU49" s="870"/>
      <c r="AV49" s="870"/>
      <c r="AW49" s="870"/>
      <c r="AX49" s="870"/>
      <c r="AY49" s="870"/>
      <c r="AZ49" s="871"/>
      <c r="BA49" s="871"/>
      <c r="BB49" s="871"/>
      <c r="BC49" s="871"/>
      <c r="BD49" s="871"/>
      <c r="BE49" s="867"/>
      <c r="BF49" s="867"/>
      <c r="BG49" s="867"/>
      <c r="BH49" s="867"/>
      <c r="BI49" s="868"/>
      <c r="BJ49" s="252"/>
      <c r="BK49" s="252"/>
      <c r="BL49" s="252"/>
      <c r="BM49" s="252"/>
      <c r="BN49" s="252"/>
      <c r="BO49" s="265"/>
      <c r="BP49" s="265"/>
      <c r="BQ49" s="262">
        <v>43</v>
      </c>
      <c r="BR49" s="263"/>
      <c r="BS49" s="823"/>
      <c r="BT49" s="824"/>
      <c r="BU49" s="824"/>
      <c r="BV49" s="824"/>
      <c r="BW49" s="824"/>
      <c r="BX49" s="824"/>
      <c r="BY49" s="824"/>
      <c r="BZ49" s="824"/>
      <c r="CA49" s="824"/>
      <c r="CB49" s="824"/>
      <c r="CC49" s="824"/>
      <c r="CD49" s="824"/>
      <c r="CE49" s="824"/>
      <c r="CF49" s="824"/>
      <c r="CG49" s="825"/>
      <c r="CH49" s="817"/>
      <c r="CI49" s="818"/>
      <c r="CJ49" s="818"/>
      <c r="CK49" s="818"/>
      <c r="CL49" s="819"/>
      <c r="CM49" s="817"/>
      <c r="CN49" s="818"/>
      <c r="CO49" s="818"/>
      <c r="CP49" s="818"/>
      <c r="CQ49" s="819"/>
      <c r="CR49" s="817"/>
      <c r="CS49" s="818"/>
      <c r="CT49" s="818"/>
      <c r="CU49" s="818"/>
      <c r="CV49" s="819"/>
      <c r="CW49" s="817"/>
      <c r="CX49" s="818"/>
      <c r="CY49" s="818"/>
      <c r="CZ49" s="818"/>
      <c r="DA49" s="819"/>
      <c r="DB49" s="817"/>
      <c r="DC49" s="818"/>
      <c r="DD49" s="818"/>
      <c r="DE49" s="818"/>
      <c r="DF49" s="819"/>
      <c r="DG49" s="817"/>
      <c r="DH49" s="818"/>
      <c r="DI49" s="818"/>
      <c r="DJ49" s="818"/>
      <c r="DK49" s="819"/>
      <c r="DL49" s="817"/>
      <c r="DM49" s="818"/>
      <c r="DN49" s="818"/>
      <c r="DO49" s="818"/>
      <c r="DP49" s="819"/>
      <c r="DQ49" s="817"/>
      <c r="DR49" s="818"/>
      <c r="DS49" s="818"/>
      <c r="DT49" s="818"/>
      <c r="DU49" s="819"/>
      <c r="DV49" s="820"/>
      <c r="DW49" s="821"/>
      <c r="DX49" s="821"/>
      <c r="DY49" s="821"/>
      <c r="DZ49" s="822"/>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2"/>
      <c r="R50" s="873"/>
      <c r="S50" s="873"/>
      <c r="T50" s="873"/>
      <c r="U50" s="873"/>
      <c r="V50" s="873"/>
      <c r="W50" s="873"/>
      <c r="X50" s="873"/>
      <c r="Y50" s="873"/>
      <c r="Z50" s="873"/>
      <c r="AA50" s="873"/>
      <c r="AB50" s="873"/>
      <c r="AC50" s="873"/>
      <c r="AD50" s="873"/>
      <c r="AE50" s="874"/>
      <c r="AF50" s="803"/>
      <c r="AG50" s="804"/>
      <c r="AH50" s="804"/>
      <c r="AI50" s="804"/>
      <c r="AJ50" s="805"/>
      <c r="AK50" s="875"/>
      <c r="AL50" s="873"/>
      <c r="AM50" s="873"/>
      <c r="AN50" s="873"/>
      <c r="AO50" s="873"/>
      <c r="AP50" s="873"/>
      <c r="AQ50" s="873"/>
      <c r="AR50" s="873"/>
      <c r="AS50" s="873"/>
      <c r="AT50" s="873"/>
      <c r="AU50" s="873"/>
      <c r="AV50" s="873"/>
      <c r="AW50" s="873"/>
      <c r="AX50" s="873"/>
      <c r="AY50" s="873"/>
      <c r="AZ50" s="876"/>
      <c r="BA50" s="876"/>
      <c r="BB50" s="876"/>
      <c r="BC50" s="876"/>
      <c r="BD50" s="876"/>
      <c r="BE50" s="867"/>
      <c r="BF50" s="867"/>
      <c r="BG50" s="867"/>
      <c r="BH50" s="867"/>
      <c r="BI50" s="868"/>
      <c r="BJ50" s="252"/>
      <c r="BK50" s="252"/>
      <c r="BL50" s="252"/>
      <c r="BM50" s="252"/>
      <c r="BN50" s="252"/>
      <c r="BO50" s="265"/>
      <c r="BP50" s="265"/>
      <c r="BQ50" s="262">
        <v>44</v>
      </c>
      <c r="BR50" s="263"/>
      <c r="BS50" s="823"/>
      <c r="BT50" s="824"/>
      <c r="BU50" s="824"/>
      <c r="BV50" s="824"/>
      <c r="BW50" s="824"/>
      <c r="BX50" s="824"/>
      <c r="BY50" s="824"/>
      <c r="BZ50" s="824"/>
      <c r="CA50" s="824"/>
      <c r="CB50" s="824"/>
      <c r="CC50" s="824"/>
      <c r="CD50" s="824"/>
      <c r="CE50" s="824"/>
      <c r="CF50" s="824"/>
      <c r="CG50" s="825"/>
      <c r="CH50" s="817"/>
      <c r="CI50" s="818"/>
      <c r="CJ50" s="818"/>
      <c r="CK50" s="818"/>
      <c r="CL50" s="819"/>
      <c r="CM50" s="817"/>
      <c r="CN50" s="818"/>
      <c r="CO50" s="818"/>
      <c r="CP50" s="818"/>
      <c r="CQ50" s="819"/>
      <c r="CR50" s="817"/>
      <c r="CS50" s="818"/>
      <c r="CT50" s="818"/>
      <c r="CU50" s="818"/>
      <c r="CV50" s="819"/>
      <c r="CW50" s="817"/>
      <c r="CX50" s="818"/>
      <c r="CY50" s="818"/>
      <c r="CZ50" s="818"/>
      <c r="DA50" s="819"/>
      <c r="DB50" s="817"/>
      <c r="DC50" s="818"/>
      <c r="DD50" s="818"/>
      <c r="DE50" s="818"/>
      <c r="DF50" s="819"/>
      <c r="DG50" s="817"/>
      <c r="DH50" s="818"/>
      <c r="DI50" s="818"/>
      <c r="DJ50" s="818"/>
      <c r="DK50" s="819"/>
      <c r="DL50" s="817"/>
      <c r="DM50" s="818"/>
      <c r="DN50" s="818"/>
      <c r="DO50" s="818"/>
      <c r="DP50" s="819"/>
      <c r="DQ50" s="817"/>
      <c r="DR50" s="818"/>
      <c r="DS50" s="818"/>
      <c r="DT50" s="818"/>
      <c r="DU50" s="819"/>
      <c r="DV50" s="820"/>
      <c r="DW50" s="821"/>
      <c r="DX50" s="821"/>
      <c r="DY50" s="821"/>
      <c r="DZ50" s="822"/>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2"/>
      <c r="R51" s="873"/>
      <c r="S51" s="873"/>
      <c r="T51" s="873"/>
      <c r="U51" s="873"/>
      <c r="V51" s="873"/>
      <c r="W51" s="873"/>
      <c r="X51" s="873"/>
      <c r="Y51" s="873"/>
      <c r="Z51" s="873"/>
      <c r="AA51" s="873"/>
      <c r="AB51" s="873"/>
      <c r="AC51" s="873"/>
      <c r="AD51" s="873"/>
      <c r="AE51" s="874"/>
      <c r="AF51" s="803"/>
      <c r="AG51" s="804"/>
      <c r="AH51" s="804"/>
      <c r="AI51" s="804"/>
      <c r="AJ51" s="805"/>
      <c r="AK51" s="875"/>
      <c r="AL51" s="873"/>
      <c r="AM51" s="873"/>
      <c r="AN51" s="873"/>
      <c r="AO51" s="873"/>
      <c r="AP51" s="873"/>
      <c r="AQ51" s="873"/>
      <c r="AR51" s="873"/>
      <c r="AS51" s="873"/>
      <c r="AT51" s="873"/>
      <c r="AU51" s="873"/>
      <c r="AV51" s="873"/>
      <c r="AW51" s="873"/>
      <c r="AX51" s="873"/>
      <c r="AY51" s="873"/>
      <c r="AZ51" s="876"/>
      <c r="BA51" s="876"/>
      <c r="BB51" s="876"/>
      <c r="BC51" s="876"/>
      <c r="BD51" s="876"/>
      <c r="BE51" s="867"/>
      <c r="BF51" s="867"/>
      <c r="BG51" s="867"/>
      <c r="BH51" s="867"/>
      <c r="BI51" s="868"/>
      <c r="BJ51" s="252"/>
      <c r="BK51" s="252"/>
      <c r="BL51" s="252"/>
      <c r="BM51" s="252"/>
      <c r="BN51" s="252"/>
      <c r="BO51" s="265"/>
      <c r="BP51" s="265"/>
      <c r="BQ51" s="262">
        <v>45</v>
      </c>
      <c r="BR51" s="263"/>
      <c r="BS51" s="823"/>
      <c r="BT51" s="824"/>
      <c r="BU51" s="824"/>
      <c r="BV51" s="824"/>
      <c r="BW51" s="824"/>
      <c r="BX51" s="824"/>
      <c r="BY51" s="824"/>
      <c r="BZ51" s="824"/>
      <c r="CA51" s="824"/>
      <c r="CB51" s="824"/>
      <c r="CC51" s="824"/>
      <c r="CD51" s="824"/>
      <c r="CE51" s="824"/>
      <c r="CF51" s="824"/>
      <c r="CG51" s="825"/>
      <c r="CH51" s="817"/>
      <c r="CI51" s="818"/>
      <c r="CJ51" s="818"/>
      <c r="CK51" s="818"/>
      <c r="CL51" s="819"/>
      <c r="CM51" s="817"/>
      <c r="CN51" s="818"/>
      <c r="CO51" s="818"/>
      <c r="CP51" s="818"/>
      <c r="CQ51" s="819"/>
      <c r="CR51" s="817"/>
      <c r="CS51" s="818"/>
      <c r="CT51" s="818"/>
      <c r="CU51" s="818"/>
      <c r="CV51" s="819"/>
      <c r="CW51" s="817"/>
      <c r="CX51" s="818"/>
      <c r="CY51" s="818"/>
      <c r="CZ51" s="818"/>
      <c r="DA51" s="819"/>
      <c r="DB51" s="817"/>
      <c r="DC51" s="818"/>
      <c r="DD51" s="818"/>
      <c r="DE51" s="818"/>
      <c r="DF51" s="819"/>
      <c r="DG51" s="817"/>
      <c r="DH51" s="818"/>
      <c r="DI51" s="818"/>
      <c r="DJ51" s="818"/>
      <c r="DK51" s="819"/>
      <c r="DL51" s="817"/>
      <c r="DM51" s="818"/>
      <c r="DN51" s="818"/>
      <c r="DO51" s="818"/>
      <c r="DP51" s="819"/>
      <c r="DQ51" s="817"/>
      <c r="DR51" s="818"/>
      <c r="DS51" s="818"/>
      <c r="DT51" s="818"/>
      <c r="DU51" s="819"/>
      <c r="DV51" s="820"/>
      <c r="DW51" s="821"/>
      <c r="DX51" s="821"/>
      <c r="DY51" s="821"/>
      <c r="DZ51" s="822"/>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2"/>
      <c r="R52" s="873"/>
      <c r="S52" s="873"/>
      <c r="T52" s="873"/>
      <c r="U52" s="873"/>
      <c r="V52" s="873"/>
      <c r="W52" s="873"/>
      <c r="X52" s="873"/>
      <c r="Y52" s="873"/>
      <c r="Z52" s="873"/>
      <c r="AA52" s="873"/>
      <c r="AB52" s="873"/>
      <c r="AC52" s="873"/>
      <c r="AD52" s="873"/>
      <c r="AE52" s="874"/>
      <c r="AF52" s="803"/>
      <c r="AG52" s="804"/>
      <c r="AH52" s="804"/>
      <c r="AI52" s="804"/>
      <c r="AJ52" s="805"/>
      <c r="AK52" s="875"/>
      <c r="AL52" s="873"/>
      <c r="AM52" s="873"/>
      <c r="AN52" s="873"/>
      <c r="AO52" s="873"/>
      <c r="AP52" s="873"/>
      <c r="AQ52" s="873"/>
      <c r="AR52" s="873"/>
      <c r="AS52" s="873"/>
      <c r="AT52" s="873"/>
      <c r="AU52" s="873"/>
      <c r="AV52" s="873"/>
      <c r="AW52" s="873"/>
      <c r="AX52" s="873"/>
      <c r="AY52" s="873"/>
      <c r="AZ52" s="876"/>
      <c r="BA52" s="876"/>
      <c r="BB52" s="876"/>
      <c r="BC52" s="876"/>
      <c r="BD52" s="876"/>
      <c r="BE52" s="867"/>
      <c r="BF52" s="867"/>
      <c r="BG52" s="867"/>
      <c r="BH52" s="867"/>
      <c r="BI52" s="868"/>
      <c r="BJ52" s="252"/>
      <c r="BK52" s="252"/>
      <c r="BL52" s="252"/>
      <c r="BM52" s="252"/>
      <c r="BN52" s="252"/>
      <c r="BO52" s="265"/>
      <c r="BP52" s="265"/>
      <c r="BQ52" s="262">
        <v>46</v>
      </c>
      <c r="BR52" s="263"/>
      <c r="BS52" s="823"/>
      <c r="BT52" s="824"/>
      <c r="BU52" s="824"/>
      <c r="BV52" s="824"/>
      <c r="BW52" s="824"/>
      <c r="BX52" s="824"/>
      <c r="BY52" s="824"/>
      <c r="BZ52" s="824"/>
      <c r="CA52" s="824"/>
      <c r="CB52" s="824"/>
      <c r="CC52" s="824"/>
      <c r="CD52" s="824"/>
      <c r="CE52" s="824"/>
      <c r="CF52" s="824"/>
      <c r="CG52" s="825"/>
      <c r="CH52" s="817"/>
      <c r="CI52" s="818"/>
      <c r="CJ52" s="818"/>
      <c r="CK52" s="818"/>
      <c r="CL52" s="819"/>
      <c r="CM52" s="817"/>
      <c r="CN52" s="818"/>
      <c r="CO52" s="818"/>
      <c r="CP52" s="818"/>
      <c r="CQ52" s="819"/>
      <c r="CR52" s="817"/>
      <c r="CS52" s="818"/>
      <c r="CT52" s="818"/>
      <c r="CU52" s="818"/>
      <c r="CV52" s="819"/>
      <c r="CW52" s="817"/>
      <c r="CX52" s="818"/>
      <c r="CY52" s="818"/>
      <c r="CZ52" s="818"/>
      <c r="DA52" s="819"/>
      <c r="DB52" s="817"/>
      <c r="DC52" s="818"/>
      <c r="DD52" s="818"/>
      <c r="DE52" s="818"/>
      <c r="DF52" s="819"/>
      <c r="DG52" s="817"/>
      <c r="DH52" s="818"/>
      <c r="DI52" s="818"/>
      <c r="DJ52" s="818"/>
      <c r="DK52" s="819"/>
      <c r="DL52" s="817"/>
      <c r="DM52" s="818"/>
      <c r="DN52" s="818"/>
      <c r="DO52" s="818"/>
      <c r="DP52" s="819"/>
      <c r="DQ52" s="817"/>
      <c r="DR52" s="818"/>
      <c r="DS52" s="818"/>
      <c r="DT52" s="818"/>
      <c r="DU52" s="819"/>
      <c r="DV52" s="820"/>
      <c r="DW52" s="821"/>
      <c r="DX52" s="821"/>
      <c r="DY52" s="821"/>
      <c r="DZ52" s="822"/>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2"/>
      <c r="R53" s="873"/>
      <c r="S53" s="873"/>
      <c r="T53" s="873"/>
      <c r="U53" s="873"/>
      <c r="V53" s="873"/>
      <c r="W53" s="873"/>
      <c r="X53" s="873"/>
      <c r="Y53" s="873"/>
      <c r="Z53" s="873"/>
      <c r="AA53" s="873"/>
      <c r="AB53" s="873"/>
      <c r="AC53" s="873"/>
      <c r="AD53" s="873"/>
      <c r="AE53" s="874"/>
      <c r="AF53" s="803"/>
      <c r="AG53" s="804"/>
      <c r="AH53" s="804"/>
      <c r="AI53" s="804"/>
      <c r="AJ53" s="805"/>
      <c r="AK53" s="875"/>
      <c r="AL53" s="873"/>
      <c r="AM53" s="873"/>
      <c r="AN53" s="873"/>
      <c r="AO53" s="873"/>
      <c r="AP53" s="873"/>
      <c r="AQ53" s="873"/>
      <c r="AR53" s="873"/>
      <c r="AS53" s="873"/>
      <c r="AT53" s="873"/>
      <c r="AU53" s="873"/>
      <c r="AV53" s="873"/>
      <c r="AW53" s="873"/>
      <c r="AX53" s="873"/>
      <c r="AY53" s="873"/>
      <c r="AZ53" s="876"/>
      <c r="BA53" s="876"/>
      <c r="BB53" s="876"/>
      <c r="BC53" s="876"/>
      <c r="BD53" s="876"/>
      <c r="BE53" s="867"/>
      <c r="BF53" s="867"/>
      <c r="BG53" s="867"/>
      <c r="BH53" s="867"/>
      <c r="BI53" s="868"/>
      <c r="BJ53" s="252"/>
      <c r="BK53" s="252"/>
      <c r="BL53" s="252"/>
      <c r="BM53" s="252"/>
      <c r="BN53" s="252"/>
      <c r="BO53" s="265"/>
      <c r="BP53" s="265"/>
      <c r="BQ53" s="262">
        <v>47</v>
      </c>
      <c r="BR53" s="263"/>
      <c r="BS53" s="823"/>
      <c r="BT53" s="824"/>
      <c r="BU53" s="824"/>
      <c r="BV53" s="824"/>
      <c r="BW53" s="824"/>
      <c r="BX53" s="824"/>
      <c r="BY53" s="824"/>
      <c r="BZ53" s="824"/>
      <c r="CA53" s="824"/>
      <c r="CB53" s="824"/>
      <c r="CC53" s="824"/>
      <c r="CD53" s="824"/>
      <c r="CE53" s="824"/>
      <c r="CF53" s="824"/>
      <c r="CG53" s="825"/>
      <c r="CH53" s="817"/>
      <c r="CI53" s="818"/>
      <c r="CJ53" s="818"/>
      <c r="CK53" s="818"/>
      <c r="CL53" s="819"/>
      <c r="CM53" s="817"/>
      <c r="CN53" s="818"/>
      <c r="CO53" s="818"/>
      <c r="CP53" s="818"/>
      <c r="CQ53" s="819"/>
      <c r="CR53" s="817"/>
      <c r="CS53" s="818"/>
      <c r="CT53" s="818"/>
      <c r="CU53" s="818"/>
      <c r="CV53" s="819"/>
      <c r="CW53" s="817"/>
      <c r="CX53" s="818"/>
      <c r="CY53" s="818"/>
      <c r="CZ53" s="818"/>
      <c r="DA53" s="819"/>
      <c r="DB53" s="817"/>
      <c r="DC53" s="818"/>
      <c r="DD53" s="818"/>
      <c r="DE53" s="818"/>
      <c r="DF53" s="819"/>
      <c r="DG53" s="817"/>
      <c r="DH53" s="818"/>
      <c r="DI53" s="818"/>
      <c r="DJ53" s="818"/>
      <c r="DK53" s="819"/>
      <c r="DL53" s="817"/>
      <c r="DM53" s="818"/>
      <c r="DN53" s="818"/>
      <c r="DO53" s="818"/>
      <c r="DP53" s="819"/>
      <c r="DQ53" s="817"/>
      <c r="DR53" s="818"/>
      <c r="DS53" s="818"/>
      <c r="DT53" s="818"/>
      <c r="DU53" s="819"/>
      <c r="DV53" s="820"/>
      <c r="DW53" s="821"/>
      <c r="DX53" s="821"/>
      <c r="DY53" s="821"/>
      <c r="DZ53" s="822"/>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2"/>
      <c r="R54" s="873"/>
      <c r="S54" s="873"/>
      <c r="T54" s="873"/>
      <c r="U54" s="873"/>
      <c r="V54" s="873"/>
      <c r="W54" s="873"/>
      <c r="X54" s="873"/>
      <c r="Y54" s="873"/>
      <c r="Z54" s="873"/>
      <c r="AA54" s="873"/>
      <c r="AB54" s="873"/>
      <c r="AC54" s="873"/>
      <c r="AD54" s="873"/>
      <c r="AE54" s="874"/>
      <c r="AF54" s="803"/>
      <c r="AG54" s="804"/>
      <c r="AH54" s="804"/>
      <c r="AI54" s="804"/>
      <c r="AJ54" s="805"/>
      <c r="AK54" s="875"/>
      <c r="AL54" s="873"/>
      <c r="AM54" s="873"/>
      <c r="AN54" s="873"/>
      <c r="AO54" s="873"/>
      <c r="AP54" s="873"/>
      <c r="AQ54" s="873"/>
      <c r="AR54" s="873"/>
      <c r="AS54" s="873"/>
      <c r="AT54" s="873"/>
      <c r="AU54" s="873"/>
      <c r="AV54" s="873"/>
      <c r="AW54" s="873"/>
      <c r="AX54" s="873"/>
      <c r="AY54" s="873"/>
      <c r="AZ54" s="876"/>
      <c r="BA54" s="876"/>
      <c r="BB54" s="876"/>
      <c r="BC54" s="876"/>
      <c r="BD54" s="876"/>
      <c r="BE54" s="867"/>
      <c r="BF54" s="867"/>
      <c r="BG54" s="867"/>
      <c r="BH54" s="867"/>
      <c r="BI54" s="868"/>
      <c r="BJ54" s="252"/>
      <c r="BK54" s="252"/>
      <c r="BL54" s="252"/>
      <c r="BM54" s="252"/>
      <c r="BN54" s="252"/>
      <c r="BO54" s="265"/>
      <c r="BP54" s="265"/>
      <c r="BQ54" s="262">
        <v>48</v>
      </c>
      <c r="BR54" s="263"/>
      <c r="BS54" s="823"/>
      <c r="BT54" s="824"/>
      <c r="BU54" s="824"/>
      <c r="BV54" s="824"/>
      <c r="BW54" s="824"/>
      <c r="BX54" s="824"/>
      <c r="BY54" s="824"/>
      <c r="BZ54" s="824"/>
      <c r="CA54" s="824"/>
      <c r="CB54" s="824"/>
      <c r="CC54" s="824"/>
      <c r="CD54" s="824"/>
      <c r="CE54" s="824"/>
      <c r="CF54" s="824"/>
      <c r="CG54" s="825"/>
      <c r="CH54" s="817"/>
      <c r="CI54" s="818"/>
      <c r="CJ54" s="818"/>
      <c r="CK54" s="818"/>
      <c r="CL54" s="819"/>
      <c r="CM54" s="817"/>
      <c r="CN54" s="818"/>
      <c r="CO54" s="818"/>
      <c r="CP54" s="818"/>
      <c r="CQ54" s="819"/>
      <c r="CR54" s="817"/>
      <c r="CS54" s="818"/>
      <c r="CT54" s="818"/>
      <c r="CU54" s="818"/>
      <c r="CV54" s="819"/>
      <c r="CW54" s="817"/>
      <c r="CX54" s="818"/>
      <c r="CY54" s="818"/>
      <c r="CZ54" s="818"/>
      <c r="DA54" s="819"/>
      <c r="DB54" s="817"/>
      <c r="DC54" s="818"/>
      <c r="DD54" s="818"/>
      <c r="DE54" s="818"/>
      <c r="DF54" s="819"/>
      <c r="DG54" s="817"/>
      <c r="DH54" s="818"/>
      <c r="DI54" s="818"/>
      <c r="DJ54" s="818"/>
      <c r="DK54" s="819"/>
      <c r="DL54" s="817"/>
      <c r="DM54" s="818"/>
      <c r="DN54" s="818"/>
      <c r="DO54" s="818"/>
      <c r="DP54" s="819"/>
      <c r="DQ54" s="817"/>
      <c r="DR54" s="818"/>
      <c r="DS54" s="818"/>
      <c r="DT54" s="818"/>
      <c r="DU54" s="819"/>
      <c r="DV54" s="820"/>
      <c r="DW54" s="821"/>
      <c r="DX54" s="821"/>
      <c r="DY54" s="821"/>
      <c r="DZ54" s="822"/>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2"/>
      <c r="R55" s="873"/>
      <c r="S55" s="873"/>
      <c r="T55" s="873"/>
      <c r="U55" s="873"/>
      <c r="V55" s="873"/>
      <c r="W55" s="873"/>
      <c r="X55" s="873"/>
      <c r="Y55" s="873"/>
      <c r="Z55" s="873"/>
      <c r="AA55" s="873"/>
      <c r="AB55" s="873"/>
      <c r="AC55" s="873"/>
      <c r="AD55" s="873"/>
      <c r="AE55" s="874"/>
      <c r="AF55" s="803"/>
      <c r="AG55" s="804"/>
      <c r="AH55" s="804"/>
      <c r="AI55" s="804"/>
      <c r="AJ55" s="805"/>
      <c r="AK55" s="875"/>
      <c r="AL55" s="873"/>
      <c r="AM55" s="873"/>
      <c r="AN55" s="873"/>
      <c r="AO55" s="873"/>
      <c r="AP55" s="873"/>
      <c r="AQ55" s="873"/>
      <c r="AR55" s="873"/>
      <c r="AS55" s="873"/>
      <c r="AT55" s="873"/>
      <c r="AU55" s="873"/>
      <c r="AV55" s="873"/>
      <c r="AW55" s="873"/>
      <c r="AX55" s="873"/>
      <c r="AY55" s="873"/>
      <c r="AZ55" s="876"/>
      <c r="BA55" s="876"/>
      <c r="BB55" s="876"/>
      <c r="BC55" s="876"/>
      <c r="BD55" s="876"/>
      <c r="BE55" s="867"/>
      <c r="BF55" s="867"/>
      <c r="BG55" s="867"/>
      <c r="BH55" s="867"/>
      <c r="BI55" s="868"/>
      <c r="BJ55" s="252"/>
      <c r="BK55" s="252"/>
      <c r="BL55" s="252"/>
      <c r="BM55" s="252"/>
      <c r="BN55" s="252"/>
      <c r="BO55" s="265"/>
      <c r="BP55" s="265"/>
      <c r="BQ55" s="262">
        <v>49</v>
      </c>
      <c r="BR55" s="263"/>
      <c r="BS55" s="823"/>
      <c r="BT55" s="824"/>
      <c r="BU55" s="824"/>
      <c r="BV55" s="824"/>
      <c r="BW55" s="824"/>
      <c r="BX55" s="824"/>
      <c r="BY55" s="824"/>
      <c r="BZ55" s="824"/>
      <c r="CA55" s="824"/>
      <c r="CB55" s="824"/>
      <c r="CC55" s="824"/>
      <c r="CD55" s="824"/>
      <c r="CE55" s="824"/>
      <c r="CF55" s="824"/>
      <c r="CG55" s="825"/>
      <c r="CH55" s="817"/>
      <c r="CI55" s="818"/>
      <c r="CJ55" s="818"/>
      <c r="CK55" s="818"/>
      <c r="CL55" s="819"/>
      <c r="CM55" s="817"/>
      <c r="CN55" s="818"/>
      <c r="CO55" s="818"/>
      <c r="CP55" s="818"/>
      <c r="CQ55" s="819"/>
      <c r="CR55" s="817"/>
      <c r="CS55" s="818"/>
      <c r="CT55" s="818"/>
      <c r="CU55" s="818"/>
      <c r="CV55" s="819"/>
      <c r="CW55" s="817"/>
      <c r="CX55" s="818"/>
      <c r="CY55" s="818"/>
      <c r="CZ55" s="818"/>
      <c r="DA55" s="819"/>
      <c r="DB55" s="817"/>
      <c r="DC55" s="818"/>
      <c r="DD55" s="818"/>
      <c r="DE55" s="818"/>
      <c r="DF55" s="819"/>
      <c r="DG55" s="817"/>
      <c r="DH55" s="818"/>
      <c r="DI55" s="818"/>
      <c r="DJ55" s="818"/>
      <c r="DK55" s="819"/>
      <c r="DL55" s="817"/>
      <c r="DM55" s="818"/>
      <c r="DN55" s="818"/>
      <c r="DO55" s="818"/>
      <c r="DP55" s="819"/>
      <c r="DQ55" s="817"/>
      <c r="DR55" s="818"/>
      <c r="DS55" s="818"/>
      <c r="DT55" s="818"/>
      <c r="DU55" s="819"/>
      <c r="DV55" s="820"/>
      <c r="DW55" s="821"/>
      <c r="DX55" s="821"/>
      <c r="DY55" s="821"/>
      <c r="DZ55" s="822"/>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2"/>
      <c r="R56" s="873"/>
      <c r="S56" s="873"/>
      <c r="T56" s="873"/>
      <c r="U56" s="873"/>
      <c r="V56" s="873"/>
      <c r="W56" s="873"/>
      <c r="X56" s="873"/>
      <c r="Y56" s="873"/>
      <c r="Z56" s="873"/>
      <c r="AA56" s="873"/>
      <c r="AB56" s="873"/>
      <c r="AC56" s="873"/>
      <c r="AD56" s="873"/>
      <c r="AE56" s="874"/>
      <c r="AF56" s="803"/>
      <c r="AG56" s="804"/>
      <c r="AH56" s="804"/>
      <c r="AI56" s="804"/>
      <c r="AJ56" s="805"/>
      <c r="AK56" s="875"/>
      <c r="AL56" s="873"/>
      <c r="AM56" s="873"/>
      <c r="AN56" s="873"/>
      <c r="AO56" s="873"/>
      <c r="AP56" s="873"/>
      <c r="AQ56" s="873"/>
      <c r="AR56" s="873"/>
      <c r="AS56" s="873"/>
      <c r="AT56" s="873"/>
      <c r="AU56" s="873"/>
      <c r="AV56" s="873"/>
      <c r="AW56" s="873"/>
      <c r="AX56" s="873"/>
      <c r="AY56" s="873"/>
      <c r="AZ56" s="876"/>
      <c r="BA56" s="876"/>
      <c r="BB56" s="876"/>
      <c r="BC56" s="876"/>
      <c r="BD56" s="876"/>
      <c r="BE56" s="867"/>
      <c r="BF56" s="867"/>
      <c r="BG56" s="867"/>
      <c r="BH56" s="867"/>
      <c r="BI56" s="868"/>
      <c r="BJ56" s="252"/>
      <c r="BK56" s="252"/>
      <c r="BL56" s="252"/>
      <c r="BM56" s="252"/>
      <c r="BN56" s="252"/>
      <c r="BO56" s="265"/>
      <c r="BP56" s="265"/>
      <c r="BQ56" s="262">
        <v>50</v>
      </c>
      <c r="BR56" s="263"/>
      <c r="BS56" s="823"/>
      <c r="BT56" s="824"/>
      <c r="BU56" s="824"/>
      <c r="BV56" s="824"/>
      <c r="BW56" s="824"/>
      <c r="BX56" s="824"/>
      <c r="BY56" s="824"/>
      <c r="BZ56" s="824"/>
      <c r="CA56" s="824"/>
      <c r="CB56" s="824"/>
      <c r="CC56" s="824"/>
      <c r="CD56" s="824"/>
      <c r="CE56" s="824"/>
      <c r="CF56" s="824"/>
      <c r="CG56" s="825"/>
      <c r="CH56" s="817"/>
      <c r="CI56" s="818"/>
      <c r="CJ56" s="818"/>
      <c r="CK56" s="818"/>
      <c r="CL56" s="819"/>
      <c r="CM56" s="817"/>
      <c r="CN56" s="818"/>
      <c r="CO56" s="818"/>
      <c r="CP56" s="818"/>
      <c r="CQ56" s="819"/>
      <c r="CR56" s="817"/>
      <c r="CS56" s="818"/>
      <c r="CT56" s="818"/>
      <c r="CU56" s="818"/>
      <c r="CV56" s="819"/>
      <c r="CW56" s="817"/>
      <c r="CX56" s="818"/>
      <c r="CY56" s="818"/>
      <c r="CZ56" s="818"/>
      <c r="DA56" s="819"/>
      <c r="DB56" s="817"/>
      <c r="DC56" s="818"/>
      <c r="DD56" s="818"/>
      <c r="DE56" s="818"/>
      <c r="DF56" s="819"/>
      <c r="DG56" s="817"/>
      <c r="DH56" s="818"/>
      <c r="DI56" s="818"/>
      <c r="DJ56" s="818"/>
      <c r="DK56" s="819"/>
      <c r="DL56" s="817"/>
      <c r="DM56" s="818"/>
      <c r="DN56" s="818"/>
      <c r="DO56" s="818"/>
      <c r="DP56" s="819"/>
      <c r="DQ56" s="817"/>
      <c r="DR56" s="818"/>
      <c r="DS56" s="818"/>
      <c r="DT56" s="818"/>
      <c r="DU56" s="819"/>
      <c r="DV56" s="820"/>
      <c r="DW56" s="821"/>
      <c r="DX56" s="821"/>
      <c r="DY56" s="821"/>
      <c r="DZ56" s="822"/>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2"/>
      <c r="R57" s="873"/>
      <c r="S57" s="873"/>
      <c r="T57" s="873"/>
      <c r="U57" s="873"/>
      <c r="V57" s="873"/>
      <c r="W57" s="873"/>
      <c r="X57" s="873"/>
      <c r="Y57" s="873"/>
      <c r="Z57" s="873"/>
      <c r="AA57" s="873"/>
      <c r="AB57" s="873"/>
      <c r="AC57" s="873"/>
      <c r="AD57" s="873"/>
      <c r="AE57" s="874"/>
      <c r="AF57" s="803"/>
      <c r="AG57" s="804"/>
      <c r="AH57" s="804"/>
      <c r="AI57" s="804"/>
      <c r="AJ57" s="805"/>
      <c r="AK57" s="875"/>
      <c r="AL57" s="873"/>
      <c r="AM57" s="873"/>
      <c r="AN57" s="873"/>
      <c r="AO57" s="873"/>
      <c r="AP57" s="873"/>
      <c r="AQ57" s="873"/>
      <c r="AR57" s="873"/>
      <c r="AS57" s="873"/>
      <c r="AT57" s="873"/>
      <c r="AU57" s="873"/>
      <c r="AV57" s="873"/>
      <c r="AW57" s="873"/>
      <c r="AX57" s="873"/>
      <c r="AY57" s="873"/>
      <c r="AZ57" s="876"/>
      <c r="BA57" s="876"/>
      <c r="BB57" s="876"/>
      <c r="BC57" s="876"/>
      <c r="BD57" s="876"/>
      <c r="BE57" s="867"/>
      <c r="BF57" s="867"/>
      <c r="BG57" s="867"/>
      <c r="BH57" s="867"/>
      <c r="BI57" s="868"/>
      <c r="BJ57" s="252"/>
      <c r="BK57" s="252"/>
      <c r="BL57" s="252"/>
      <c r="BM57" s="252"/>
      <c r="BN57" s="252"/>
      <c r="BO57" s="265"/>
      <c r="BP57" s="265"/>
      <c r="BQ57" s="262">
        <v>51</v>
      </c>
      <c r="BR57" s="263"/>
      <c r="BS57" s="823"/>
      <c r="BT57" s="824"/>
      <c r="BU57" s="824"/>
      <c r="BV57" s="824"/>
      <c r="BW57" s="824"/>
      <c r="BX57" s="824"/>
      <c r="BY57" s="824"/>
      <c r="BZ57" s="824"/>
      <c r="CA57" s="824"/>
      <c r="CB57" s="824"/>
      <c r="CC57" s="824"/>
      <c r="CD57" s="824"/>
      <c r="CE57" s="824"/>
      <c r="CF57" s="824"/>
      <c r="CG57" s="825"/>
      <c r="CH57" s="817"/>
      <c r="CI57" s="818"/>
      <c r="CJ57" s="818"/>
      <c r="CK57" s="818"/>
      <c r="CL57" s="819"/>
      <c r="CM57" s="817"/>
      <c r="CN57" s="818"/>
      <c r="CO57" s="818"/>
      <c r="CP57" s="818"/>
      <c r="CQ57" s="819"/>
      <c r="CR57" s="817"/>
      <c r="CS57" s="818"/>
      <c r="CT57" s="818"/>
      <c r="CU57" s="818"/>
      <c r="CV57" s="819"/>
      <c r="CW57" s="817"/>
      <c r="CX57" s="818"/>
      <c r="CY57" s="818"/>
      <c r="CZ57" s="818"/>
      <c r="DA57" s="819"/>
      <c r="DB57" s="817"/>
      <c r="DC57" s="818"/>
      <c r="DD57" s="818"/>
      <c r="DE57" s="818"/>
      <c r="DF57" s="819"/>
      <c r="DG57" s="817"/>
      <c r="DH57" s="818"/>
      <c r="DI57" s="818"/>
      <c r="DJ57" s="818"/>
      <c r="DK57" s="819"/>
      <c r="DL57" s="817"/>
      <c r="DM57" s="818"/>
      <c r="DN57" s="818"/>
      <c r="DO57" s="818"/>
      <c r="DP57" s="819"/>
      <c r="DQ57" s="817"/>
      <c r="DR57" s="818"/>
      <c r="DS57" s="818"/>
      <c r="DT57" s="818"/>
      <c r="DU57" s="819"/>
      <c r="DV57" s="820"/>
      <c r="DW57" s="821"/>
      <c r="DX57" s="821"/>
      <c r="DY57" s="821"/>
      <c r="DZ57" s="822"/>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2"/>
      <c r="R58" s="873"/>
      <c r="S58" s="873"/>
      <c r="T58" s="873"/>
      <c r="U58" s="873"/>
      <c r="V58" s="873"/>
      <c r="W58" s="873"/>
      <c r="X58" s="873"/>
      <c r="Y58" s="873"/>
      <c r="Z58" s="873"/>
      <c r="AA58" s="873"/>
      <c r="AB58" s="873"/>
      <c r="AC58" s="873"/>
      <c r="AD58" s="873"/>
      <c r="AE58" s="874"/>
      <c r="AF58" s="803"/>
      <c r="AG58" s="804"/>
      <c r="AH58" s="804"/>
      <c r="AI58" s="804"/>
      <c r="AJ58" s="805"/>
      <c r="AK58" s="875"/>
      <c r="AL58" s="873"/>
      <c r="AM58" s="873"/>
      <c r="AN58" s="873"/>
      <c r="AO58" s="873"/>
      <c r="AP58" s="873"/>
      <c r="AQ58" s="873"/>
      <c r="AR58" s="873"/>
      <c r="AS58" s="873"/>
      <c r="AT58" s="873"/>
      <c r="AU58" s="873"/>
      <c r="AV58" s="873"/>
      <c r="AW58" s="873"/>
      <c r="AX58" s="873"/>
      <c r="AY58" s="873"/>
      <c r="AZ58" s="876"/>
      <c r="BA58" s="876"/>
      <c r="BB58" s="876"/>
      <c r="BC58" s="876"/>
      <c r="BD58" s="876"/>
      <c r="BE58" s="867"/>
      <c r="BF58" s="867"/>
      <c r="BG58" s="867"/>
      <c r="BH58" s="867"/>
      <c r="BI58" s="868"/>
      <c r="BJ58" s="252"/>
      <c r="BK58" s="252"/>
      <c r="BL58" s="252"/>
      <c r="BM58" s="252"/>
      <c r="BN58" s="252"/>
      <c r="BO58" s="265"/>
      <c r="BP58" s="265"/>
      <c r="BQ58" s="262">
        <v>52</v>
      </c>
      <c r="BR58" s="263"/>
      <c r="BS58" s="823"/>
      <c r="BT58" s="824"/>
      <c r="BU58" s="824"/>
      <c r="BV58" s="824"/>
      <c r="BW58" s="824"/>
      <c r="BX58" s="824"/>
      <c r="BY58" s="824"/>
      <c r="BZ58" s="824"/>
      <c r="CA58" s="824"/>
      <c r="CB58" s="824"/>
      <c r="CC58" s="824"/>
      <c r="CD58" s="824"/>
      <c r="CE58" s="824"/>
      <c r="CF58" s="824"/>
      <c r="CG58" s="825"/>
      <c r="CH58" s="817"/>
      <c r="CI58" s="818"/>
      <c r="CJ58" s="818"/>
      <c r="CK58" s="818"/>
      <c r="CL58" s="819"/>
      <c r="CM58" s="817"/>
      <c r="CN58" s="818"/>
      <c r="CO58" s="818"/>
      <c r="CP58" s="818"/>
      <c r="CQ58" s="819"/>
      <c r="CR58" s="817"/>
      <c r="CS58" s="818"/>
      <c r="CT58" s="818"/>
      <c r="CU58" s="818"/>
      <c r="CV58" s="819"/>
      <c r="CW58" s="817"/>
      <c r="CX58" s="818"/>
      <c r="CY58" s="818"/>
      <c r="CZ58" s="818"/>
      <c r="DA58" s="819"/>
      <c r="DB58" s="817"/>
      <c r="DC58" s="818"/>
      <c r="DD58" s="818"/>
      <c r="DE58" s="818"/>
      <c r="DF58" s="819"/>
      <c r="DG58" s="817"/>
      <c r="DH58" s="818"/>
      <c r="DI58" s="818"/>
      <c r="DJ58" s="818"/>
      <c r="DK58" s="819"/>
      <c r="DL58" s="817"/>
      <c r="DM58" s="818"/>
      <c r="DN58" s="818"/>
      <c r="DO58" s="818"/>
      <c r="DP58" s="819"/>
      <c r="DQ58" s="817"/>
      <c r="DR58" s="818"/>
      <c r="DS58" s="818"/>
      <c r="DT58" s="818"/>
      <c r="DU58" s="819"/>
      <c r="DV58" s="820"/>
      <c r="DW58" s="821"/>
      <c r="DX58" s="821"/>
      <c r="DY58" s="821"/>
      <c r="DZ58" s="822"/>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2"/>
      <c r="R59" s="873"/>
      <c r="S59" s="873"/>
      <c r="T59" s="873"/>
      <c r="U59" s="873"/>
      <c r="V59" s="873"/>
      <c r="W59" s="873"/>
      <c r="X59" s="873"/>
      <c r="Y59" s="873"/>
      <c r="Z59" s="873"/>
      <c r="AA59" s="873"/>
      <c r="AB59" s="873"/>
      <c r="AC59" s="873"/>
      <c r="AD59" s="873"/>
      <c r="AE59" s="874"/>
      <c r="AF59" s="803"/>
      <c r="AG59" s="804"/>
      <c r="AH59" s="804"/>
      <c r="AI59" s="804"/>
      <c r="AJ59" s="805"/>
      <c r="AK59" s="875"/>
      <c r="AL59" s="873"/>
      <c r="AM59" s="873"/>
      <c r="AN59" s="873"/>
      <c r="AO59" s="873"/>
      <c r="AP59" s="873"/>
      <c r="AQ59" s="873"/>
      <c r="AR59" s="873"/>
      <c r="AS59" s="873"/>
      <c r="AT59" s="873"/>
      <c r="AU59" s="873"/>
      <c r="AV59" s="873"/>
      <c r="AW59" s="873"/>
      <c r="AX59" s="873"/>
      <c r="AY59" s="873"/>
      <c r="AZ59" s="876"/>
      <c r="BA59" s="876"/>
      <c r="BB59" s="876"/>
      <c r="BC59" s="876"/>
      <c r="BD59" s="876"/>
      <c r="BE59" s="867"/>
      <c r="BF59" s="867"/>
      <c r="BG59" s="867"/>
      <c r="BH59" s="867"/>
      <c r="BI59" s="868"/>
      <c r="BJ59" s="252"/>
      <c r="BK59" s="252"/>
      <c r="BL59" s="252"/>
      <c r="BM59" s="252"/>
      <c r="BN59" s="252"/>
      <c r="BO59" s="265"/>
      <c r="BP59" s="265"/>
      <c r="BQ59" s="262">
        <v>53</v>
      </c>
      <c r="BR59" s="263"/>
      <c r="BS59" s="823"/>
      <c r="BT59" s="824"/>
      <c r="BU59" s="824"/>
      <c r="BV59" s="824"/>
      <c r="BW59" s="824"/>
      <c r="BX59" s="824"/>
      <c r="BY59" s="824"/>
      <c r="BZ59" s="824"/>
      <c r="CA59" s="824"/>
      <c r="CB59" s="824"/>
      <c r="CC59" s="824"/>
      <c r="CD59" s="824"/>
      <c r="CE59" s="824"/>
      <c r="CF59" s="824"/>
      <c r="CG59" s="825"/>
      <c r="CH59" s="817"/>
      <c r="CI59" s="818"/>
      <c r="CJ59" s="818"/>
      <c r="CK59" s="818"/>
      <c r="CL59" s="819"/>
      <c r="CM59" s="817"/>
      <c r="CN59" s="818"/>
      <c r="CO59" s="818"/>
      <c r="CP59" s="818"/>
      <c r="CQ59" s="819"/>
      <c r="CR59" s="817"/>
      <c r="CS59" s="818"/>
      <c r="CT59" s="818"/>
      <c r="CU59" s="818"/>
      <c r="CV59" s="819"/>
      <c r="CW59" s="817"/>
      <c r="CX59" s="818"/>
      <c r="CY59" s="818"/>
      <c r="CZ59" s="818"/>
      <c r="DA59" s="819"/>
      <c r="DB59" s="817"/>
      <c r="DC59" s="818"/>
      <c r="DD59" s="818"/>
      <c r="DE59" s="818"/>
      <c r="DF59" s="819"/>
      <c r="DG59" s="817"/>
      <c r="DH59" s="818"/>
      <c r="DI59" s="818"/>
      <c r="DJ59" s="818"/>
      <c r="DK59" s="819"/>
      <c r="DL59" s="817"/>
      <c r="DM59" s="818"/>
      <c r="DN59" s="818"/>
      <c r="DO59" s="818"/>
      <c r="DP59" s="819"/>
      <c r="DQ59" s="817"/>
      <c r="DR59" s="818"/>
      <c r="DS59" s="818"/>
      <c r="DT59" s="818"/>
      <c r="DU59" s="819"/>
      <c r="DV59" s="820"/>
      <c r="DW59" s="821"/>
      <c r="DX59" s="821"/>
      <c r="DY59" s="821"/>
      <c r="DZ59" s="822"/>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2"/>
      <c r="R60" s="873"/>
      <c r="S60" s="873"/>
      <c r="T60" s="873"/>
      <c r="U60" s="873"/>
      <c r="V60" s="873"/>
      <c r="W60" s="873"/>
      <c r="X60" s="873"/>
      <c r="Y60" s="873"/>
      <c r="Z60" s="873"/>
      <c r="AA60" s="873"/>
      <c r="AB60" s="873"/>
      <c r="AC60" s="873"/>
      <c r="AD60" s="873"/>
      <c r="AE60" s="874"/>
      <c r="AF60" s="803"/>
      <c r="AG60" s="804"/>
      <c r="AH60" s="804"/>
      <c r="AI60" s="804"/>
      <c r="AJ60" s="805"/>
      <c r="AK60" s="875"/>
      <c r="AL60" s="873"/>
      <c r="AM60" s="873"/>
      <c r="AN60" s="873"/>
      <c r="AO60" s="873"/>
      <c r="AP60" s="873"/>
      <c r="AQ60" s="873"/>
      <c r="AR60" s="873"/>
      <c r="AS60" s="873"/>
      <c r="AT60" s="873"/>
      <c r="AU60" s="873"/>
      <c r="AV60" s="873"/>
      <c r="AW60" s="873"/>
      <c r="AX60" s="873"/>
      <c r="AY60" s="873"/>
      <c r="AZ60" s="876"/>
      <c r="BA60" s="876"/>
      <c r="BB60" s="876"/>
      <c r="BC60" s="876"/>
      <c r="BD60" s="876"/>
      <c r="BE60" s="867"/>
      <c r="BF60" s="867"/>
      <c r="BG60" s="867"/>
      <c r="BH60" s="867"/>
      <c r="BI60" s="868"/>
      <c r="BJ60" s="252"/>
      <c r="BK60" s="252"/>
      <c r="BL60" s="252"/>
      <c r="BM60" s="252"/>
      <c r="BN60" s="252"/>
      <c r="BO60" s="265"/>
      <c r="BP60" s="265"/>
      <c r="BQ60" s="262">
        <v>54</v>
      </c>
      <c r="BR60" s="263"/>
      <c r="BS60" s="823"/>
      <c r="BT60" s="824"/>
      <c r="BU60" s="824"/>
      <c r="BV60" s="824"/>
      <c r="BW60" s="824"/>
      <c r="BX60" s="824"/>
      <c r="BY60" s="824"/>
      <c r="BZ60" s="824"/>
      <c r="CA60" s="824"/>
      <c r="CB60" s="824"/>
      <c r="CC60" s="824"/>
      <c r="CD60" s="824"/>
      <c r="CE60" s="824"/>
      <c r="CF60" s="824"/>
      <c r="CG60" s="825"/>
      <c r="CH60" s="817"/>
      <c r="CI60" s="818"/>
      <c r="CJ60" s="818"/>
      <c r="CK60" s="818"/>
      <c r="CL60" s="819"/>
      <c r="CM60" s="817"/>
      <c r="CN60" s="818"/>
      <c r="CO60" s="818"/>
      <c r="CP60" s="818"/>
      <c r="CQ60" s="819"/>
      <c r="CR60" s="817"/>
      <c r="CS60" s="818"/>
      <c r="CT60" s="818"/>
      <c r="CU60" s="818"/>
      <c r="CV60" s="819"/>
      <c r="CW60" s="817"/>
      <c r="CX60" s="818"/>
      <c r="CY60" s="818"/>
      <c r="CZ60" s="818"/>
      <c r="DA60" s="819"/>
      <c r="DB60" s="817"/>
      <c r="DC60" s="818"/>
      <c r="DD60" s="818"/>
      <c r="DE60" s="818"/>
      <c r="DF60" s="819"/>
      <c r="DG60" s="817"/>
      <c r="DH60" s="818"/>
      <c r="DI60" s="818"/>
      <c r="DJ60" s="818"/>
      <c r="DK60" s="819"/>
      <c r="DL60" s="817"/>
      <c r="DM60" s="818"/>
      <c r="DN60" s="818"/>
      <c r="DO60" s="818"/>
      <c r="DP60" s="819"/>
      <c r="DQ60" s="817"/>
      <c r="DR60" s="818"/>
      <c r="DS60" s="818"/>
      <c r="DT60" s="818"/>
      <c r="DU60" s="819"/>
      <c r="DV60" s="820"/>
      <c r="DW60" s="821"/>
      <c r="DX60" s="821"/>
      <c r="DY60" s="821"/>
      <c r="DZ60" s="822"/>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2"/>
      <c r="R61" s="873"/>
      <c r="S61" s="873"/>
      <c r="T61" s="873"/>
      <c r="U61" s="873"/>
      <c r="V61" s="873"/>
      <c r="W61" s="873"/>
      <c r="X61" s="873"/>
      <c r="Y61" s="873"/>
      <c r="Z61" s="873"/>
      <c r="AA61" s="873"/>
      <c r="AB61" s="873"/>
      <c r="AC61" s="873"/>
      <c r="AD61" s="873"/>
      <c r="AE61" s="874"/>
      <c r="AF61" s="803"/>
      <c r="AG61" s="804"/>
      <c r="AH61" s="804"/>
      <c r="AI61" s="804"/>
      <c r="AJ61" s="805"/>
      <c r="AK61" s="875"/>
      <c r="AL61" s="873"/>
      <c r="AM61" s="873"/>
      <c r="AN61" s="873"/>
      <c r="AO61" s="873"/>
      <c r="AP61" s="873"/>
      <c r="AQ61" s="873"/>
      <c r="AR61" s="873"/>
      <c r="AS61" s="873"/>
      <c r="AT61" s="873"/>
      <c r="AU61" s="873"/>
      <c r="AV61" s="873"/>
      <c r="AW61" s="873"/>
      <c r="AX61" s="873"/>
      <c r="AY61" s="873"/>
      <c r="AZ61" s="876"/>
      <c r="BA61" s="876"/>
      <c r="BB61" s="876"/>
      <c r="BC61" s="876"/>
      <c r="BD61" s="876"/>
      <c r="BE61" s="867"/>
      <c r="BF61" s="867"/>
      <c r="BG61" s="867"/>
      <c r="BH61" s="867"/>
      <c r="BI61" s="868"/>
      <c r="BJ61" s="252"/>
      <c r="BK61" s="252"/>
      <c r="BL61" s="252"/>
      <c r="BM61" s="252"/>
      <c r="BN61" s="252"/>
      <c r="BO61" s="265"/>
      <c r="BP61" s="265"/>
      <c r="BQ61" s="262">
        <v>55</v>
      </c>
      <c r="BR61" s="263"/>
      <c r="BS61" s="823"/>
      <c r="BT61" s="824"/>
      <c r="BU61" s="824"/>
      <c r="BV61" s="824"/>
      <c r="BW61" s="824"/>
      <c r="BX61" s="824"/>
      <c r="BY61" s="824"/>
      <c r="BZ61" s="824"/>
      <c r="CA61" s="824"/>
      <c r="CB61" s="824"/>
      <c r="CC61" s="824"/>
      <c r="CD61" s="824"/>
      <c r="CE61" s="824"/>
      <c r="CF61" s="824"/>
      <c r="CG61" s="825"/>
      <c r="CH61" s="817"/>
      <c r="CI61" s="818"/>
      <c r="CJ61" s="818"/>
      <c r="CK61" s="818"/>
      <c r="CL61" s="819"/>
      <c r="CM61" s="817"/>
      <c r="CN61" s="818"/>
      <c r="CO61" s="818"/>
      <c r="CP61" s="818"/>
      <c r="CQ61" s="819"/>
      <c r="CR61" s="817"/>
      <c r="CS61" s="818"/>
      <c r="CT61" s="818"/>
      <c r="CU61" s="818"/>
      <c r="CV61" s="819"/>
      <c r="CW61" s="817"/>
      <c r="CX61" s="818"/>
      <c r="CY61" s="818"/>
      <c r="CZ61" s="818"/>
      <c r="DA61" s="819"/>
      <c r="DB61" s="817"/>
      <c r="DC61" s="818"/>
      <c r="DD61" s="818"/>
      <c r="DE61" s="818"/>
      <c r="DF61" s="819"/>
      <c r="DG61" s="817"/>
      <c r="DH61" s="818"/>
      <c r="DI61" s="818"/>
      <c r="DJ61" s="818"/>
      <c r="DK61" s="819"/>
      <c r="DL61" s="817"/>
      <c r="DM61" s="818"/>
      <c r="DN61" s="818"/>
      <c r="DO61" s="818"/>
      <c r="DP61" s="819"/>
      <c r="DQ61" s="817"/>
      <c r="DR61" s="818"/>
      <c r="DS61" s="818"/>
      <c r="DT61" s="818"/>
      <c r="DU61" s="819"/>
      <c r="DV61" s="820"/>
      <c r="DW61" s="821"/>
      <c r="DX61" s="821"/>
      <c r="DY61" s="821"/>
      <c r="DZ61" s="822"/>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2"/>
      <c r="R62" s="873"/>
      <c r="S62" s="873"/>
      <c r="T62" s="873"/>
      <c r="U62" s="873"/>
      <c r="V62" s="873"/>
      <c r="W62" s="873"/>
      <c r="X62" s="873"/>
      <c r="Y62" s="873"/>
      <c r="Z62" s="873"/>
      <c r="AA62" s="873"/>
      <c r="AB62" s="873"/>
      <c r="AC62" s="873"/>
      <c r="AD62" s="873"/>
      <c r="AE62" s="874"/>
      <c r="AF62" s="803"/>
      <c r="AG62" s="804"/>
      <c r="AH62" s="804"/>
      <c r="AI62" s="804"/>
      <c r="AJ62" s="805"/>
      <c r="AK62" s="875"/>
      <c r="AL62" s="873"/>
      <c r="AM62" s="873"/>
      <c r="AN62" s="873"/>
      <c r="AO62" s="873"/>
      <c r="AP62" s="873"/>
      <c r="AQ62" s="873"/>
      <c r="AR62" s="873"/>
      <c r="AS62" s="873"/>
      <c r="AT62" s="873"/>
      <c r="AU62" s="873"/>
      <c r="AV62" s="873"/>
      <c r="AW62" s="873"/>
      <c r="AX62" s="873"/>
      <c r="AY62" s="873"/>
      <c r="AZ62" s="876"/>
      <c r="BA62" s="876"/>
      <c r="BB62" s="876"/>
      <c r="BC62" s="876"/>
      <c r="BD62" s="876"/>
      <c r="BE62" s="867"/>
      <c r="BF62" s="867"/>
      <c r="BG62" s="867"/>
      <c r="BH62" s="867"/>
      <c r="BI62" s="868"/>
      <c r="BJ62" s="884" t="s">
        <v>409</v>
      </c>
      <c r="BK62" s="845"/>
      <c r="BL62" s="845"/>
      <c r="BM62" s="845"/>
      <c r="BN62" s="846"/>
      <c r="BO62" s="265"/>
      <c r="BP62" s="265"/>
      <c r="BQ62" s="262">
        <v>56</v>
      </c>
      <c r="BR62" s="263"/>
      <c r="BS62" s="823"/>
      <c r="BT62" s="824"/>
      <c r="BU62" s="824"/>
      <c r="BV62" s="824"/>
      <c r="BW62" s="824"/>
      <c r="BX62" s="824"/>
      <c r="BY62" s="824"/>
      <c r="BZ62" s="824"/>
      <c r="CA62" s="824"/>
      <c r="CB62" s="824"/>
      <c r="CC62" s="824"/>
      <c r="CD62" s="824"/>
      <c r="CE62" s="824"/>
      <c r="CF62" s="824"/>
      <c r="CG62" s="825"/>
      <c r="CH62" s="817"/>
      <c r="CI62" s="818"/>
      <c r="CJ62" s="818"/>
      <c r="CK62" s="818"/>
      <c r="CL62" s="819"/>
      <c r="CM62" s="817"/>
      <c r="CN62" s="818"/>
      <c r="CO62" s="818"/>
      <c r="CP62" s="818"/>
      <c r="CQ62" s="819"/>
      <c r="CR62" s="817"/>
      <c r="CS62" s="818"/>
      <c r="CT62" s="818"/>
      <c r="CU62" s="818"/>
      <c r="CV62" s="819"/>
      <c r="CW62" s="817"/>
      <c r="CX62" s="818"/>
      <c r="CY62" s="818"/>
      <c r="CZ62" s="818"/>
      <c r="DA62" s="819"/>
      <c r="DB62" s="817"/>
      <c r="DC62" s="818"/>
      <c r="DD62" s="818"/>
      <c r="DE62" s="818"/>
      <c r="DF62" s="819"/>
      <c r="DG62" s="817"/>
      <c r="DH62" s="818"/>
      <c r="DI62" s="818"/>
      <c r="DJ62" s="818"/>
      <c r="DK62" s="819"/>
      <c r="DL62" s="817"/>
      <c r="DM62" s="818"/>
      <c r="DN62" s="818"/>
      <c r="DO62" s="818"/>
      <c r="DP62" s="819"/>
      <c r="DQ62" s="817"/>
      <c r="DR62" s="818"/>
      <c r="DS62" s="818"/>
      <c r="DT62" s="818"/>
      <c r="DU62" s="819"/>
      <c r="DV62" s="820"/>
      <c r="DW62" s="821"/>
      <c r="DX62" s="821"/>
      <c r="DY62" s="821"/>
      <c r="DZ62" s="822"/>
      <c r="EA62" s="246"/>
    </row>
    <row r="63" spans="1:131" s="247" customFormat="1" ht="26.25" customHeight="1" thickBot="1" x14ac:dyDescent="0.2">
      <c r="A63" s="264" t="s">
        <v>387</v>
      </c>
      <c r="B63" s="829" t="s">
        <v>410</v>
      </c>
      <c r="C63" s="830"/>
      <c r="D63" s="830"/>
      <c r="E63" s="830"/>
      <c r="F63" s="830"/>
      <c r="G63" s="830"/>
      <c r="H63" s="830"/>
      <c r="I63" s="830"/>
      <c r="J63" s="830"/>
      <c r="K63" s="830"/>
      <c r="L63" s="830"/>
      <c r="M63" s="830"/>
      <c r="N63" s="830"/>
      <c r="O63" s="830"/>
      <c r="P63" s="831"/>
      <c r="Q63" s="877"/>
      <c r="R63" s="878"/>
      <c r="S63" s="878"/>
      <c r="T63" s="878"/>
      <c r="U63" s="878"/>
      <c r="V63" s="878"/>
      <c r="W63" s="878"/>
      <c r="X63" s="878"/>
      <c r="Y63" s="878"/>
      <c r="Z63" s="878"/>
      <c r="AA63" s="878"/>
      <c r="AB63" s="878"/>
      <c r="AC63" s="878"/>
      <c r="AD63" s="878"/>
      <c r="AE63" s="879"/>
      <c r="AF63" s="880">
        <v>66</v>
      </c>
      <c r="AG63" s="881"/>
      <c r="AH63" s="881"/>
      <c r="AI63" s="881"/>
      <c r="AJ63" s="882"/>
      <c r="AK63" s="883"/>
      <c r="AL63" s="878"/>
      <c r="AM63" s="878"/>
      <c r="AN63" s="878"/>
      <c r="AO63" s="878"/>
      <c r="AP63" s="881">
        <v>1071</v>
      </c>
      <c r="AQ63" s="881"/>
      <c r="AR63" s="881"/>
      <c r="AS63" s="881"/>
      <c r="AT63" s="881"/>
      <c r="AU63" s="881">
        <v>728</v>
      </c>
      <c r="AV63" s="881"/>
      <c r="AW63" s="881"/>
      <c r="AX63" s="881"/>
      <c r="AY63" s="881"/>
      <c r="AZ63" s="885"/>
      <c r="BA63" s="885"/>
      <c r="BB63" s="885"/>
      <c r="BC63" s="885"/>
      <c r="BD63" s="885"/>
      <c r="BE63" s="886"/>
      <c r="BF63" s="886"/>
      <c r="BG63" s="886"/>
      <c r="BH63" s="886"/>
      <c r="BI63" s="887"/>
      <c r="BJ63" s="888" t="s">
        <v>411</v>
      </c>
      <c r="BK63" s="889"/>
      <c r="BL63" s="889"/>
      <c r="BM63" s="889"/>
      <c r="BN63" s="890"/>
      <c r="BO63" s="265"/>
      <c r="BP63" s="265"/>
      <c r="BQ63" s="262">
        <v>57</v>
      </c>
      <c r="BR63" s="263"/>
      <c r="BS63" s="823"/>
      <c r="BT63" s="824"/>
      <c r="BU63" s="824"/>
      <c r="BV63" s="824"/>
      <c r="BW63" s="824"/>
      <c r="BX63" s="824"/>
      <c r="BY63" s="824"/>
      <c r="BZ63" s="824"/>
      <c r="CA63" s="824"/>
      <c r="CB63" s="824"/>
      <c r="CC63" s="824"/>
      <c r="CD63" s="824"/>
      <c r="CE63" s="824"/>
      <c r="CF63" s="824"/>
      <c r="CG63" s="825"/>
      <c r="CH63" s="817"/>
      <c r="CI63" s="818"/>
      <c r="CJ63" s="818"/>
      <c r="CK63" s="818"/>
      <c r="CL63" s="819"/>
      <c r="CM63" s="817"/>
      <c r="CN63" s="818"/>
      <c r="CO63" s="818"/>
      <c r="CP63" s="818"/>
      <c r="CQ63" s="819"/>
      <c r="CR63" s="817"/>
      <c r="CS63" s="818"/>
      <c r="CT63" s="818"/>
      <c r="CU63" s="818"/>
      <c r="CV63" s="819"/>
      <c r="CW63" s="817"/>
      <c r="CX63" s="818"/>
      <c r="CY63" s="818"/>
      <c r="CZ63" s="818"/>
      <c r="DA63" s="819"/>
      <c r="DB63" s="817"/>
      <c r="DC63" s="818"/>
      <c r="DD63" s="818"/>
      <c r="DE63" s="818"/>
      <c r="DF63" s="819"/>
      <c r="DG63" s="817"/>
      <c r="DH63" s="818"/>
      <c r="DI63" s="818"/>
      <c r="DJ63" s="818"/>
      <c r="DK63" s="819"/>
      <c r="DL63" s="817"/>
      <c r="DM63" s="818"/>
      <c r="DN63" s="818"/>
      <c r="DO63" s="818"/>
      <c r="DP63" s="819"/>
      <c r="DQ63" s="817"/>
      <c r="DR63" s="818"/>
      <c r="DS63" s="818"/>
      <c r="DT63" s="818"/>
      <c r="DU63" s="819"/>
      <c r="DV63" s="820"/>
      <c r="DW63" s="821"/>
      <c r="DX63" s="821"/>
      <c r="DY63" s="821"/>
      <c r="DZ63" s="82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23"/>
      <c r="BT64" s="824"/>
      <c r="BU64" s="824"/>
      <c r="BV64" s="824"/>
      <c r="BW64" s="824"/>
      <c r="BX64" s="824"/>
      <c r="BY64" s="824"/>
      <c r="BZ64" s="824"/>
      <c r="CA64" s="824"/>
      <c r="CB64" s="824"/>
      <c r="CC64" s="824"/>
      <c r="CD64" s="824"/>
      <c r="CE64" s="824"/>
      <c r="CF64" s="824"/>
      <c r="CG64" s="825"/>
      <c r="CH64" s="817"/>
      <c r="CI64" s="818"/>
      <c r="CJ64" s="818"/>
      <c r="CK64" s="818"/>
      <c r="CL64" s="819"/>
      <c r="CM64" s="817"/>
      <c r="CN64" s="818"/>
      <c r="CO64" s="818"/>
      <c r="CP64" s="818"/>
      <c r="CQ64" s="819"/>
      <c r="CR64" s="817"/>
      <c r="CS64" s="818"/>
      <c r="CT64" s="818"/>
      <c r="CU64" s="818"/>
      <c r="CV64" s="819"/>
      <c r="CW64" s="817"/>
      <c r="CX64" s="818"/>
      <c r="CY64" s="818"/>
      <c r="CZ64" s="818"/>
      <c r="DA64" s="819"/>
      <c r="DB64" s="817"/>
      <c r="DC64" s="818"/>
      <c r="DD64" s="818"/>
      <c r="DE64" s="818"/>
      <c r="DF64" s="819"/>
      <c r="DG64" s="817"/>
      <c r="DH64" s="818"/>
      <c r="DI64" s="818"/>
      <c r="DJ64" s="818"/>
      <c r="DK64" s="819"/>
      <c r="DL64" s="817"/>
      <c r="DM64" s="818"/>
      <c r="DN64" s="818"/>
      <c r="DO64" s="818"/>
      <c r="DP64" s="819"/>
      <c r="DQ64" s="817"/>
      <c r="DR64" s="818"/>
      <c r="DS64" s="818"/>
      <c r="DT64" s="818"/>
      <c r="DU64" s="819"/>
      <c r="DV64" s="820"/>
      <c r="DW64" s="821"/>
      <c r="DX64" s="821"/>
      <c r="DY64" s="821"/>
      <c r="DZ64" s="822"/>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23"/>
      <c r="BT65" s="824"/>
      <c r="BU65" s="824"/>
      <c r="BV65" s="824"/>
      <c r="BW65" s="824"/>
      <c r="BX65" s="824"/>
      <c r="BY65" s="824"/>
      <c r="BZ65" s="824"/>
      <c r="CA65" s="824"/>
      <c r="CB65" s="824"/>
      <c r="CC65" s="824"/>
      <c r="CD65" s="824"/>
      <c r="CE65" s="824"/>
      <c r="CF65" s="824"/>
      <c r="CG65" s="825"/>
      <c r="CH65" s="817"/>
      <c r="CI65" s="818"/>
      <c r="CJ65" s="818"/>
      <c r="CK65" s="818"/>
      <c r="CL65" s="819"/>
      <c r="CM65" s="817"/>
      <c r="CN65" s="818"/>
      <c r="CO65" s="818"/>
      <c r="CP65" s="818"/>
      <c r="CQ65" s="819"/>
      <c r="CR65" s="817"/>
      <c r="CS65" s="818"/>
      <c r="CT65" s="818"/>
      <c r="CU65" s="818"/>
      <c r="CV65" s="819"/>
      <c r="CW65" s="817"/>
      <c r="CX65" s="818"/>
      <c r="CY65" s="818"/>
      <c r="CZ65" s="818"/>
      <c r="DA65" s="819"/>
      <c r="DB65" s="817"/>
      <c r="DC65" s="818"/>
      <c r="DD65" s="818"/>
      <c r="DE65" s="818"/>
      <c r="DF65" s="819"/>
      <c r="DG65" s="817"/>
      <c r="DH65" s="818"/>
      <c r="DI65" s="818"/>
      <c r="DJ65" s="818"/>
      <c r="DK65" s="819"/>
      <c r="DL65" s="817"/>
      <c r="DM65" s="818"/>
      <c r="DN65" s="818"/>
      <c r="DO65" s="818"/>
      <c r="DP65" s="819"/>
      <c r="DQ65" s="817"/>
      <c r="DR65" s="818"/>
      <c r="DS65" s="818"/>
      <c r="DT65" s="818"/>
      <c r="DU65" s="819"/>
      <c r="DV65" s="820"/>
      <c r="DW65" s="821"/>
      <c r="DX65" s="821"/>
      <c r="DY65" s="821"/>
      <c r="DZ65" s="822"/>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1" t="s">
        <v>417</v>
      </c>
      <c r="AG66" s="852"/>
      <c r="AH66" s="852"/>
      <c r="AI66" s="852"/>
      <c r="AJ66" s="892"/>
      <c r="AK66" s="759" t="s">
        <v>418</v>
      </c>
      <c r="AL66" s="783"/>
      <c r="AM66" s="783"/>
      <c r="AN66" s="783"/>
      <c r="AO66" s="784"/>
      <c r="AP66" s="759" t="s">
        <v>419</v>
      </c>
      <c r="AQ66" s="760"/>
      <c r="AR66" s="760"/>
      <c r="AS66" s="760"/>
      <c r="AT66" s="761"/>
      <c r="AU66" s="759" t="s">
        <v>420</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2"/>
      <c r="BT66" s="903"/>
      <c r="BU66" s="903"/>
      <c r="BV66" s="903"/>
      <c r="BW66" s="903"/>
      <c r="BX66" s="903"/>
      <c r="BY66" s="903"/>
      <c r="BZ66" s="903"/>
      <c r="CA66" s="903"/>
      <c r="CB66" s="903"/>
      <c r="CC66" s="903"/>
      <c r="CD66" s="903"/>
      <c r="CE66" s="903"/>
      <c r="CF66" s="903"/>
      <c r="CG66" s="904"/>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3"/>
      <c r="AG67" s="855"/>
      <c r="AH67" s="855"/>
      <c r="AI67" s="855"/>
      <c r="AJ67" s="894"/>
      <c r="AK67" s="895"/>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2"/>
      <c r="BT67" s="903"/>
      <c r="BU67" s="903"/>
      <c r="BV67" s="903"/>
      <c r="BW67" s="903"/>
      <c r="BX67" s="903"/>
      <c r="BY67" s="903"/>
      <c r="BZ67" s="903"/>
      <c r="CA67" s="903"/>
      <c r="CB67" s="903"/>
      <c r="CC67" s="903"/>
      <c r="CD67" s="903"/>
      <c r="CE67" s="903"/>
      <c r="CF67" s="903"/>
      <c r="CG67" s="904"/>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46"/>
    </row>
    <row r="68" spans="1:131" s="247" customFormat="1" ht="26.25" customHeight="1" thickTop="1" x14ac:dyDescent="0.15">
      <c r="A68" s="258">
        <v>1</v>
      </c>
      <c r="B68" s="908" t="s">
        <v>582</v>
      </c>
      <c r="C68" s="909"/>
      <c r="D68" s="909"/>
      <c r="E68" s="909"/>
      <c r="F68" s="909"/>
      <c r="G68" s="909"/>
      <c r="H68" s="909"/>
      <c r="I68" s="909"/>
      <c r="J68" s="909"/>
      <c r="K68" s="909"/>
      <c r="L68" s="909"/>
      <c r="M68" s="909"/>
      <c r="N68" s="909"/>
      <c r="O68" s="909"/>
      <c r="P68" s="910"/>
      <c r="Q68" s="911">
        <v>5544</v>
      </c>
      <c r="R68" s="905"/>
      <c r="S68" s="905"/>
      <c r="T68" s="905"/>
      <c r="U68" s="905"/>
      <c r="V68" s="905">
        <v>5425</v>
      </c>
      <c r="W68" s="905"/>
      <c r="X68" s="905"/>
      <c r="Y68" s="905"/>
      <c r="Z68" s="905"/>
      <c r="AA68" s="905">
        <v>119</v>
      </c>
      <c r="AB68" s="905"/>
      <c r="AC68" s="905"/>
      <c r="AD68" s="905"/>
      <c r="AE68" s="905"/>
      <c r="AF68" s="905">
        <v>114</v>
      </c>
      <c r="AG68" s="905"/>
      <c r="AH68" s="905"/>
      <c r="AI68" s="905"/>
      <c r="AJ68" s="905"/>
      <c r="AK68" s="905">
        <v>337</v>
      </c>
      <c r="AL68" s="905"/>
      <c r="AM68" s="905"/>
      <c r="AN68" s="905"/>
      <c r="AO68" s="905"/>
      <c r="AP68" s="905">
        <v>646</v>
      </c>
      <c r="AQ68" s="905"/>
      <c r="AR68" s="905"/>
      <c r="AS68" s="905"/>
      <c r="AT68" s="905"/>
      <c r="AU68" s="905" t="s">
        <v>515</v>
      </c>
      <c r="AV68" s="905"/>
      <c r="AW68" s="905"/>
      <c r="AX68" s="905"/>
      <c r="AY68" s="905"/>
      <c r="AZ68" s="906"/>
      <c r="BA68" s="906"/>
      <c r="BB68" s="906"/>
      <c r="BC68" s="906"/>
      <c r="BD68" s="907"/>
      <c r="BE68" s="265"/>
      <c r="BF68" s="265"/>
      <c r="BG68" s="265"/>
      <c r="BH68" s="265"/>
      <c r="BI68" s="265"/>
      <c r="BJ68" s="265"/>
      <c r="BK68" s="265"/>
      <c r="BL68" s="265"/>
      <c r="BM68" s="265"/>
      <c r="BN68" s="265"/>
      <c r="BO68" s="265"/>
      <c r="BP68" s="265"/>
      <c r="BQ68" s="262">
        <v>62</v>
      </c>
      <c r="BR68" s="267"/>
      <c r="BS68" s="902"/>
      <c r="BT68" s="903"/>
      <c r="BU68" s="903"/>
      <c r="BV68" s="903"/>
      <c r="BW68" s="903"/>
      <c r="BX68" s="903"/>
      <c r="BY68" s="903"/>
      <c r="BZ68" s="903"/>
      <c r="CA68" s="903"/>
      <c r="CB68" s="903"/>
      <c r="CC68" s="903"/>
      <c r="CD68" s="903"/>
      <c r="CE68" s="903"/>
      <c r="CF68" s="903"/>
      <c r="CG68" s="904"/>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46"/>
    </row>
    <row r="69" spans="1:131" s="247" customFormat="1" ht="26.25" customHeight="1" x14ac:dyDescent="0.15">
      <c r="A69" s="261">
        <v>2</v>
      </c>
      <c r="B69" s="912" t="s">
        <v>583</v>
      </c>
      <c r="C69" s="913"/>
      <c r="D69" s="913"/>
      <c r="E69" s="913"/>
      <c r="F69" s="913"/>
      <c r="G69" s="913"/>
      <c r="H69" s="913"/>
      <c r="I69" s="913"/>
      <c r="J69" s="913"/>
      <c r="K69" s="913"/>
      <c r="L69" s="913"/>
      <c r="M69" s="913"/>
      <c r="N69" s="913"/>
      <c r="O69" s="913"/>
      <c r="P69" s="914"/>
      <c r="Q69" s="915">
        <v>642</v>
      </c>
      <c r="R69" s="870"/>
      <c r="S69" s="870"/>
      <c r="T69" s="870"/>
      <c r="U69" s="870"/>
      <c r="V69" s="870">
        <v>457</v>
      </c>
      <c r="W69" s="870"/>
      <c r="X69" s="870"/>
      <c r="Y69" s="870"/>
      <c r="Z69" s="870"/>
      <c r="AA69" s="870">
        <v>185</v>
      </c>
      <c r="AB69" s="870"/>
      <c r="AC69" s="870"/>
      <c r="AD69" s="870"/>
      <c r="AE69" s="870"/>
      <c r="AF69" s="870">
        <v>1127</v>
      </c>
      <c r="AG69" s="870"/>
      <c r="AH69" s="870"/>
      <c r="AI69" s="870"/>
      <c r="AJ69" s="870"/>
      <c r="AK69" s="870" t="s">
        <v>593</v>
      </c>
      <c r="AL69" s="870"/>
      <c r="AM69" s="870"/>
      <c r="AN69" s="870"/>
      <c r="AO69" s="870"/>
      <c r="AP69" s="870">
        <v>19</v>
      </c>
      <c r="AQ69" s="870"/>
      <c r="AR69" s="870"/>
      <c r="AS69" s="870"/>
      <c r="AT69" s="870"/>
      <c r="AU69" s="870" t="s">
        <v>515</v>
      </c>
      <c r="AV69" s="870"/>
      <c r="AW69" s="870"/>
      <c r="AX69" s="870"/>
      <c r="AY69" s="870"/>
      <c r="AZ69" s="916"/>
      <c r="BA69" s="916"/>
      <c r="BB69" s="916"/>
      <c r="BC69" s="916"/>
      <c r="BD69" s="917"/>
      <c r="BE69" s="265"/>
      <c r="BF69" s="265"/>
      <c r="BG69" s="265"/>
      <c r="BH69" s="265"/>
      <c r="BI69" s="265"/>
      <c r="BJ69" s="265"/>
      <c r="BK69" s="265"/>
      <c r="BL69" s="265"/>
      <c r="BM69" s="265"/>
      <c r="BN69" s="265"/>
      <c r="BO69" s="265"/>
      <c r="BP69" s="265"/>
      <c r="BQ69" s="262">
        <v>63</v>
      </c>
      <c r="BR69" s="267"/>
      <c r="BS69" s="902"/>
      <c r="BT69" s="903"/>
      <c r="BU69" s="903"/>
      <c r="BV69" s="903"/>
      <c r="BW69" s="903"/>
      <c r="BX69" s="903"/>
      <c r="BY69" s="903"/>
      <c r="BZ69" s="903"/>
      <c r="CA69" s="903"/>
      <c r="CB69" s="903"/>
      <c r="CC69" s="903"/>
      <c r="CD69" s="903"/>
      <c r="CE69" s="903"/>
      <c r="CF69" s="903"/>
      <c r="CG69" s="904"/>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46"/>
    </row>
    <row r="70" spans="1:131" s="247" customFormat="1" ht="26.25" customHeight="1" x14ac:dyDescent="0.15">
      <c r="A70" s="261">
        <v>3</v>
      </c>
      <c r="B70" s="912" t="s">
        <v>584</v>
      </c>
      <c r="C70" s="913"/>
      <c r="D70" s="913"/>
      <c r="E70" s="913"/>
      <c r="F70" s="913"/>
      <c r="G70" s="913"/>
      <c r="H70" s="913"/>
      <c r="I70" s="913"/>
      <c r="J70" s="913"/>
      <c r="K70" s="913"/>
      <c r="L70" s="913"/>
      <c r="M70" s="913"/>
      <c r="N70" s="913"/>
      <c r="O70" s="913"/>
      <c r="P70" s="914"/>
      <c r="Q70" s="915">
        <v>9184</v>
      </c>
      <c r="R70" s="870"/>
      <c r="S70" s="870"/>
      <c r="T70" s="870"/>
      <c r="U70" s="870"/>
      <c r="V70" s="870">
        <v>9066</v>
      </c>
      <c r="W70" s="870"/>
      <c r="X70" s="870"/>
      <c r="Y70" s="870"/>
      <c r="Z70" s="870"/>
      <c r="AA70" s="870">
        <v>118</v>
      </c>
      <c r="AB70" s="870"/>
      <c r="AC70" s="870"/>
      <c r="AD70" s="870"/>
      <c r="AE70" s="870"/>
      <c r="AF70" s="870" t="s">
        <v>594</v>
      </c>
      <c r="AG70" s="870"/>
      <c r="AH70" s="870"/>
      <c r="AI70" s="870"/>
      <c r="AJ70" s="870"/>
      <c r="AK70" s="870">
        <v>15</v>
      </c>
      <c r="AL70" s="870"/>
      <c r="AM70" s="870"/>
      <c r="AN70" s="870"/>
      <c r="AO70" s="870"/>
      <c r="AP70" s="870" t="s">
        <v>594</v>
      </c>
      <c r="AQ70" s="870"/>
      <c r="AR70" s="870"/>
      <c r="AS70" s="870"/>
      <c r="AT70" s="870"/>
      <c r="AU70" s="870" t="s">
        <v>515</v>
      </c>
      <c r="AV70" s="870"/>
      <c r="AW70" s="870"/>
      <c r="AX70" s="870"/>
      <c r="AY70" s="870"/>
      <c r="AZ70" s="916"/>
      <c r="BA70" s="916"/>
      <c r="BB70" s="916"/>
      <c r="BC70" s="916"/>
      <c r="BD70" s="917"/>
      <c r="BE70" s="265"/>
      <c r="BF70" s="265"/>
      <c r="BG70" s="265"/>
      <c r="BH70" s="265"/>
      <c r="BI70" s="265"/>
      <c r="BJ70" s="265"/>
      <c r="BK70" s="265"/>
      <c r="BL70" s="265"/>
      <c r="BM70" s="265"/>
      <c r="BN70" s="265"/>
      <c r="BO70" s="265"/>
      <c r="BP70" s="265"/>
      <c r="BQ70" s="262">
        <v>64</v>
      </c>
      <c r="BR70" s="267"/>
      <c r="BS70" s="902"/>
      <c r="BT70" s="903"/>
      <c r="BU70" s="903"/>
      <c r="BV70" s="903"/>
      <c r="BW70" s="903"/>
      <c r="BX70" s="903"/>
      <c r="BY70" s="903"/>
      <c r="BZ70" s="903"/>
      <c r="CA70" s="903"/>
      <c r="CB70" s="903"/>
      <c r="CC70" s="903"/>
      <c r="CD70" s="903"/>
      <c r="CE70" s="903"/>
      <c r="CF70" s="903"/>
      <c r="CG70" s="904"/>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46"/>
    </row>
    <row r="71" spans="1:131" s="247" customFormat="1" ht="26.25" customHeight="1" x14ac:dyDescent="0.15">
      <c r="A71" s="261">
        <v>4</v>
      </c>
      <c r="B71" s="912" t="s">
        <v>585</v>
      </c>
      <c r="C71" s="913"/>
      <c r="D71" s="913"/>
      <c r="E71" s="913"/>
      <c r="F71" s="913"/>
      <c r="G71" s="913"/>
      <c r="H71" s="913"/>
      <c r="I71" s="913"/>
      <c r="J71" s="913"/>
      <c r="K71" s="913"/>
      <c r="L71" s="913"/>
      <c r="M71" s="913"/>
      <c r="N71" s="913"/>
      <c r="O71" s="913"/>
      <c r="P71" s="914"/>
      <c r="Q71" s="915">
        <v>1536</v>
      </c>
      <c r="R71" s="870"/>
      <c r="S71" s="870"/>
      <c r="T71" s="870"/>
      <c r="U71" s="870"/>
      <c r="V71" s="870">
        <v>1535</v>
      </c>
      <c r="W71" s="870"/>
      <c r="X71" s="870"/>
      <c r="Y71" s="870"/>
      <c r="Z71" s="870"/>
      <c r="AA71" s="870">
        <v>1</v>
      </c>
      <c r="AB71" s="870"/>
      <c r="AC71" s="870"/>
      <c r="AD71" s="870"/>
      <c r="AE71" s="870"/>
      <c r="AF71" s="870" t="s">
        <v>595</v>
      </c>
      <c r="AG71" s="870"/>
      <c r="AH71" s="870"/>
      <c r="AI71" s="870"/>
      <c r="AJ71" s="870"/>
      <c r="AK71" s="870" t="s">
        <v>594</v>
      </c>
      <c r="AL71" s="870"/>
      <c r="AM71" s="870"/>
      <c r="AN71" s="870"/>
      <c r="AO71" s="870"/>
      <c r="AP71" s="870" t="s">
        <v>594</v>
      </c>
      <c r="AQ71" s="870"/>
      <c r="AR71" s="870"/>
      <c r="AS71" s="870"/>
      <c r="AT71" s="870"/>
      <c r="AU71" s="870" t="s">
        <v>515</v>
      </c>
      <c r="AV71" s="870"/>
      <c r="AW71" s="870"/>
      <c r="AX71" s="870"/>
      <c r="AY71" s="870"/>
      <c r="AZ71" s="916"/>
      <c r="BA71" s="916"/>
      <c r="BB71" s="916"/>
      <c r="BC71" s="916"/>
      <c r="BD71" s="917"/>
      <c r="BE71" s="265"/>
      <c r="BF71" s="265"/>
      <c r="BG71" s="265"/>
      <c r="BH71" s="265"/>
      <c r="BI71" s="265"/>
      <c r="BJ71" s="265"/>
      <c r="BK71" s="265"/>
      <c r="BL71" s="265"/>
      <c r="BM71" s="265"/>
      <c r="BN71" s="265"/>
      <c r="BO71" s="265"/>
      <c r="BP71" s="265"/>
      <c r="BQ71" s="262">
        <v>65</v>
      </c>
      <c r="BR71" s="267"/>
      <c r="BS71" s="902"/>
      <c r="BT71" s="903"/>
      <c r="BU71" s="903"/>
      <c r="BV71" s="903"/>
      <c r="BW71" s="903"/>
      <c r="BX71" s="903"/>
      <c r="BY71" s="903"/>
      <c r="BZ71" s="903"/>
      <c r="CA71" s="903"/>
      <c r="CB71" s="903"/>
      <c r="CC71" s="903"/>
      <c r="CD71" s="903"/>
      <c r="CE71" s="903"/>
      <c r="CF71" s="903"/>
      <c r="CG71" s="904"/>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46"/>
    </row>
    <row r="72" spans="1:131" s="247" customFormat="1" ht="26.25" customHeight="1" x14ac:dyDescent="0.15">
      <c r="A72" s="261">
        <v>5</v>
      </c>
      <c r="B72" s="912" t="s">
        <v>586</v>
      </c>
      <c r="C72" s="913"/>
      <c r="D72" s="913"/>
      <c r="E72" s="913"/>
      <c r="F72" s="913"/>
      <c r="G72" s="913"/>
      <c r="H72" s="913"/>
      <c r="I72" s="913"/>
      <c r="J72" s="913"/>
      <c r="K72" s="913"/>
      <c r="L72" s="913"/>
      <c r="M72" s="913"/>
      <c r="N72" s="913"/>
      <c r="O72" s="913"/>
      <c r="P72" s="914"/>
      <c r="Q72" s="915">
        <v>1</v>
      </c>
      <c r="R72" s="870"/>
      <c r="S72" s="870"/>
      <c r="T72" s="870"/>
      <c r="U72" s="870"/>
      <c r="V72" s="870">
        <v>1</v>
      </c>
      <c r="W72" s="870"/>
      <c r="X72" s="870"/>
      <c r="Y72" s="870"/>
      <c r="Z72" s="870"/>
      <c r="AA72" s="870">
        <v>0</v>
      </c>
      <c r="AB72" s="870"/>
      <c r="AC72" s="870"/>
      <c r="AD72" s="870"/>
      <c r="AE72" s="870"/>
      <c r="AF72" s="870" t="s">
        <v>595</v>
      </c>
      <c r="AG72" s="870"/>
      <c r="AH72" s="870"/>
      <c r="AI72" s="870"/>
      <c r="AJ72" s="870"/>
      <c r="AK72" s="870" t="s">
        <v>594</v>
      </c>
      <c r="AL72" s="870"/>
      <c r="AM72" s="870"/>
      <c r="AN72" s="870"/>
      <c r="AO72" s="870"/>
      <c r="AP72" s="870" t="s">
        <v>594</v>
      </c>
      <c r="AQ72" s="870"/>
      <c r="AR72" s="870"/>
      <c r="AS72" s="870"/>
      <c r="AT72" s="870"/>
      <c r="AU72" s="870" t="s">
        <v>515</v>
      </c>
      <c r="AV72" s="870"/>
      <c r="AW72" s="870"/>
      <c r="AX72" s="870"/>
      <c r="AY72" s="870"/>
      <c r="AZ72" s="916"/>
      <c r="BA72" s="916"/>
      <c r="BB72" s="916"/>
      <c r="BC72" s="916"/>
      <c r="BD72" s="917"/>
      <c r="BE72" s="265"/>
      <c r="BF72" s="265"/>
      <c r="BG72" s="265"/>
      <c r="BH72" s="265"/>
      <c r="BI72" s="265"/>
      <c r="BJ72" s="265"/>
      <c r="BK72" s="265"/>
      <c r="BL72" s="265"/>
      <c r="BM72" s="265"/>
      <c r="BN72" s="265"/>
      <c r="BO72" s="265"/>
      <c r="BP72" s="265"/>
      <c r="BQ72" s="262">
        <v>66</v>
      </c>
      <c r="BR72" s="267"/>
      <c r="BS72" s="902"/>
      <c r="BT72" s="903"/>
      <c r="BU72" s="903"/>
      <c r="BV72" s="903"/>
      <c r="BW72" s="903"/>
      <c r="BX72" s="903"/>
      <c r="BY72" s="903"/>
      <c r="BZ72" s="903"/>
      <c r="CA72" s="903"/>
      <c r="CB72" s="903"/>
      <c r="CC72" s="903"/>
      <c r="CD72" s="903"/>
      <c r="CE72" s="903"/>
      <c r="CF72" s="903"/>
      <c r="CG72" s="904"/>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46"/>
    </row>
    <row r="73" spans="1:131" s="247" customFormat="1" ht="26.25" customHeight="1" x14ac:dyDescent="0.15">
      <c r="A73" s="261">
        <v>6</v>
      </c>
      <c r="B73" s="912" t="s">
        <v>587</v>
      </c>
      <c r="C73" s="913"/>
      <c r="D73" s="913"/>
      <c r="E73" s="913"/>
      <c r="F73" s="913"/>
      <c r="G73" s="913"/>
      <c r="H73" s="913"/>
      <c r="I73" s="913"/>
      <c r="J73" s="913"/>
      <c r="K73" s="913"/>
      <c r="L73" s="913"/>
      <c r="M73" s="913"/>
      <c r="N73" s="913"/>
      <c r="O73" s="913"/>
      <c r="P73" s="914"/>
      <c r="Q73" s="915">
        <v>60</v>
      </c>
      <c r="R73" s="870"/>
      <c r="S73" s="870"/>
      <c r="T73" s="870"/>
      <c r="U73" s="870"/>
      <c r="V73" s="870">
        <v>59</v>
      </c>
      <c r="W73" s="870"/>
      <c r="X73" s="870"/>
      <c r="Y73" s="870"/>
      <c r="Z73" s="870"/>
      <c r="AA73" s="870">
        <v>1</v>
      </c>
      <c r="AB73" s="870"/>
      <c r="AC73" s="870"/>
      <c r="AD73" s="870"/>
      <c r="AE73" s="870"/>
      <c r="AF73" s="870" t="s">
        <v>594</v>
      </c>
      <c r="AG73" s="870"/>
      <c r="AH73" s="870"/>
      <c r="AI73" s="870"/>
      <c r="AJ73" s="870"/>
      <c r="AK73" s="870">
        <v>24</v>
      </c>
      <c r="AL73" s="870"/>
      <c r="AM73" s="870"/>
      <c r="AN73" s="870"/>
      <c r="AO73" s="870"/>
      <c r="AP73" s="870" t="s">
        <v>594</v>
      </c>
      <c r="AQ73" s="870"/>
      <c r="AR73" s="870"/>
      <c r="AS73" s="870"/>
      <c r="AT73" s="870"/>
      <c r="AU73" s="870" t="s">
        <v>515</v>
      </c>
      <c r="AV73" s="870"/>
      <c r="AW73" s="870"/>
      <c r="AX73" s="870"/>
      <c r="AY73" s="870"/>
      <c r="AZ73" s="916"/>
      <c r="BA73" s="916"/>
      <c r="BB73" s="916"/>
      <c r="BC73" s="916"/>
      <c r="BD73" s="917"/>
      <c r="BE73" s="265"/>
      <c r="BF73" s="265"/>
      <c r="BG73" s="265"/>
      <c r="BH73" s="265"/>
      <c r="BI73" s="265"/>
      <c r="BJ73" s="265"/>
      <c r="BK73" s="265"/>
      <c r="BL73" s="265"/>
      <c r="BM73" s="265"/>
      <c r="BN73" s="265"/>
      <c r="BO73" s="265"/>
      <c r="BP73" s="265"/>
      <c r="BQ73" s="262">
        <v>67</v>
      </c>
      <c r="BR73" s="267"/>
      <c r="BS73" s="902"/>
      <c r="BT73" s="903"/>
      <c r="BU73" s="903"/>
      <c r="BV73" s="903"/>
      <c r="BW73" s="903"/>
      <c r="BX73" s="903"/>
      <c r="BY73" s="903"/>
      <c r="BZ73" s="903"/>
      <c r="CA73" s="903"/>
      <c r="CB73" s="903"/>
      <c r="CC73" s="903"/>
      <c r="CD73" s="903"/>
      <c r="CE73" s="903"/>
      <c r="CF73" s="903"/>
      <c r="CG73" s="904"/>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46"/>
    </row>
    <row r="74" spans="1:131" s="247" customFormat="1" ht="26.25" customHeight="1" x14ac:dyDescent="0.15">
      <c r="A74" s="261">
        <v>7</v>
      </c>
      <c r="B74" s="912" t="s">
        <v>588</v>
      </c>
      <c r="C74" s="913"/>
      <c r="D74" s="913"/>
      <c r="E74" s="913"/>
      <c r="F74" s="913"/>
      <c r="G74" s="913"/>
      <c r="H74" s="913"/>
      <c r="I74" s="913"/>
      <c r="J74" s="913"/>
      <c r="K74" s="913"/>
      <c r="L74" s="913"/>
      <c r="M74" s="913"/>
      <c r="N74" s="913"/>
      <c r="O74" s="913"/>
      <c r="P74" s="914"/>
      <c r="Q74" s="915">
        <v>39</v>
      </c>
      <c r="R74" s="870"/>
      <c r="S74" s="870"/>
      <c r="T74" s="870"/>
      <c r="U74" s="870"/>
      <c r="V74" s="870">
        <v>37</v>
      </c>
      <c r="W74" s="870"/>
      <c r="X74" s="870"/>
      <c r="Y74" s="870"/>
      <c r="Z74" s="870"/>
      <c r="AA74" s="870">
        <v>2</v>
      </c>
      <c r="AB74" s="870"/>
      <c r="AC74" s="870"/>
      <c r="AD74" s="870"/>
      <c r="AE74" s="870"/>
      <c r="AF74" s="870" t="s">
        <v>594</v>
      </c>
      <c r="AG74" s="870"/>
      <c r="AH74" s="870"/>
      <c r="AI74" s="870"/>
      <c r="AJ74" s="870"/>
      <c r="AK74" s="870" t="s">
        <v>596</v>
      </c>
      <c r="AL74" s="870"/>
      <c r="AM74" s="870"/>
      <c r="AN74" s="870"/>
      <c r="AO74" s="870"/>
      <c r="AP74" s="870" t="s">
        <v>596</v>
      </c>
      <c r="AQ74" s="870"/>
      <c r="AR74" s="870"/>
      <c r="AS74" s="870"/>
      <c r="AT74" s="870"/>
      <c r="AU74" s="870" t="s">
        <v>515</v>
      </c>
      <c r="AV74" s="870"/>
      <c r="AW74" s="870"/>
      <c r="AX74" s="870"/>
      <c r="AY74" s="870"/>
      <c r="AZ74" s="916"/>
      <c r="BA74" s="916"/>
      <c r="BB74" s="916"/>
      <c r="BC74" s="916"/>
      <c r="BD74" s="917"/>
      <c r="BE74" s="265"/>
      <c r="BF74" s="265"/>
      <c r="BG74" s="265"/>
      <c r="BH74" s="265"/>
      <c r="BI74" s="265"/>
      <c r="BJ74" s="265"/>
      <c r="BK74" s="265"/>
      <c r="BL74" s="265"/>
      <c r="BM74" s="265"/>
      <c r="BN74" s="265"/>
      <c r="BO74" s="265"/>
      <c r="BP74" s="265"/>
      <c r="BQ74" s="262">
        <v>68</v>
      </c>
      <c r="BR74" s="267"/>
      <c r="BS74" s="902"/>
      <c r="BT74" s="903"/>
      <c r="BU74" s="903"/>
      <c r="BV74" s="903"/>
      <c r="BW74" s="903"/>
      <c r="BX74" s="903"/>
      <c r="BY74" s="903"/>
      <c r="BZ74" s="903"/>
      <c r="CA74" s="903"/>
      <c r="CB74" s="903"/>
      <c r="CC74" s="903"/>
      <c r="CD74" s="903"/>
      <c r="CE74" s="903"/>
      <c r="CF74" s="903"/>
      <c r="CG74" s="904"/>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46"/>
    </row>
    <row r="75" spans="1:131" s="247" customFormat="1" ht="26.25" customHeight="1" x14ac:dyDescent="0.15">
      <c r="A75" s="261">
        <v>8</v>
      </c>
      <c r="B75" s="912" t="s">
        <v>589</v>
      </c>
      <c r="C75" s="913"/>
      <c r="D75" s="913"/>
      <c r="E75" s="913"/>
      <c r="F75" s="913"/>
      <c r="G75" s="913"/>
      <c r="H75" s="913"/>
      <c r="I75" s="913"/>
      <c r="J75" s="913"/>
      <c r="K75" s="913"/>
      <c r="L75" s="913"/>
      <c r="M75" s="913"/>
      <c r="N75" s="913"/>
      <c r="O75" s="913"/>
      <c r="P75" s="914"/>
      <c r="Q75" s="918">
        <v>1174</v>
      </c>
      <c r="R75" s="919"/>
      <c r="S75" s="919"/>
      <c r="T75" s="919"/>
      <c r="U75" s="869"/>
      <c r="V75" s="920">
        <v>1130</v>
      </c>
      <c r="W75" s="919"/>
      <c r="X75" s="919"/>
      <c r="Y75" s="919"/>
      <c r="Z75" s="869"/>
      <c r="AA75" s="920">
        <v>44</v>
      </c>
      <c r="AB75" s="919"/>
      <c r="AC75" s="919"/>
      <c r="AD75" s="919"/>
      <c r="AE75" s="869"/>
      <c r="AF75" s="920">
        <v>44</v>
      </c>
      <c r="AG75" s="919"/>
      <c r="AH75" s="919"/>
      <c r="AI75" s="919"/>
      <c r="AJ75" s="869"/>
      <c r="AK75" s="920">
        <v>0</v>
      </c>
      <c r="AL75" s="919"/>
      <c r="AM75" s="919"/>
      <c r="AN75" s="919"/>
      <c r="AO75" s="869"/>
      <c r="AP75" s="920" t="s">
        <v>594</v>
      </c>
      <c r="AQ75" s="919"/>
      <c r="AR75" s="919"/>
      <c r="AS75" s="919"/>
      <c r="AT75" s="869"/>
      <c r="AU75" s="920" t="s">
        <v>515</v>
      </c>
      <c r="AV75" s="919"/>
      <c r="AW75" s="919"/>
      <c r="AX75" s="919"/>
      <c r="AY75" s="869"/>
      <c r="AZ75" s="916"/>
      <c r="BA75" s="916"/>
      <c r="BB75" s="916"/>
      <c r="BC75" s="916"/>
      <c r="BD75" s="917"/>
      <c r="BE75" s="265"/>
      <c r="BF75" s="265"/>
      <c r="BG75" s="265"/>
      <c r="BH75" s="265"/>
      <c r="BI75" s="265"/>
      <c r="BJ75" s="265"/>
      <c r="BK75" s="265"/>
      <c r="BL75" s="265"/>
      <c r="BM75" s="265"/>
      <c r="BN75" s="265"/>
      <c r="BO75" s="265"/>
      <c r="BP75" s="265"/>
      <c r="BQ75" s="262">
        <v>69</v>
      </c>
      <c r="BR75" s="267"/>
      <c r="BS75" s="902"/>
      <c r="BT75" s="903"/>
      <c r="BU75" s="903"/>
      <c r="BV75" s="903"/>
      <c r="BW75" s="903"/>
      <c r="BX75" s="903"/>
      <c r="BY75" s="903"/>
      <c r="BZ75" s="903"/>
      <c r="CA75" s="903"/>
      <c r="CB75" s="903"/>
      <c r="CC75" s="903"/>
      <c r="CD75" s="903"/>
      <c r="CE75" s="903"/>
      <c r="CF75" s="903"/>
      <c r="CG75" s="904"/>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46"/>
    </row>
    <row r="76" spans="1:131" s="247" customFormat="1" ht="26.25" customHeight="1" x14ac:dyDescent="0.15">
      <c r="A76" s="261">
        <v>9</v>
      </c>
      <c r="B76" s="912" t="s">
        <v>590</v>
      </c>
      <c r="C76" s="913"/>
      <c r="D76" s="913"/>
      <c r="E76" s="913"/>
      <c r="F76" s="913"/>
      <c r="G76" s="913"/>
      <c r="H76" s="913"/>
      <c r="I76" s="913"/>
      <c r="J76" s="913"/>
      <c r="K76" s="913"/>
      <c r="L76" s="913"/>
      <c r="M76" s="913"/>
      <c r="N76" s="913"/>
      <c r="O76" s="913"/>
      <c r="P76" s="914"/>
      <c r="Q76" s="918">
        <v>250623</v>
      </c>
      <c r="R76" s="919"/>
      <c r="S76" s="919"/>
      <c r="T76" s="919"/>
      <c r="U76" s="869"/>
      <c r="V76" s="920">
        <v>237946</v>
      </c>
      <c r="W76" s="919"/>
      <c r="X76" s="919"/>
      <c r="Y76" s="919"/>
      <c r="Z76" s="869"/>
      <c r="AA76" s="920">
        <v>12677</v>
      </c>
      <c r="AB76" s="919"/>
      <c r="AC76" s="919"/>
      <c r="AD76" s="919"/>
      <c r="AE76" s="869"/>
      <c r="AF76" s="920">
        <v>12677</v>
      </c>
      <c r="AG76" s="919"/>
      <c r="AH76" s="919"/>
      <c r="AI76" s="919"/>
      <c r="AJ76" s="869"/>
      <c r="AK76" s="920">
        <v>923</v>
      </c>
      <c r="AL76" s="919"/>
      <c r="AM76" s="919"/>
      <c r="AN76" s="919"/>
      <c r="AO76" s="869"/>
      <c r="AP76" s="920" t="s">
        <v>597</v>
      </c>
      <c r="AQ76" s="919"/>
      <c r="AR76" s="919"/>
      <c r="AS76" s="919"/>
      <c r="AT76" s="869"/>
      <c r="AU76" s="920" t="s">
        <v>515</v>
      </c>
      <c r="AV76" s="919"/>
      <c r="AW76" s="919"/>
      <c r="AX76" s="919"/>
      <c r="AY76" s="869"/>
      <c r="AZ76" s="916"/>
      <c r="BA76" s="916"/>
      <c r="BB76" s="916"/>
      <c r="BC76" s="916"/>
      <c r="BD76" s="917"/>
      <c r="BE76" s="265"/>
      <c r="BF76" s="265"/>
      <c r="BG76" s="265"/>
      <c r="BH76" s="265"/>
      <c r="BI76" s="265"/>
      <c r="BJ76" s="265"/>
      <c r="BK76" s="265"/>
      <c r="BL76" s="265"/>
      <c r="BM76" s="265"/>
      <c r="BN76" s="265"/>
      <c r="BO76" s="265"/>
      <c r="BP76" s="265"/>
      <c r="BQ76" s="262">
        <v>70</v>
      </c>
      <c r="BR76" s="267"/>
      <c r="BS76" s="902"/>
      <c r="BT76" s="903"/>
      <c r="BU76" s="903"/>
      <c r="BV76" s="903"/>
      <c r="BW76" s="903"/>
      <c r="BX76" s="903"/>
      <c r="BY76" s="903"/>
      <c r="BZ76" s="903"/>
      <c r="CA76" s="903"/>
      <c r="CB76" s="903"/>
      <c r="CC76" s="903"/>
      <c r="CD76" s="903"/>
      <c r="CE76" s="903"/>
      <c r="CF76" s="903"/>
      <c r="CG76" s="904"/>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46"/>
    </row>
    <row r="77" spans="1:131" s="247" customFormat="1" ht="26.25" customHeight="1" x14ac:dyDescent="0.15">
      <c r="A77" s="261">
        <v>10</v>
      </c>
      <c r="B77" s="912"/>
      <c r="C77" s="913"/>
      <c r="D77" s="913"/>
      <c r="E77" s="913"/>
      <c r="F77" s="913"/>
      <c r="G77" s="913"/>
      <c r="H77" s="913"/>
      <c r="I77" s="913"/>
      <c r="J77" s="913"/>
      <c r="K77" s="913"/>
      <c r="L77" s="913"/>
      <c r="M77" s="913"/>
      <c r="N77" s="913"/>
      <c r="O77" s="913"/>
      <c r="P77" s="914"/>
      <c r="Q77" s="918"/>
      <c r="R77" s="919"/>
      <c r="S77" s="919"/>
      <c r="T77" s="919"/>
      <c r="U77" s="869"/>
      <c r="V77" s="920"/>
      <c r="W77" s="919"/>
      <c r="X77" s="919"/>
      <c r="Y77" s="919"/>
      <c r="Z77" s="869"/>
      <c r="AA77" s="920"/>
      <c r="AB77" s="919"/>
      <c r="AC77" s="919"/>
      <c r="AD77" s="919"/>
      <c r="AE77" s="869"/>
      <c r="AF77" s="920"/>
      <c r="AG77" s="919"/>
      <c r="AH77" s="919"/>
      <c r="AI77" s="919"/>
      <c r="AJ77" s="869"/>
      <c r="AK77" s="920"/>
      <c r="AL77" s="919"/>
      <c r="AM77" s="919"/>
      <c r="AN77" s="919"/>
      <c r="AO77" s="869"/>
      <c r="AP77" s="920"/>
      <c r="AQ77" s="919"/>
      <c r="AR77" s="919"/>
      <c r="AS77" s="919"/>
      <c r="AT77" s="869"/>
      <c r="AU77" s="920"/>
      <c r="AV77" s="919"/>
      <c r="AW77" s="919"/>
      <c r="AX77" s="919"/>
      <c r="AY77" s="869"/>
      <c r="AZ77" s="916"/>
      <c r="BA77" s="916"/>
      <c r="BB77" s="916"/>
      <c r="BC77" s="916"/>
      <c r="BD77" s="917"/>
      <c r="BE77" s="265"/>
      <c r="BF77" s="265"/>
      <c r="BG77" s="265"/>
      <c r="BH77" s="265"/>
      <c r="BI77" s="265"/>
      <c r="BJ77" s="265"/>
      <c r="BK77" s="265"/>
      <c r="BL77" s="265"/>
      <c r="BM77" s="265"/>
      <c r="BN77" s="265"/>
      <c r="BO77" s="265"/>
      <c r="BP77" s="265"/>
      <c r="BQ77" s="262">
        <v>71</v>
      </c>
      <c r="BR77" s="267"/>
      <c r="BS77" s="902"/>
      <c r="BT77" s="903"/>
      <c r="BU77" s="903"/>
      <c r="BV77" s="903"/>
      <c r="BW77" s="903"/>
      <c r="BX77" s="903"/>
      <c r="BY77" s="903"/>
      <c r="BZ77" s="903"/>
      <c r="CA77" s="903"/>
      <c r="CB77" s="903"/>
      <c r="CC77" s="903"/>
      <c r="CD77" s="903"/>
      <c r="CE77" s="903"/>
      <c r="CF77" s="903"/>
      <c r="CG77" s="904"/>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46"/>
    </row>
    <row r="78" spans="1:131" s="247" customFormat="1" ht="26.25" customHeight="1" x14ac:dyDescent="0.15">
      <c r="A78" s="261">
        <v>11</v>
      </c>
      <c r="B78" s="912"/>
      <c r="C78" s="913"/>
      <c r="D78" s="913"/>
      <c r="E78" s="913"/>
      <c r="F78" s="913"/>
      <c r="G78" s="913"/>
      <c r="H78" s="913"/>
      <c r="I78" s="913"/>
      <c r="J78" s="913"/>
      <c r="K78" s="913"/>
      <c r="L78" s="913"/>
      <c r="M78" s="913"/>
      <c r="N78" s="913"/>
      <c r="O78" s="913"/>
      <c r="P78" s="914"/>
      <c r="Q78" s="915"/>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916"/>
      <c r="BA78" s="916"/>
      <c r="BB78" s="916"/>
      <c r="BC78" s="916"/>
      <c r="BD78" s="917"/>
      <c r="BE78" s="265"/>
      <c r="BF78" s="265"/>
      <c r="BG78" s="265"/>
      <c r="BH78" s="265"/>
      <c r="BI78" s="265"/>
      <c r="BJ78" s="268"/>
      <c r="BK78" s="268"/>
      <c r="BL78" s="268"/>
      <c r="BM78" s="268"/>
      <c r="BN78" s="268"/>
      <c r="BO78" s="265"/>
      <c r="BP78" s="265"/>
      <c r="BQ78" s="262">
        <v>72</v>
      </c>
      <c r="BR78" s="267"/>
      <c r="BS78" s="902"/>
      <c r="BT78" s="903"/>
      <c r="BU78" s="903"/>
      <c r="BV78" s="903"/>
      <c r="BW78" s="903"/>
      <c r="BX78" s="903"/>
      <c r="BY78" s="903"/>
      <c r="BZ78" s="903"/>
      <c r="CA78" s="903"/>
      <c r="CB78" s="903"/>
      <c r="CC78" s="903"/>
      <c r="CD78" s="903"/>
      <c r="CE78" s="903"/>
      <c r="CF78" s="903"/>
      <c r="CG78" s="904"/>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46"/>
    </row>
    <row r="79" spans="1:131" s="247" customFormat="1" ht="26.25" customHeight="1" x14ac:dyDescent="0.15">
      <c r="A79" s="261">
        <v>12</v>
      </c>
      <c r="B79" s="912"/>
      <c r="C79" s="913"/>
      <c r="D79" s="913"/>
      <c r="E79" s="913"/>
      <c r="F79" s="913"/>
      <c r="G79" s="913"/>
      <c r="H79" s="913"/>
      <c r="I79" s="913"/>
      <c r="J79" s="913"/>
      <c r="K79" s="913"/>
      <c r="L79" s="913"/>
      <c r="M79" s="913"/>
      <c r="N79" s="913"/>
      <c r="O79" s="913"/>
      <c r="P79" s="914"/>
      <c r="Q79" s="915"/>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916"/>
      <c r="BA79" s="916"/>
      <c r="BB79" s="916"/>
      <c r="BC79" s="916"/>
      <c r="BD79" s="917"/>
      <c r="BE79" s="265"/>
      <c r="BF79" s="265"/>
      <c r="BG79" s="265"/>
      <c r="BH79" s="265"/>
      <c r="BI79" s="265"/>
      <c r="BJ79" s="268"/>
      <c r="BK79" s="268"/>
      <c r="BL79" s="268"/>
      <c r="BM79" s="268"/>
      <c r="BN79" s="268"/>
      <c r="BO79" s="265"/>
      <c r="BP79" s="265"/>
      <c r="BQ79" s="262">
        <v>73</v>
      </c>
      <c r="BR79" s="267"/>
      <c r="BS79" s="902"/>
      <c r="BT79" s="903"/>
      <c r="BU79" s="903"/>
      <c r="BV79" s="903"/>
      <c r="BW79" s="903"/>
      <c r="BX79" s="903"/>
      <c r="BY79" s="903"/>
      <c r="BZ79" s="903"/>
      <c r="CA79" s="903"/>
      <c r="CB79" s="903"/>
      <c r="CC79" s="903"/>
      <c r="CD79" s="903"/>
      <c r="CE79" s="903"/>
      <c r="CF79" s="903"/>
      <c r="CG79" s="904"/>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46"/>
    </row>
    <row r="80" spans="1:131" s="247" customFormat="1" ht="26.25" customHeight="1" x14ac:dyDescent="0.15">
      <c r="A80" s="261">
        <v>13</v>
      </c>
      <c r="B80" s="912"/>
      <c r="C80" s="913"/>
      <c r="D80" s="913"/>
      <c r="E80" s="913"/>
      <c r="F80" s="913"/>
      <c r="G80" s="913"/>
      <c r="H80" s="913"/>
      <c r="I80" s="913"/>
      <c r="J80" s="913"/>
      <c r="K80" s="913"/>
      <c r="L80" s="913"/>
      <c r="M80" s="913"/>
      <c r="N80" s="913"/>
      <c r="O80" s="913"/>
      <c r="P80" s="914"/>
      <c r="Q80" s="915"/>
      <c r="R80" s="870"/>
      <c r="S80" s="870"/>
      <c r="T80" s="870"/>
      <c r="U80" s="870"/>
      <c r="V80" s="870"/>
      <c r="W80" s="870"/>
      <c r="X80" s="870"/>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0"/>
      <c r="AY80" s="870"/>
      <c r="AZ80" s="916"/>
      <c r="BA80" s="916"/>
      <c r="BB80" s="916"/>
      <c r="BC80" s="916"/>
      <c r="BD80" s="917"/>
      <c r="BE80" s="265"/>
      <c r="BF80" s="265"/>
      <c r="BG80" s="265"/>
      <c r="BH80" s="265"/>
      <c r="BI80" s="265"/>
      <c r="BJ80" s="265"/>
      <c r="BK80" s="265"/>
      <c r="BL80" s="265"/>
      <c r="BM80" s="265"/>
      <c r="BN80" s="265"/>
      <c r="BO80" s="265"/>
      <c r="BP80" s="265"/>
      <c r="BQ80" s="262">
        <v>74</v>
      </c>
      <c r="BR80" s="267"/>
      <c r="BS80" s="902"/>
      <c r="BT80" s="903"/>
      <c r="BU80" s="903"/>
      <c r="BV80" s="903"/>
      <c r="BW80" s="903"/>
      <c r="BX80" s="903"/>
      <c r="BY80" s="903"/>
      <c r="BZ80" s="903"/>
      <c r="CA80" s="903"/>
      <c r="CB80" s="903"/>
      <c r="CC80" s="903"/>
      <c r="CD80" s="903"/>
      <c r="CE80" s="903"/>
      <c r="CF80" s="903"/>
      <c r="CG80" s="904"/>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46"/>
    </row>
    <row r="81" spans="1:131" s="247" customFormat="1" ht="26.25" customHeight="1" x14ac:dyDescent="0.15">
      <c r="A81" s="261">
        <v>14</v>
      </c>
      <c r="B81" s="912"/>
      <c r="C81" s="913"/>
      <c r="D81" s="913"/>
      <c r="E81" s="913"/>
      <c r="F81" s="913"/>
      <c r="G81" s="913"/>
      <c r="H81" s="913"/>
      <c r="I81" s="913"/>
      <c r="J81" s="913"/>
      <c r="K81" s="913"/>
      <c r="L81" s="913"/>
      <c r="M81" s="913"/>
      <c r="N81" s="913"/>
      <c r="O81" s="913"/>
      <c r="P81" s="914"/>
      <c r="Q81" s="915"/>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916"/>
      <c r="BA81" s="916"/>
      <c r="BB81" s="916"/>
      <c r="BC81" s="916"/>
      <c r="BD81" s="917"/>
      <c r="BE81" s="265"/>
      <c r="BF81" s="265"/>
      <c r="BG81" s="265"/>
      <c r="BH81" s="265"/>
      <c r="BI81" s="265"/>
      <c r="BJ81" s="265"/>
      <c r="BK81" s="265"/>
      <c r="BL81" s="265"/>
      <c r="BM81" s="265"/>
      <c r="BN81" s="265"/>
      <c r="BO81" s="265"/>
      <c r="BP81" s="265"/>
      <c r="BQ81" s="262">
        <v>75</v>
      </c>
      <c r="BR81" s="267"/>
      <c r="BS81" s="902"/>
      <c r="BT81" s="903"/>
      <c r="BU81" s="903"/>
      <c r="BV81" s="903"/>
      <c r="BW81" s="903"/>
      <c r="BX81" s="903"/>
      <c r="BY81" s="903"/>
      <c r="BZ81" s="903"/>
      <c r="CA81" s="903"/>
      <c r="CB81" s="903"/>
      <c r="CC81" s="903"/>
      <c r="CD81" s="903"/>
      <c r="CE81" s="903"/>
      <c r="CF81" s="903"/>
      <c r="CG81" s="904"/>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46"/>
    </row>
    <row r="82" spans="1:131" s="247" customFormat="1" ht="26.25" customHeight="1" x14ac:dyDescent="0.15">
      <c r="A82" s="261">
        <v>15</v>
      </c>
      <c r="B82" s="912"/>
      <c r="C82" s="913"/>
      <c r="D82" s="913"/>
      <c r="E82" s="913"/>
      <c r="F82" s="913"/>
      <c r="G82" s="913"/>
      <c r="H82" s="913"/>
      <c r="I82" s="913"/>
      <c r="J82" s="913"/>
      <c r="K82" s="913"/>
      <c r="L82" s="913"/>
      <c r="M82" s="913"/>
      <c r="N82" s="913"/>
      <c r="O82" s="913"/>
      <c r="P82" s="914"/>
      <c r="Q82" s="915"/>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916"/>
      <c r="BA82" s="916"/>
      <c r="BB82" s="916"/>
      <c r="BC82" s="916"/>
      <c r="BD82" s="917"/>
      <c r="BE82" s="265"/>
      <c r="BF82" s="265"/>
      <c r="BG82" s="265"/>
      <c r="BH82" s="265"/>
      <c r="BI82" s="265"/>
      <c r="BJ82" s="265"/>
      <c r="BK82" s="265"/>
      <c r="BL82" s="265"/>
      <c r="BM82" s="265"/>
      <c r="BN82" s="265"/>
      <c r="BO82" s="265"/>
      <c r="BP82" s="265"/>
      <c r="BQ82" s="262">
        <v>76</v>
      </c>
      <c r="BR82" s="267"/>
      <c r="BS82" s="902"/>
      <c r="BT82" s="903"/>
      <c r="BU82" s="903"/>
      <c r="BV82" s="903"/>
      <c r="BW82" s="903"/>
      <c r="BX82" s="903"/>
      <c r="BY82" s="903"/>
      <c r="BZ82" s="903"/>
      <c r="CA82" s="903"/>
      <c r="CB82" s="903"/>
      <c r="CC82" s="903"/>
      <c r="CD82" s="903"/>
      <c r="CE82" s="903"/>
      <c r="CF82" s="903"/>
      <c r="CG82" s="904"/>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46"/>
    </row>
    <row r="83" spans="1:131" s="247" customFormat="1" ht="26.25" customHeight="1" x14ac:dyDescent="0.15">
      <c r="A83" s="261">
        <v>16</v>
      </c>
      <c r="B83" s="912"/>
      <c r="C83" s="913"/>
      <c r="D83" s="913"/>
      <c r="E83" s="913"/>
      <c r="F83" s="913"/>
      <c r="G83" s="913"/>
      <c r="H83" s="913"/>
      <c r="I83" s="913"/>
      <c r="J83" s="913"/>
      <c r="K83" s="913"/>
      <c r="L83" s="913"/>
      <c r="M83" s="913"/>
      <c r="N83" s="913"/>
      <c r="O83" s="913"/>
      <c r="P83" s="914"/>
      <c r="Q83" s="915"/>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916"/>
      <c r="BA83" s="916"/>
      <c r="BB83" s="916"/>
      <c r="BC83" s="916"/>
      <c r="BD83" s="917"/>
      <c r="BE83" s="265"/>
      <c r="BF83" s="265"/>
      <c r="BG83" s="265"/>
      <c r="BH83" s="265"/>
      <c r="BI83" s="265"/>
      <c r="BJ83" s="265"/>
      <c r="BK83" s="265"/>
      <c r="BL83" s="265"/>
      <c r="BM83" s="265"/>
      <c r="BN83" s="265"/>
      <c r="BO83" s="265"/>
      <c r="BP83" s="265"/>
      <c r="BQ83" s="262">
        <v>77</v>
      </c>
      <c r="BR83" s="267"/>
      <c r="BS83" s="902"/>
      <c r="BT83" s="903"/>
      <c r="BU83" s="903"/>
      <c r="BV83" s="903"/>
      <c r="BW83" s="903"/>
      <c r="BX83" s="903"/>
      <c r="BY83" s="903"/>
      <c r="BZ83" s="903"/>
      <c r="CA83" s="903"/>
      <c r="CB83" s="903"/>
      <c r="CC83" s="903"/>
      <c r="CD83" s="903"/>
      <c r="CE83" s="903"/>
      <c r="CF83" s="903"/>
      <c r="CG83" s="904"/>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46"/>
    </row>
    <row r="84" spans="1:131" s="247" customFormat="1" ht="26.25" customHeight="1" x14ac:dyDescent="0.15">
      <c r="A84" s="261">
        <v>17</v>
      </c>
      <c r="B84" s="912"/>
      <c r="C84" s="913"/>
      <c r="D84" s="913"/>
      <c r="E84" s="913"/>
      <c r="F84" s="913"/>
      <c r="G84" s="913"/>
      <c r="H84" s="913"/>
      <c r="I84" s="913"/>
      <c r="J84" s="913"/>
      <c r="K84" s="913"/>
      <c r="L84" s="913"/>
      <c r="M84" s="913"/>
      <c r="N84" s="913"/>
      <c r="O84" s="913"/>
      <c r="P84" s="914"/>
      <c r="Q84" s="915"/>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916"/>
      <c r="BA84" s="916"/>
      <c r="BB84" s="916"/>
      <c r="BC84" s="916"/>
      <c r="BD84" s="917"/>
      <c r="BE84" s="265"/>
      <c r="BF84" s="265"/>
      <c r="BG84" s="265"/>
      <c r="BH84" s="265"/>
      <c r="BI84" s="265"/>
      <c r="BJ84" s="265"/>
      <c r="BK84" s="265"/>
      <c r="BL84" s="265"/>
      <c r="BM84" s="265"/>
      <c r="BN84" s="265"/>
      <c r="BO84" s="265"/>
      <c r="BP84" s="265"/>
      <c r="BQ84" s="262">
        <v>78</v>
      </c>
      <c r="BR84" s="267"/>
      <c r="BS84" s="902"/>
      <c r="BT84" s="903"/>
      <c r="BU84" s="903"/>
      <c r="BV84" s="903"/>
      <c r="BW84" s="903"/>
      <c r="BX84" s="903"/>
      <c r="BY84" s="903"/>
      <c r="BZ84" s="903"/>
      <c r="CA84" s="903"/>
      <c r="CB84" s="903"/>
      <c r="CC84" s="903"/>
      <c r="CD84" s="903"/>
      <c r="CE84" s="903"/>
      <c r="CF84" s="903"/>
      <c r="CG84" s="904"/>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46"/>
    </row>
    <row r="85" spans="1:131" s="247" customFormat="1" ht="26.25" customHeight="1" x14ac:dyDescent="0.15">
      <c r="A85" s="261">
        <v>18</v>
      </c>
      <c r="B85" s="912"/>
      <c r="C85" s="913"/>
      <c r="D85" s="913"/>
      <c r="E85" s="913"/>
      <c r="F85" s="913"/>
      <c r="G85" s="913"/>
      <c r="H85" s="913"/>
      <c r="I85" s="913"/>
      <c r="J85" s="913"/>
      <c r="K85" s="913"/>
      <c r="L85" s="913"/>
      <c r="M85" s="913"/>
      <c r="N85" s="913"/>
      <c r="O85" s="913"/>
      <c r="P85" s="914"/>
      <c r="Q85" s="915"/>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916"/>
      <c r="BA85" s="916"/>
      <c r="BB85" s="916"/>
      <c r="BC85" s="916"/>
      <c r="BD85" s="917"/>
      <c r="BE85" s="265"/>
      <c r="BF85" s="265"/>
      <c r="BG85" s="265"/>
      <c r="BH85" s="265"/>
      <c r="BI85" s="265"/>
      <c r="BJ85" s="265"/>
      <c r="BK85" s="265"/>
      <c r="BL85" s="265"/>
      <c r="BM85" s="265"/>
      <c r="BN85" s="265"/>
      <c r="BO85" s="265"/>
      <c r="BP85" s="265"/>
      <c r="BQ85" s="262">
        <v>79</v>
      </c>
      <c r="BR85" s="267"/>
      <c r="BS85" s="902"/>
      <c r="BT85" s="903"/>
      <c r="BU85" s="903"/>
      <c r="BV85" s="903"/>
      <c r="BW85" s="903"/>
      <c r="BX85" s="903"/>
      <c r="BY85" s="903"/>
      <c r="BZ85" s="903"/>
      <c r="CA85" s="903"/>
      <c r="CB85" s="903"/>
      <c r="CC85" s="903"/>
      <c r="CD85" s="903"/>
      <c r="CE85" s="903"/>
      <c r="CF85" s="903"/>
      <c r="CG85" s="904"/>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46"/>
    </row>
    <row r="86" spans="1:131" s="247" customFormat="1" ht="26.25" customHeight="1" x14ac:dyDescent="0.15">
      <c r="A86" s="261">
        <v>19</v>
      </c>
      <c r="B86" s="912"/>
      <c r="C86" s="913"/>
      <c r="D86" s="913"/>
      <c r="E86" s="913"/>
      <c r="F86" s="913"/>
      <c r="G86" s="913"/>
      <c r="H86" s="913"/>
      <c r="I86" s="913"/>
      <c r="J86" s="913"/>
      <c r="K86" s="913"/>
      <c r="L86" s="913"/>
      <c r="M86" s="913"/>
      <c r="N86" s="913"/>
      <c r="O86" s="913"/>
      <c r="P86" s="914"/>
      <c r="Q86" s="915"/>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16"/>
      <c r="BA86" s="916"/>
      <c r="BB86" s="916"/>
      <c r="BC86" s="916"/>
      <c r="BD86" s="917"/>
      <c r="BE86" s="265"/>
      <c r="BF86" s="265"/>
      <c r="BG86" s="265"/>
      <c r="BH86" s="265"/>
      <c r="BI86" s="265"/>
      <c r="BJ86" s="265"/>
      <c r="BK86" s="265"/>
      <c r="BL86" s="265"/>
      <c r="BM86" s="265"/>
      <c r="BN86" s="265"/>
      <c r="BO86" s="265"/>
      <c r="BP86" s="265"/>
      <c r="BQ86" s="262">
        <v>80</v>
      </c>
      <c r="BR86" s="267"/>
      <c r="BS86" s="902"/>
      <c r="BT86" s="903"/>
      <c r="BU86" s="903"/>
      <c r="BV86" s="903"/>
      <c r="BW86" s="903"/>
      <c r="BX86" s="903"/>
      <c r="BY86" s="903"/>
      <c r="BZ86" s="903"/>
      <c r="CA86" s="903"/>
      <c r="CB86" s="903"/>
      <c r="CC86" s="903"/>
      <c r="CD86" s="903"/>
      <c r="CE86" s="903"/>
      <c r="CF86" s="903"/>
      <c r="CG86" s="904"/>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46"/>
    </row>
    <row r="87" spans="1:131" s="247" customFormat="1" ht="26.25" customHeight="1" x14ac:dyDescent="0.15">
      <c r="A87" s="269">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65"/>
      <c r="BF87" s="265"/>
      <c r="BG87" s="265"/>
      <c r="BH87" s="265"/>
      <c r="BI87" s="265"/>
      <c r="BJ87" s="265"/>
      <c r="BK87" s="265"/>
      <c r="BL87" s="265"/>
      <c r="BM87" s="265"/>
      <c r="BN87" s="265"/>
      <c r="BO87" s="265"/>
      <c r="BP87" s="265"/>
      <c r="BQ87" s="262">
        <v>81</v>
      </c>
      <c r="BR87" s="267"/>
      <c r="BS87" s="902"/>
      <c r="BT87" s="903"/>
      <c r="BU87" s="903"/>
      <c r="BV87" s="903"/>
      <c r="BW87" s="903"/>
      <c r="BX87" s="903"/>
      <c r="BY87" s="903"/>
      <c r="BZ87" s="903"/>
      <c r="CA87" s="903"/>
      <c r="CB87" s="903"/>
      <c r="CC87" s="903"/>
      <c r="CD87" s="903"/>
      <c r="CE87" s="903"/>
      <c r="CF87" s="903"/>
      <c r="CG87" s="904"/>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46"/>
    </row>
    <row r="88" spans="1:131" s="247" customFormat="1" ht="26.25" customHeight="1" thickBot="1" x14ac:dyDescent="0.2">
      <c r="A88" s="264" t="s">
        <v>387</v>
      </c>
      <c r="B88" s="829" t="s">
        <v>421</v>
      </c>
      <c r="C88" s="830"/>
      <c r="D88" s="830"/>
      <c r="E88" s="830"/>
      <c r="F88" s="830"/>
      <c r="G88" s="830"/>
      <c r="H88" s="830"/>
      <c r="I88" s="830"/>
      <c r="J88" s="830"/>
      <c r="K88" s="830"/>
      <c r="L88" s="830"/>
      <c r="M88" s="830"/>
      <c r="N88" s="830"/>
      <c r="O88" s="830"/>
      <c r="P88" s="831"/>
      <c r="Q88" s="877"/>
      <c r="R88" s="878"/>
      <c r="S88" s="878"/>
      <c r="T88" s="878"/>
      <c r="U88" s="878"/>
      <c r="V88" s="878"/>
      <c r="W88" s="878"/>
      <c r="X88" s="878"/>
      <c r="Y88" s="878"/>
      <c r="Z88" s="878"/>
      <c r="AA88" s="878"/>
      <c r="AB88" s="878"/>
      <c r="AC88" s="878"/>
      <c r="AD88" s="878"/>
      <c r="AE88" s="878"/>
      <c r="AF88" s="881"/>
      <c r="AG88" s="881"/>
      <c r="AH88" s="881"/>
      <c r="AI88" s="881"/>
      <c r="AJ88" s="881"/>
      <c r="AK88" s="878"/>
      <c r="AL88" s="878"/>
      <c r="AM88" s="878"/>
      <c r="AN88" s="878"/>
      <c r="AO88" s="878"/>
      <c r="AP88" s="881"/>
      <c r="AQ88" s="881"/>
      <c r="AR88" s="881"/>
      <c r="AS88" s="881"/>
      <c r="AT88" s="881"/>
      <c r="AU88" s="881"/>
      <c r="AV88" s="881"/>
      <c r="AW88" s="881"/>
      <c r="AX88" s="881"/>
      <c r="AY88" s="881"/>
      <c r="AZ88" s="886"/>
      <c r="BA88" s="886"/>
      <c r="BB88" s="886"/>
      <c r="BC88" s="886"/>
      <c r="BD88" s="887"/>
      <c r="BE88" s="265"/>
      <c r="BF88" s="265"/>
      <c r="BG88" s="265"/>
      <c r="BH88" s="265"/>
      <c r="BI88" s="265"/>
      <c r="BJ88" s="265"/>
      <c r="BK88" s="265"/>
      <c r="BL88" s="265"/>
      <c r="BM88" s="265"/>
      <c r="BN88" s="265"/>
      <c r="BO88" s="265"/>
      <c r="BP88" s="265"/>
      <c r="BQ88" s="262">
        <v>82</v>
      </c>
      <c r="BR88" s="267"/>
      <c r="BS88" s="902"/>
      <c r="BT88" s="903"/>
      <c r="BU88" s="903"/>
      <c r="BV88" s="903"/>
      <c r="BW88" s="903"/>
      <c r="BX88" s="903"/>
      <c r="BY88" s="903"/>
      <c r="BZ88" s="903"/>
      <c r="CA88" s="903"/>
      <c r="CB88" s="903"/>
      <c r="CC88" s="903"/>
      <c r="CD88" s="903"/>
      <c r="CE88" s="903"/>
      <c r="CF88" s="903"/>
      <c r="CG88" s="904"/>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2"/>
      <c r="BT89" s="903"/>
      <c r="BU89" s="903"/>
      <c r="BV89" s="903"/>
      <c r="BW89" s="903"/>
      <c r="BX89" s="903"/>
      <c r="BY89" s="903"/>
      <c r="BZ89" s="903"/>
      <c r="CA89" s="903"/>
      <c r="CB89" s="903"/>
      <c r="CC89" s="903"/>
      <c r="CD89" s="903"/>
      <c r="CE89" s="903"/>
      <c r="CF89" s="903"/>
      <c r="CG89" s="904"/>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2"/>
      <c r="BT90" s="903"/>
      <c r="BU90" s="903"/>
      <c r="BV90" s="903"/>
      <c r="BW90" s="903"/>
      <c r="BX90" s="903"/>
      <c r="BY90" s="903"/>
      <c r="BZ90" s="903"/>
      <c r="CA90" s="903"/>
      <c r="CB90" s="903"/>
      <c r="CC90" s="903"/>
      <c r="CD90" s="903"/>
      <c r="CE90" s="903"/>
      <c r="CF90" s="903"/>
      <c r="CG90" s="904"/>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2"/>
      <c r="BT91" s="903"/>
      <c r="BU91" s="903"/>
      <c r="BV91" s="903"/>
      <c r="BW91" s="903"/>
      <c r="BX91" s="903"/>
      <c r="BY91" s="903"/>
      <c r="BZ91" s="903"/>
      <c r="CA91" s="903"/>
      <c r="CB91" s="903"/>
      <c r="CC91" s="903"/>
      <c r="CD91" s="903"/>
      <c r="CE91" s="903"/>
      <c r="CF91" s="903"/>
      <c r="CG91" s="904"/>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2"/>
      <c r="BT92" s="903"/>
      <c r="BU92" s="903"/>
      <c r="BV92" s="903"/>
      <c r="BW92" s="903"/>
      <c r="BX92" s="903"/>
      <c r="BY92" s="903"/>
      <c r="BZ92" s="903"/>
      <c r="CA92" s="903"/>
      <c r="CB92" s="903"/>
      <c r="CC92" s="903"/>
      <c r="CD92" s="903"/>
      <c r="CE92" s="903"/>
      <c r="CF92" s="903"/>
      <c r="CG92" s="904"/>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2"/>
      <c r="BT93" s="903"/>
      <c r="BU93" s="903"/>
      <c r="BV93" s="903"/>
      <c r="BW93" s="903"/>
      <c r="BX93" s="903"/>
      <c r="BY93" s="903"/>
      <c r="BZ93" s="903"/>
      <c r="CA93" s="903"/>
      <c r="CB93" s="903"/>
      <c r="CC93" s="903"/>
      <c r="CD93" s="903"/>
      <c r="CE93" s="903"/>
      <c r="CF93" s="903"/>
      <c r="CG93" s="904"/>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2"/>
      <c r="BT94" s="903"/>
      <c r="BU94" s="903"/>
      <c r="BV94" s="903"/>
      <c r="BW94" s="903"/>
      <c r="BX94" s="903"/>
      <c r="BY94" s="903"/>
      <c r="BZ94" s="903"/>
      <c r="CA94" s="903"/>
      <c r="CB94" s="903"/>
      <c r="CC94" s="903"/>
      <c r="CD94" s="903"/>
      <c r="CE94" s="903"/>
      <c r="CF94" s="903"/>
      <c r="CG94" s="904"/>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2"/>
      <c r="BT95" s="903"/>
      <c r="BU95" s="903"/>
      <c r="BV95" s="903"/>
      <c r="BW95" s="903"/>
      <c r="BX95" s="903"/>
      <c r="BY95" s="903"/>
      <c r="BZ95" s="903"/>
      <c r="CA95" s="903"/>
      <c r="CB95" s="903"/>
      <c r="CC95" s="903"/>
      <c r="CD95" s="903"/>
      <c r="CE95" s="903"/>
      <c r="CF95" s="903"/>
      <c r="CG95" s="904"/>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2"/>
      <c r="BT96" s="903"/>
      <c r="BU96" s="903"/>
      <c r="BV96" s="903"/>
      <c r="BW96" s="903"/>
      <c r="BX96" s="903"/>
      <c r="BY96" s="903"/>
      <c r="BZ96" s="903"/>
      <c r="CA96" s="903"/>
      <c r="CB96" s="903"/>
      <c r="CC96" s="903"/>
      <c r="CD96" s="903"/>
      <c r="CE96" s="903"/>
      <c r="CF96" s="903"/>
      <c r="CG96" s="904"/>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2"/>
      <c r="BT97" s="903"/>
      <c r="BU97" s="903"/>
      <c r="BV97" s="903"/>
      <c r="BW97" s="903"/>
      <c r="BX97" s="903"/>
      <c r="BY97" s="903"/>
      <c r="BZ97" s="903"/>
      <c r="CA97" s="903"/>
      <c r="CB97" s="903"/>
      <c r="CC97" s="903"/>
      <c r="CD97" s="903"/>
      <c r="CE97" s="903"/>
      <c r="CF97" s="903"/>
      <c r="CG97" s="904"/>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2"/>
      <c r="BT98" s="903"/>
      <c r="BU98" s="903"/>
      <c r="BV98" s="903"/>
      <c r="BW98" s="903"/>
      <c r="BX98" s="903"/>
      <c r="BY98" s="903"/>
      <c r="BZ98" s="903"/>
      <c r="CA98" s="903"/>
      <c r="CB98" s="903"/>
      <c r="CC98" s="903"/>
      <c r="CD98" s="903"/>
      <c r="CE98" s="903"/>
      <c r="CF98" s="903"/>
      <c r="CG98" s="904"/>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2"/>
      <c r="BT99" s="903"/>
      <c r="BU99" s="903"/>
      <c r="BV99" s="903"/>
      <c r="BW99" s="903"/>
      <c r="BX99" s="903"/>
      <c r="BY99" s="903"/>
      <c r="BZ99" s="903"/>
      <c r="CA99" s="903"/>
      <c r="CB99" s="903"/>
      <c r="CC99" s="903"/>
      <c r="CD99" s="903"/>
      <c r="CE99" s="903"/>
      <c r="CF99" s="903"/>
      <c r="CG99" s="904"/>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2"/>
      <c r="BT100" s="903"/>
      <c r="BU100" s="903"/>
      <c r="BV100" s="903"/>
      <c r="BW100" s="903"/>
      <c r="BX100" s="903"/>
      <c r="BY100" s="903"/>
      <c r="BZ100" s="903"/>
      <c r="CA100" s="903"/>
      <c r="CB100" s="903"/>
      <c r="CC100" s="903"/>
      <c r="CD100" s="903"/>
      <c r="CE100" s="903"/>
      <c r="CF100" s="903"/>
      <c r="CG100" s="904"/>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2"/>
      <c r="BT101" s="903"/>
      <c r="BU101" s="903"/>
      <c r="BV101" s="903"/>
      <c r="BW101" s="903"/>
      <c r="BX101" s="903"/>
      <c r="BY101" s="903"/>
      <c r="BZ101" s="903"/>
      <c r="CA101" s="903"/>
      <c r="CB101" s="903"/>
      <c r="CC101" s="903"/>
      <c r="CD101" s="903"/>
      <c r="CE101" s="903"/>
      <c r="CF101" s="903"/>
      <c r="CG101" s="904"/>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29" t="s">
        <v>422</v>
      </c>
      <c r="BS102" s="830"/>
      <c r="BT102" s="830"/>
      <c r="BU102" s="830"/>
      <c r="BV102" s="830"/>
      <c r="BW102" s="830"/>
      <c r="BX102" s="830"/>
      <c r="BY102" s="830"/>
      <c r="BZ102" s="830"/>
      <c r="CA102" s="830"/>
      <c r="CB102" s="830"/>
      <c r="CC102" s="830"/>
      <c r="CD102" s="830"/>
      <c r="CE102" s="830"/>
      <c r="CF102" s="830"/>
      <c r="CG102" s="831"/>
      <c r="CH102" s="928"/>
      <c r="CI102" s="929"/>
      <c r="CJ102" s="929"/>
      <c r="CK102" s="929"/>
      <c r="CL102" s="930"/>
      <c r="CM102" s="928"/>
      <c r="CN102" s="929"/>
      <c r="CO102" s="929"/>
      <c r="CP102" s="929"/>
      <c r="CQ102" s="930"/>
      <c r="CR102" s="931"/>
      <c r="CS102" s="889"/>
      <c r="CT102" s="889"/>
      <c r="CU102" s="889"/>
      <c r="CV102" s="932"/>
      <c r="CW102" s="931"/>
      <c r="CX102" s="889"/>
      <c r="CY102" s="889"/>
      <c r="CZ102" s="889"/>
      <c r="DA102" s="932"/>
      <c r="DB102" s="931"/>
      <c r="DC102" s="889"/>
      <c r="DD102" s="889"/>
      <c r="DE102" s="889"/>
      <c r="DF102" s="932"/>
      <c r="DG102" s="931"/>
      <c r="DH102" s="889"/>
      <c r="DI102" s="889"/>
      <c r="DJ102" s="889"/>
      <c r="DK102" s="932"/>
      <c r="DL102" s="931"/>
      <c r="DM102" s="889"/>
      <c r="DN102" s="889"/>
      <c r="DO102" s="889"/>
      <c r="DP102" s="932"/>
      <c r="DQ102" s="931"/>
      <c r="DR102" s="889"/>
      <c r="DS102" s="889"/>
      <c r="DT102" s="889"/>
      <c r="DU102" s="932"/>
      <c r="DV102" s="955"/>
      <c r="DW102" s="956"/>
      <c r="DX102" s="956"/>
      <c r="DY102" s="956"/>
      <c r="DZ102" s="95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423</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424</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0" t="s">
        <v>427</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428</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x14ac:dyDescent="0.15">
      <c r="A109" s="953" t="s">
        <v>429</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430</v>
      </c>
      <c r="AB109" s="934"/>
      <c r="AC109" s="934"/>
      <c r="AD109" s="934"/>
      <c r="AE109" s="935"/>
      <c r="AF109" s="933" t="s">
        <v>307</v>
      </c>
      <c r="AG109" s="934"/>
      <c r="AH109" s="934"/>
      <c r="AI109" s="934"/>
      <c r="AJ109" s="935"/>
      <c r="AK109" s="933" t="s">
        <v>306</v>
      </c>
      <c r="AL109" s="934"/>
      <c r="AM109" s="934"/>
      <c r="AN109" s="934"/>
      <c r="AO109" s="935"/>
      <c r="AP109" s="933" t="s">
        <v>431</v>
      </c>
      <c r="AQ109" s="934"/>
      <c r="AR109" s="934"/>
      <c r="AS109" s="934"/>
      <c r="AT109" s="936"/>
      <c r="AU109" s="953" t="s">
        <v>429</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430</v>
      </c>
      <c r="BR109" s="934"/>
      <c r="BS109" s="934"/>
      <c r="BT109" s="934"/>
      <c r="BU109" s="935"/>
      <c r="BV109" s="933" t="s">
        <v>307</v>
      </c>
      <c r="BW109" s="934"/>
      <c r="BX109" s="934"/>
      <c r="BY109" s="934"/>
      <c r="BZ109" s="935"/>
      <c r="CA109" s="933" t="s">
        <v>306</v>
      </c>
      <c r="CB109" s="934"/>
      <c r="CC109" s="934"/>
      <c r="CD109" s="934"/>
      <c r="CE109" s="935"/>
      <c r="CF109" s="954" t="s">
        <v>431</v>
      </c>
      <c r="CG109" s="954"/>
      <c r="CH109" s="954"/>
      <c r="CI109" s="954"/>
      <c r="CJ109" s="954"/>
      <c r="CK109" s="933" t="s">
        <v>432</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430</v>
      </c>
      <c r="DH109" s="934"/>
      <c r="DI109" s="934"/>
      <c r="DJ109" s="934"/>
      <c r="DK109" s="935"/>
      <c r="DL109" s="933" t="s">
        <v>307</v>
      </c>
      <c r="DM109" s="934"/>
      <c r="DN109" s="934"/>
      <c r="DO109" s="934"/>
      <c r="DP109" s="935"/>
      <c r="DQ109" s="933" t="s">
        <v>306</v>
      </c>
      <c r="DR109" s="934"/>
      <c r="DS109" s="934"/>
      <c r="DT109" s="934"/>
      <c r="DU109" s="935"/>
      <c r="DV109" s="933" t="s">
        <v>431</v>
      </c>
      <c r="DW109" s="934"/>
      <c r="DX109" s="934"/>
      <c r="DY109" s="934"/>
      <c r="DZ109" s="936"/>
    </row>
    <row r="110" spans="1:131" s="246" customFormat="1" ht="26.25" customHeight="1" x14ac:dyDescent="0.15">
      <c r="A110" s="937" t="s">
        <v>433</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295868</v>
      </c>
      <c r="AB110" s="941"/>
      <c r="AC110" s="941"/>
      <c r="AD110" s="941"/>
      <c r="AE110" s="942"/>
      <c r="AF110" s="943">
        <v>305591</v>
      </c>
      <c r="AG110" s="941"/>
      <c r="AH110" s="941"/>
      <c r="AI110" s="941"/>
      <c r="AJ110" s="942"/>
      <c r="AK110" s="943">
        <v>305201</v>
      </c>
      <c r="AL110" s="941"/>
      <c r="AM110" s="941"/>
      <c r="AN110" s="941"/>
      <c r="AO110" s="942"/>
      <c r="AP110" s="944">
        <v>19.600000000000001</v>
      </c>
      <c r="AQ110" s="945"/>
      <c r="AR110" s="945"/>
      <c r="AS110" s="945"/>
      <c r="AT110" s="946"/>
      <c r="AU110" s="947" t="s">
        <v>73</v>
      </c>
      <c r="AV110" s="948"/>
      <c r="AW110" s="948"/>
      <c r="AX110" s="948"/>
      <c r="AY110" s="948"/>
      <c r="AZ110" s="989" t="s">
        <v>434</v>
      </c>
      <c r="BA110" s="938"/>
      <c r="BB110" s="938"/>
      <c r="BC110" s="938"/>
      <c r="BD110" s="938"/>
      <c r="BE110" s="938"/>
      <c r="BF110" s="938"/>
      <c r="BG110" s="938"/>
      <c r="BH110" s="938"/>
      <c r="BI110" s="938"/>
      <c r="BJ110" s="938"/>
      <c r="BK110" s="938"/>
      <c r="BL110" s="938"/>
      <c r="BM110" s="938"/>
      <c r="BN110" s="938"/>
      <c r="BO110" s="938"/>
      <c r="BP110" s="939"/>
      <c r="BQ110" s="975">
        <v>2898443</v>
      </c>
      <c r="BR110" s="976"/>
      <c r="BS110" s="976"/>
      <c r="BT110" s="976"/>
      <c r="BU110" s="976"/>
      <c r="BV110" s="976">
        <v>2829868</v>
      </c>
      <c r="BW110" s="976"/>
      <c r="BX110" s="976"/>
      <c r="BY110" s="976"/>
      <c r="BZ110" s="976"/>
      <c r="CA110" s="976">
        <v>2823719</v>
      </c>
      <c r="CB110" s="976"/>
      <c r="CC110" s="976"/>
      <c r="CD110" s="976"/>
      <c r="CE110" s="976"/>
      <c r="CF110" s="990">
        <v>181.4</v>
      </c>
      <c r="CG110" s="991"/>
      <c r="CH110" s="991"/>
      <c r="CI110" s="991"/>
      <c r="CJ110" s="991"/>
      <c r="CK110" s="992" t="s">
        <v>435</v>
      </c>
      <c r="CL110" s="993"/>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437</v>
      </c>
      <c r="DH110" s="976"/>
      <c r="DI110" s="976"/>
      <c r="DJ110" s="976"/>
      <c r="DK110" s="976"/>
      <c r="DL110" s="976" t="s">
        <v>173</v>
      </c>
      <c r="DM110" s="976"/>
      <c r="DN110" s="976"/>
      <c r="DO110" s="976"/>
      <c r="DP110" s="976"/>
      <c r="DQ110" s="976" t="s">
        <v>411</v>
      </c>
      <c r="DR110" s="976"/>
      <c r="DS110" s="976"/>
      <c r="DT110" s="976"/>
      <c r="DU110" s="976"/>
      <c r="DV110" s="977" t="s">
        <v>173</v>
      </c>
      <c r="DW110" s="977"/>
      <c r="DX110" s="977"/>
      <c r="DY110" s="977"/>
      <c r="DZ110" s="978"/>
    </row>
    <row r="111" spans="1:131" s="246" customFormat="1" ht="26.25" customHeight="1" x14ac:dyDescent="0.15">
      <c r="A111" s="979" t="s">
        <v>438</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439</v>
      </c>
      <c r="AB111" s="983"/>
      <c r="AC111" s="983"/>
      <c r="AD111" s="983"/>
      <c r="AE111" s="984"/>
      <c r="AF111" s="985" t="s">
        <v>411</v>
      </c>
      <c r="AG111" s="983"/>
      <c r="AH111" s="983"/>
      <c r="AI111" s="983"/>
      <c r="AJ111" s="984"/>
      <c r="AK111" s="985" t="s">
        <v>173</v>
      </c>
      <c r="AL111" s="983"/>
      <c r="AM111" s="983"/>
      <c r="AN111" s="983"/>
      <c r="AO111" s="984"/>
      <c r="AP111" s="986" t="s">
        <v>440</v>
      </c>
      <c r="AQ111" s="987"/>
      <c r="AR111" s="987"/>
      <c r="AS111" s="987"/>
      <c r="AT111" s="988"/>
      <c r="AU111" s="949"/>
      <c r="AV111" s="950"/>
      <c r="AW111" s="950"/>
      <c r="AX111" s="950"/>
      <c r="AY111" s="950"/>
      <c r="AZ111" s="998" t="s">
        <v>441</v>
      </c>
      <c r="BA111" s="999"/>
      <c r="BB111" s="999"/>
      <c r="BC111" s="999"/>
      <c r="BD111" s="999"/>
      <c r="BE111" s="999"/>
      <c r="BF111" s="999"/>
      <c r="BG111" s="999"/>
      <c r="BH111" s="999"/>
      <c r="BI111" s="999"/>
      <c r="BJ111" s="999"/>
      <c r="BK111" s="999"/>
      <c r="BL111" s="999"/>
      <c r="BM111" s="999"/>
      <c r="BN111" s="999"/>
      <c r="BO111" s="999"/>
      <c r="BP111" s="1000"/>
      <c r="BQ111" s="968">
        <v>119868</v>
      </c>
      <c r="BR111" s="969"/>
      <c r="BS111" s="969"/>
      <c r="BT111" s="969"/>
      <c r="BU111" s="969"/>
      <c r="BV111" s="969">
        <v>59934</v>
      </c>
      <c r="BW111" s="969"/>
      <c r="BX111" s="969"/>
      <c r="BY111" s="969"/>
      <c r="BZ111" s="969"/>
      <c r="CA111" s="969" t="s">
        <v>437</v>
      </c>
      <c r="CB111" s="969"/>
      <c r="CC111" s="969"/>
      <c r="CD111" s="969"/>
      <c r="CE111" s="969"/>
      <c r="CF111" s="963" t="s">
        <v>173</v>
      </c>
      <c r="CG111" s="964"/>
      <c r="CH111" s="964"/>
      <c r="CI111" s="964"/>
      <c r="CJ111" s="964"/>
      <c r="CK111" s="994"/>
      <c r="CL111" s="995"/>
      <c r="CM111" s="965" t="s">
        <v>442</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440</v>
      </c>
      <c r="DH111" s="969"/>
      <c r="DI111" s="969"/>
      <c r="DJ111" s="969"/>
      <c r="DK111" s="969"/>
      <c r="DL111" s="969" t="s">
        <v>173</v>
      </c>
      <c r="DM111" s="969"/>
      <c r="DN111" s="969"/>
      <c r="DO111" s="969"/>
      <c r="DP111" s="969"/>
      <c r="DQ111" s="969" t="s">
        <v>173</v>
      </c>
      <c r="DR111" s="969"/>
      <c r="DS111" s="969"/>
      <c r="DT111" s="969"/>
      <c r="DU111" s="969"/>
      <c r="DV111" s="970" t="s">
        <v>437</v>
      </c>
      <c r="DW111" s="970"/>
      <c r="DX111" s="970"/>
      <c r="DY111" s="970"/>
      <c r="DZ111" s="971"/>
    </row>
    <row r="112" spans="1:131" s="246" customFormat="1" ht="26.25" customHeight="1" x14ac:dyDescent="0.15">
      <c r="A112" s="1001" t="s">
        <v>443</v>
      </c>
      <c r="B112" s="1002"/>
      <c r="C112" s="999" t="s">
        <v>444</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173</v>
      </c>
      <c r="AB112" s="1008"/>
      <c r="AC112" s="1008"/>
      <c r="AD112" s="1008"/>
      <c r="AE112" s="1009"/>
      <c r="AF112" s="1010" t="s">
        <v>445</v>
      </c>
      <c r="AG112" s="1008"/>
      <c r="AH112" s="1008"/>
      <c r="AI112" s="1008"/>
      <c r="AJ112" s="1009"/>
      <c r="AK112" s="1010" t="s">
        <v>411</v>
      </c>
      <c r="AL112" s="1008"/>
      <c r="AM112" s="1008"/>
      <c r="AN112" s="1008"/>
      <c r="AO112" s="1009"/>
      <c r="AP112" s="1011" t="s">
        <v>173</v>
      </c>
      <c r="AQ112" s="1012"/>
      <c r="AR112" s="1012"/>
      <c r="AS112" s="1012"/>
      <c r="AT112" s="1013"/>
      <c r="AU112" s="949"/>
      <c r="AV112" s="950"/>
      <c r="AW112" s="950"/>
      <c r="AX112" s="950"/>
      <c r="AY112" s="950"/>
      <c r="AZ112" s="998" t="s">
        <v>446</v>
      </c>
      <c r="BA112" s="999"/>
      <c r="BB112" s="999"/>
      <c r="BC112" s="999"/>
      <c r="BD112" s="999"/>
      <c r="BE112" s="999"/>
      <c r="BF112" s="999"/>
      <c r="BG112" s="999"/>
      <c r="BH112" s="999"/>
      <c r="BI112" s="999"/>
      <c r="BJ112" s="999"/>
      <c r="BK112" s="999"/>
      <c r="BL112" s="999"/>
      <c r="BM112" s="999"/>
      <c r="BN112" s="999"/>
      <c r="BO112" s="999"/>
      <c r="BP112" s="1000"/>
      <c r="BQ112" s="968">
        <v>757305</v>
      </c>
      <c r="BR112" s="969"/>
      <c r="BS112" s="969"/>
      <c r="BT112" s="969"/>
      <c r="BU112" s="969"/>
      <c r="BV112" s="969">
        <v>760741</v>
      </c>
      <c r="BW112" s="969"/>
      <c r="BX112" s="969"/>
      <c r="BY112" s="969"/>
      <c r="BZ112" s="969"/>
      <c r="CA112" s="969">
        <v>749777</v>
      </c>
      <c r="CB112" s="969"/>
      <c r="CC112" s="969"/>
      <c r="CD112" s="969"/>
      <c r="CE112" s="969"/>
      <c r="CF112" s="963">
        <v>48.2</v>
      </c>
      <c r="CG112" s="964"/>
      <c r="CH112" s="964"/>
      <c r="CI112" s="964"/>
      <c r="CJ112" s="964"/>
      <c r="CK112" s="994"/>
      <c r="CL112" s="995"/>
      <c r="CM112" s="965" t="s">
        <v>447</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445</v>
      </c>
      <c r="DH112" s="969"/>
      <c r="DI112" s="969"/>
      <c r="DJ112" s="969"/>
      <c r="DK112" s="969"/>
      <c r="DL112" s="969" t="s">
        <v>173</v>
      </c>
      <c r="DM112" s="969"/>
      <c r="DN112" s="969"/>
      <c r="DO112" s="969"/>
      <c r="DP112" s="969"/>
      <c r="DQ112" s="969" t="s">
        <v>437</v>
      </c>
      <c r="DR112" s="969"/>
      <c r="DS112" s="969"/>
      <c r="DT112" s="969"/>
      <c r="DU112" s="969"/>
      <c r="DV112" s="970" t="s">
        <v>173</v>
      </c>
      <c r="DW112" s="970"/>
      <c r="DX112" s="970"/>
      <c r="DY112" s="970"/>
      <c r="DZ112" s="971"/>
    </row>
    <row r="113" spans="1:130" s="246" customFormat="1" ht="26.25" customHeight="1" x14ac:dyDescent="0.15">
      <c r="A113" s="1003"/>
      <c r="B113" s="1004"/>
      <c r="C113" s="999" t="s">
        <v>448</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63977</v>
      </c>
      <c r="AB113" s="983"/>
      <c r="AC113" s="983"/>
      <c r="AD113" s="983"/>
      <c r="AE113" s="984"/>
      <c r="AF113" s="985">
        <v>69414</v>
      </c>
      <c r="AG113" s="983"/>
      <c r="AH113" s="983"/>
      <c r="AI113" s="983"/>
      <c r="AJ113" s="984"/>
      <c r="AK113" s="985">
        <v>77028</v>
      </c>
      <c r="AL113" s="983"/>
      <c r="AM113" s="983"/>
      <c r="AN113" s="983"/>
      <c r="AO113" s="984"/>
      <c r="AP113" s="986">
        <v>4.9000000000000004</v>
      </c>
      <c r="AQ113" s="987"/>
      <c r="AR113" s="987"/>
      <c r="AS113" s="987"/>
      <c r="AT113" s="988"/>
      <c r="AU113" s="949"/>
      <c r="AV113" s="950"/>
      <c r="AW113" s="950"/>
      <c r="AX113" s="950"/>
      <c r="AY113" s="950"/>
      <c r="AZ113" s="998" t="s">
        <v>449</v>
      </c>
      <c r="BA113" s="999"/>
      <c r="BB113" s="999"/>
      <c r="BC113" s="999"/>
      <c r="BD113" s="999"/>
      <c r="BE113" s="999"/>
      <c r="BF113" s="999"/>
      <c r="BG113" s="999"/>
      <c r="BH113" s="999"/>
      <c r="BI113" s="999"/>
      <c r="BJ113" s="999"/>
      <c r="BK113" s="999"/>
      <c r="BL113" s="999"/>
      <c r="BM113" s="999"/>
      <c r="BN113" s="999"/>
      <c r="BO113" s="999"/>
      <c r="BP113" s="1000"/>
      <c r="BQ113" s="968">
        <v>6205</v>
      </c>
      <c r="BR113" s="969"/>
      <c r="BS113" s="969"/>
      <c r="BT113" s="969"/>
      <c r="BU113" s="969"/>
      <c r="BV113" s="969">
        <v>5425</v>
      </c>
      <c r="BW113" s="969"/>
      <c r="BX113" s="969"/>
      <c r="BY113" s="969"/>
      <c r="BZ113" s="969"/>
      <c r="CA113" s="969">
        <v>5977</v>
      </c>
      <c r="CB113" s="969"/>
      <c r="CC113" s="969"/>
      <c r="CD113" s="969"/>
      <c r="CE113" s="969"/>
      <c r="CF113" s="963">
        <v>0.4</v>
      </c>
      <c r="CG113" s="964"/>
      <c r="CH113" s="964"/>
      <c r="CI113" s="964"/>
      <c r="CJ113" s="964"/>
      <c r="CK113" s="994"/>
      <c r="CL113" s="995"/>
      <c r="CM113" s="965" t="s">
        <v>450</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173</v>
      </c>
      <c r="DH113" s="1008"/>
      <c r="DI113" s="1008"/>
      <c r="DJ113" s="1008"/>
      <c r="DK113" s="1009"/>
      <c r="DL113" s="1010" t="s">
        <v>173</v>
      </c>
      <c r="DM113" s="1008"/>
      <c r="DN113" s="1008"/>
      <c r="DO113" s="1008"/>
      <c r="DP113" s="1009"/>
      <c r="DQ113" s="1010" t="s">
        <v>437</v>
      </c>
      <c r="DR113" s="1008"/>
      <c r="DS113" s="1008"/>
      <c r="DT113" s="1008"/>
      <c r="DU113" s="1009"/>
      <c r="DV113" s="1011" t="s">
        <v>411</v>
      </c>
      <c r="DW113" s="1012"/>
      <c r="DX113" s="1012"/>
      <c r="DY113" s="1012"/>
      <c r="DZ113" s="1013"/>
    </row>
    <row r="114" spans="1:130" s="246" customFormat="1" ht="26.25" customHeight="1" x14ac:dyDescent="0.15">
      <c r="A114" s="1003"/>
      <c r="B114" s="1004"/>
      <c r="C114" s="999" t="s">
        <v>451</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v>1682</v>
      </c>
      <c r="AB114" s="1008"/>
      <c r="AC114" s="1008"/>
      <c r="AD114" s="1008"/>
      <c r="AE114" s="1009"/>
      <c r="AF114" s="1010">
        <v>1116</v>
      </c>
      <c r="AG114" s="1008"/>
      <c r="AH114" s="1008"/>
      <c r="AI114" s="1008"/>
      <c r="AJ114" s="1009"/>
      <c r="AK114" s="1010">
        <v>1443</v>
      </c>
      <c r="AL114" s="1008"/>
      <c r="AM114" s="1008"/>
      <c r="AN114" s="1008"/>
      <c r="AO114" s="1009"/>
      <c r="AP114" s="1011">
        <v>0.1</v>
      </c>
      <c r="AQ114" s="1012"/>
      <c r="AR114" s="1012"/>
      <c r="AS114" s="1012"/>
      <c r="AT114" s="1013"/>
      <c r="AU114" s="949"/>
      <c r="AV114" s="950"/>
      <c r="AW114" s="950"/>
      <c r="AX114" s="950"/>
      <c r="AY114" s="950"/>
      <c r="AZ114" s="998" t="s">
        <v>452</v>
      </c>
      <c r="BA114" s="999"/>
      <c r="BB114" s="999"/>
      <c r="BC114" s="999"/>
      <c r="BD114" s="999"/>
      <c r="BE114" s="999"/>
      <c r="BF114" s="999"/>
      <c r="BG114" s="999"/>
      <c r="BH114" s="999"/>
      <c r="BI114" s="999"/>
      <c r="BJ114" s="999"/>
      <c r="BK114" s="999"/>
      <c r="BL114" s="999"/>
      <c r="BM114" s="999"/>
      <c r="BN114" s="999"/>
      <c r="BO114" s="999"/>
      <c r="BP114" s="1000"/>
      <c r="BQ114" s="968">
        <v>482186</v>
      </c>
      <c r="BR114" s="969"/>
      <c r="BS114" s="969"/>
      <c r="BT114" s="969"/>
      <c r="BU114" s="969"/>
      <c r="BV114" s="969">
        <v>438974</v>
      </c>
      <c r="BW114" s="969"/>
      <c r="BX114" s="969"/>
      <c r="BY114" s="969"/>
      <c r="BZ114" s="969"/>
      <c r="CA114" s="969">
        <v>406054</v>
      </c>
      <c r="CB114" s="969"/>
      <c r="CC114" s="969"/>
      <c r="CD114" s="969"/>
      <c r="CE114" s="969"/>
      <c r="CF114" s="963">
        <v>26.1</v>
      </c>
      <c r="CG114" s="964"/>
      <c r="CH114" s="964"/>
      <c r="CI114" s="964"/>
      <c r="CJ114" s="964"/>
      <c r="CK114" s="994"/>
      <c r="CL114" s="995"/>
      <c r="CM114" s="965" t="s">
        <v>453</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437</v>
      </c>
      <c r="DH114" s="1008"/>
      <c r="DI114" s="1008"/>
      <c r="DJ114" s="1008"/>
      <c r="DK114" s="1009"/>
      <c r="DL114" s="1010" t="s">
        <v>173</v>
      </c>
      <c r="DM114" s="1008"/>
      <c r="DN114" s="1008"/>
      <c r="DO114" s="1008"/>
      <c r="DP114" s="1009"/>
      <c r="DQ114" s="1010" t="s">
        <v>173</v>
      </c>
      <c r="DR114" s="1008"/>
      <c r="DS114" s="1008"/>
      <c r="DT114" s="1008"/>
      <c r="DU114" s="1009"/>
      <c r="DV114" s="1011" t="s">
        <v>173</v>
      </c>
      <c r="DW114" s="1012"/>
      <c r="DX114" s="1012"/>
      <c r="DY114" s="1012"/>
      <c r="DZ114" s="1013"/>
    </row>
    <row r="115" spans="1:130" s="246" customFormat="1" ht="26.25" customHeight="1" x14ac:dyDescent="0.15">
      <c r="A115" s="1003"/>
      <c r="B115" s="1004"/>
      <c r="C115" s="999" t="s">
        <v>454</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v>22134</v>
      </c>
      <c r="AB115" s="983"/>
      <c r="AC115" s="983"/>
      <c r="AD115" s="983"/>
      <c r="AE115" s="984"/>
      <c r="AF115" s="985">
        <v>12334</v>
      </c>
      <c r="AG115" s="983"/>
      <c r="AH115" s="983"/>
      <c r="AI115" s="983"/>
      <c r="AJ115" s="984"/>
      <c r="AK115" s="985">
        <v>21134</v>
      </c>
      <c r="AL115" s="983"/>
      <c r="AM115" s="983"/>
      <c r="AN115" s="983"/>
      <c r="AO115" s="984"/>
      <c r="AP115" s="986">
        <v>1.4</v>
      </c>
      <c r="AQ115" s="987"/>
      <c r="AR115" s="987"/>
      <c r="AS115" s="987"/>
      <c r="AT115" s="988"/>
      <c r="AU115" s="949"/>
      <c r="AV115" s="950"/>
      <c r="AW115" s="950"/>
      <c r="AX115" s="950"/>
      <c r="AY115" s="950"/>
      <c r="AZ115" s="998" t="s">
        <v>455</v>
      </c>
      <c r="BA115" s="999"/>
      <c r="BB115" s="999"/>
      <c r="BC115" s="999"/>
      <c r="BD115" s="999"/>
      <c r="BE115" s="999"/>
      <c r="BF115" s="999"/>
      <c r="BG115" s="999"/>
      <c r="BH115" s="999"/>
      <c r="BI115" s="999"/>
      <c r="BJ115" s="999"/>
      <c r="BK115" s="999"/>
      <c r="BL115" s="999"/>
      <c r="BM115" s="999"/>
      <c r="BN115" s="999"/>
      <c r="BO115" s="999"/>
      <c r="BP115" s="1000"/>
      <c r="BQ115" s="968" t="s">
        <v>173</v>
      </c>
      <c r="BR115" s="969"/>
      <c r="BS115" s="969"/>
      <c r="BT115" s="969"/>
      <c r="BU115" s="969"/>
      <c r="BV115" s="969" t="s">
        <v>173</v>
      </c>
      <c r="BW115" s="969"/>
      <c r="BX115" s="969"/>
      <c r="BY115" s="969"/>
      <c r="BZ115" s="969"/>
      <c r="CA115" s="969" t="s">
        <v>411</v>
      </c>
      <c r="CB115" s="969"/>
      <c r="CC115" s="969"/>
      <c r="CD115" s="969"/>
      <c r="CE115" s="969"/>
      <c r="CF115" s="963" t="s">
        <v>173</v>
      </c>
      <c r="CG115" s="964"/>
      <c r="CH115" s="964"/>
      <c r="CI115" s="964"/>
      <c r="CJ115" s="964"/>
      <c r="CK115" s="994"/>
      <c r="CL115" s="995"/>
      <c r="CM115" s="998" t="s">
        <v>456</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445</v>
      </c>
      <c r="DH115" s="1008"/>
      <c r="DI115" s="1008"/>
      <c r="DJ115" s="1008"/>
      <c r="DK115" s="1009"/>
      <c r="DL115" s="1010" t="s">
        <v>173</v>
      </c>
      <c r="DM115" s="1008"/>
      <c r="DN115" s="1008"/>
      <c r="DO115" s="1008"/>
      <c r="DP115" s="1009"/>
      <c r="DQ115" s="1010" t="s">
        <v>173</v>
      </c>
      <c r="DR115" s="1008"/>
      <c r="DS115" s="1008"/>
      <c r="DT115" s="1008"/>
      <c r="DU115" s="1009"/>
      <c r="DV115" s="1011" t="s">
        <v>173</v>
      </c>
      <c r="DW115" s="1012"/>
      <c r="DX115" s="1012"/>
      <c r="DY115" s="1012"/>
      <c r="DZ115" s="1013"/>
    </row>
    <row r="116" spans="1:130" s="246" customFormat="1" ht="26.25" customHeight="1" x14ac:dyDescent="0.15">
      <c r="A116" s="1005"/>
      <c r="B116" s="1006"/>
      <c r="C116" s="1014" t="s">
        <v>457</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t="s">
        <v>173</v>
      </c>
      <c r="AB116" s="1008"/>
      <c r="AC116" s="1008"/>
      <c r="AD116" s="1008"/>
      <c r="AE116" s="1009"/>
      <c r="AF116" s="1010">
        <v>5</v>
      </c>
      <c r="AG116" s="1008"/>
      <c r="AH116" s="1008"/>
      <c r="AI116" s="1008"/>
      <c r="AJ116" s="1009"/>
      <c r="AK116" s="1010">
        <v>7</v>
      </c>
      <c r="AL116" s="1008"/>
      <c r="AM116" s="1008"/>
      <c r="AN116" s="1008"/>
      <c r="AO116" s="1009"/>
      <c r="AP116" s="1011">
        <v>0</v>
      </c>
      <c r="AQ116" s="1012"/>
      <c r="AR116" s="1012"/>
      <c r="AS116" s="1012"/>
      <c r="AT116" s="1013"/>
      <c r="AU116" s="949"/>
      <c r="AV116" s="950"/>
      <c r="AW116" s="950"/>
      <c r="AX116" s="950"/>
      <c r="AY116" s="950"/>
      <c r="AZ116" s="1016" t="s">
        <v>458</v>
      </c>
      <c r="BA116" s="1017"/>
      <c r="BB116" s="1017"/>
      <c r="BC116" s="1017"/>
      <c r="BD116" s="1017"/>
      <c r="BE116" s="1017"/>
      <c r="BF116" s="1017"/>
      <c r="BG116" s="1017"/>
      <c r="BH116" s="1017"/>
      <c r="BI116" s="1017"/>
      <c r="BJ116" s="1017"/>
      <c r="BK116" s="1017"/>
      <c r="BL116" s="1017"/>
      <c r="BM116" s="1017"/>
      <c r="BN116" s="1017"/>
      <c r="BO116" s="1017"/>
      <c r="BP116" s="1018"/>
      <c r="BQ116" s="968" t="s">
        <v>437</v>
      </c>
      <c r="BR116" s="969"/>
      <c r="BS116" s="969"/>
      <c r="BT116" s="969"/>
      <c r="BU116" s="969"/>
      <c r="BV116" s="969" t="s">
        <v>173</v>
      </c>
      <c r="BW116" s="969"/>
      <c r="BX116" s="969"/>
      <c r="BY116" s="969"/>
      <c r="BZ116" s="969"/>
      <c r="CA116" s="969" t="s">
        <v>173</v>
      </c>
      <c r="CB116" s="969"/>
      <c r="CC116" s="969"/>
      <c r="CD116" s="969"/>
      <c r="CE116" s="969"/>
      <c r="CF116" s="963" t="s">
        <v>437</v>
      </c>
      <c r="CG116" s="964"/>
      <c r="CH116" s="964"/>
      <c r="CI116" s="964"/>
      <c r="CJ116" s="964"/>
      <c r="CK116" s="994"/>
      <c r="CL116" s="995"/>
      <c r="CM116" s="965" t="s">
        <v>459</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t="s">
        <v>173</v>
      </c>
      <c r="DH116" s="1008"/>
      <c r="DI116" s="1008"/>
      <c r="DJ116" s="1008"/>
      <c r="DK116" s="1009"/>
      <c r="DL116" s="1010" t="s">
        <v>173</v>
      </c>
      <c r="DM116" s="1008"/>
      <c r="DN116" s="1008"/>
      <c r="DO116" s="1008"/>
      <c r="DP116" s="1009"/>
      <c r="DQ116" s="1010" t="s">
        <v>445</v>
      </c>
      <c r="DR116" s="1008"/>
      <c r="DS116" s="1008"/>
      <c r="DT116" s="1008"/>
      <c r="DU116" s="1009"/>
      <c r="DV116" s="1011" t="s">
        <v>411</v>
      </c>
      <c r="DW116" s="1012"/>
      <c r="DX116" s="1012"/>
      <c r="DY116" s="1012"/>
      <c r="DZ116" s="1013"/>
    </row>
    <row r="117" spans="1:130" s="246" customFormat="1" ht="26.25" customHeight="1" x14ac:dyDescent="0.15">
      <c r="A117" s="953" t="s">
        <v>188</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460</v>
      </c>
      <c r="Z117" s="935"/>
      <c r="AA117" s="1025">
        <v>383661</v>
      </c>
      <c r="AB117" s="1026"/>
      <c r="AC117" s="1026"/>
      <c r="AD117" s="1026"/>
      <c r="AE117" s="1027"/>
      <c r="AF117" s="1028">
        <v>388460</v>
      </c>
      <c r="AG117" s="1026"/>
      <c r="AH117" s="1026"/>
      <c r="AI117" s="1026"/>
      <c r="AJ117" s="1027"/>
      <c r="AK117" s="1028">
        <v>404813</v>
      </c>
      <c r="AL117" s="1026"/>
      <c r="AM117" s="1026"/>
      <c r="AN117" s="1026"/>
      <c r="AO117" s="1027"/>
      <c r="AP117" s="1029"/>
      <c r="AQ117" s="1030"/>
      <c r="AR117" s="1030"/>
      <c r="AS117" s="1030"/>
      <c r="AT117" s="1031"/>
      <c r="AU117" s="949"/>
      <c r="AV117" s="950"/>
      <c r="AW117" s="950"/>
      <c r="AX117" s="950"/>
      <c r="AY117" s="950"/>
      <c r="AZ117" s="1016" t="s">
        <v>461</v>
      </c>
      <c r="BA117" s="1017"/>
      <c r="BB117" s="1017"/>
      <c r="BC117" s="1017"/>
      <c r="BD117" s="1017"/>
      <c r="BE117" s="1017"/>
      <c r="BF117" s="1017"/>
      <c r="BG117" s="1017"/>
      <c r="BH117" s="1017"/>
      <c r="BI117" s="1017"/>
      <c r="BJ117" s="1017"/>
      <c r="BK117" s="1017"/>
      <c r="BL117" s="1017"/>
      <c r="BM117" s="1017"/>
      <c r="BN117" s="1017"/>
      <c r="BO117" s="1017"/>
      <c r="BP117" s="1018"/>
      <c r="BQ117" s="968" t="s">
        <v>437</v>
      </c>
      <c r="BR117" s="969"/>
      <c r="BS117" s="969"/>
      <c r="BT117" s="969"/>
      <c r="BU117" s="969"/>
      <c r="BV117" s="969" t="s">
        <v>173</v>
      </c>
      <c r="BW117" s="969"/>
      <c r="BX117" s="969"/>
      <c r="BY117" s="969"/>
      <c r="BZ117" s="969"/>
      <c r="CA117" s="969" t="s">
        <v>437</v>
      </c>
      <c r="CB117" s="969"/>
      <c r="CC117" s="969"/>
      <c r="CD117" s="969"/>
      <c r="CE117" s="969"/>
      <c r="CF117" s="963" t="s">
        <v>445</v>
      </c>
      <c r="CG117" s="964"/>
      <c r="CH117" s="964"/>
      <c r="CI117" s="964"/>
      <c r="CJ117" s="964"/>
      <c r="CK117" s="994"/>
      <c r="CL117" s="995"/>
      <c r="CM117" s="965" t="s">
        <v>462</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437</v>
      </c>
      <c r="DH117" s="1008"/>
      <c r="DI117" s="1008"/>
      <c r="DJ117" s="1008"/>
      <c r="DK117" s="1009"/>
      <c r="DL117" s="1010" t="s">
        <v>437</v>
      </c>
      <c r="DM117" s="1008"/>
      <c r="DN117" s="1008"/>
      <c r="DO117" s="1008"/>
      <c r="DP117" s="1009"/>
      <c r="DQ117" s="1010" t="s">
        <v>173</v>
      </c>
      <c r="DR117" s="1008"/>
      <c r="DS117" s="1008"/>
      <c r="DT117" s="1008"/>
      <c r="DU117" s="1009"/>
      <c r="DV117" s="1011" t="s">
        <v>173</v>
      </c>
      <c r="DW117" s="1012"/>
      <c r="DX117" s="1012"/>
      <c r="DY117" s="1012"/>
      <c r="DZ117" s="1013"/>
    </row>
    <row r="118" spans="1:130" s="246" customFormat="1" ht="26.25" customHeight="1" x14ac:dyDescent="0.15">
      <c r="A118" s="953" t="s">
        <v>432</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430</v>
      </c>
      <c r="AB118" s="934"/>
      <c r="AC118" s="934"/>
      <c r="AD118" s="934"/>
      <c r="AE118" s="935"/>
      <c r="AF118" s="933" t="s">
        <v>307</v>
      </c>
      <c r="AG118" s="934"/>
      <c r="AH118" s="934"/>
      <c r="AI118" s="934"/>
      <c r="AJ118" s="935"/>
      <c r="AK118" s="933" t="s">
        <v>306</v>
      </c>
      <c r="AL118" s="934"/>
      <c r="AM118" s="934"/>
      <c r="AN118" s="934"/>
      <c r="AO118" s="935"/>
      <c r="AP118" s="1020" t="s">
        <v>431</v>
      </c>
      <c r="AQ118" s="1021"/>
      <c r="AR118" s="1021"/>
      <c r="AS118" s="1021"/>
      <c r="AT118" s="1022"/>
      <c r="AU118" s="949"/>
      <c r="AV118" s="950"/>
      <c r="AW118" s="950"/>
      <c r="AX118" s="950"/>
      <c r="AY118" s="950"/>
      <c r="AZ118" s="1023" t="s">
        <v>463</v>
      </c>
      <c r="BA118" s="1014"/>
      <c r="BB118" s="1014"/>
      <c r="BC118" s="1014"/>
      <c r="BD118" s="1014"/>
      <c r="BE118" s="1014"/>
      <c r="BF118" s="1014"/>
      <c r="BG118" s="1014"/>
      <c r="BH118" s="1014"/>
      <c r="BI118" s="1014"/>
      <c r="BJ118" s="1014"/>
      <c r="BK118" s="1014"/>
      <c r="BL118" s="1014"/>
      <c r="BM118" s="1014"/>
      <c r="BN118" s="1014"/>
      <c r="BO118" s="1014"/>
      <c r="BP118" s="1015"/>
      <c r="BQ118" s="1046" t="s">
        <v>173</v>
      </c>
      <c r="BR118" s="1047"/>
      <c r="BS118" s="1047"/>
      <c r="BT118" s="1047"/>
      <c r="BU118" s="1047"/>
      <c r="BV118" s="1047" t="s">
        <v>437</v>
      </c>
      <c r="BW118" s="1047"/>
      <c r="BX118" s="1047"/>
      <c r="BY118" s="1047"/>
      <c r="BZ118" s="1047"/>
      <c r="CA118" s="1047" t="s">
        <v>173</v>
      </c>
      <c r="CB118" s="1047"/>
      <c r="CC118" s="1047"/>
      <c r="CD118" s="1047"/>
      <c r="CE118" s="1047"/>
      <c r="CF118" s="963" t="s">
        <v>173</v>
      </c>
      <c r="CG118" s="964"/>
      <c r="CH118" s="964"/>
      <c r="CI118" s="964"/>
      <c r="CJ118" s="964"/>
      <c r="CK118" s="994"/>
      <c r="CL118" s="995"/>
      <c r="CM118" s="965" t="s">
        <v>464</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173</v>
      </c>
      <c r="DH118" s="1008"/>
      <c r="DI118" s="1008"/>
      <c r="DJ118" s="1008"/>
      <c r="DK118" s="1009"/>
      <c r="DL118" s="1010" t="s">
        <v>173</v>
      </c>
      <c r="DM118" s="1008"/>
      <c r="DN118" s="1008"/>
      <c r="DO118" s="1008"/>
      <c r="DP118" s="1009"/>
      <c r="DQ118" s="1010" t="s">
        <v>437</v>
      </c>
      <c r="DR118" s="1008"/>
      <c r="DS118" s="1008"/>
      <c r="DT118" s="1008"/>
      <c r="DU118" s="1009"/>
      <c r="DV118" s="1011" t="s">
        <v>437</v>
      </c>
      <c r="DW118" s="1012"/>
      <c r="DX118" s="1012"/>
      <c r="DY118" s="1012"/>
      <c r="DZ118" s="1013"/>
    </row>
    <row r="119" spans="1:130" s="246" customFormat="1" ht="26.25" customHeight="1" x14ac:dyDescent="0.15">
      <c r="A119" s="1108" t="s">
        <v>435</v>
      </c>
      <c r="B119" s="993"/>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t="s">
        <v>437</v>
      </c>
      <c r="AB119" s="941"/>
      <c r="AC119" s="941"/>
      <c r="AD119" s="941"/>
      <c r="AE119" s="942"/>
      <c r="AF119" s="943" t="s">
        <v>437</v>
      </c>
      <c r="AG119" s="941"/>
      <c r="AH119" s="941"/>
      <c r="AI119" s="941"/>
      <c r="AJ119" s="942"/>
      <c r="AK119" s="943" t="s">
        <v>173</v>
      </c>
      <c r="AL119" s="941"/>
      <c r="AM119" s="941"/>
      <c r="AN119" s="941"/>
      <c r="AO119" s="942"/>
      <c r="AP119" s="944" t="s">
        <v>173</v>
      </c>
      <c r="AQ119" s="945"/>
      <c r="AR119" s="945"/>
      <c r="AS119" s="945"/>
      <c r="AT119" s="946"/>
      <c r="AU119" s="951"/>
      <c r="AV119" s="952"/>
      <c r="AW119" s="952"/>
      <c r="AX119" s="952"/>
      <c r="AY119" s="952"/>
      <c r="AZ119" s="277" t="s">
        <v>188</v>
      </c>
      <c r="BA119" s="277"/>
      <c r="BB119" s="277"/>
      <c r="BC119" s="277"/>
      <c r="BD119" s="277"/>
      <c r="BE119" s="277"/>
      <c r="BF119" s="277"/>
      <c r="BG119" s="277"/>
      <c r="BH119" s="277"/>
      <c r="BI119" s="277"/>
      <c r="BJ119" s="277"/>
      <c r="BK119" s="277"/>
      <c r="BL119" s="277"/>
      <c r="BM119" s="277"/>
      <c r="BN119" s="277"/>
      <c r="BO119" s="1024" t="s">
        <v>465</v>
      </c>
      <c r="BP119" s="1055"/>
      <c r="BQ119" s="1046">
        <v>4264007</v>
      </c>
      <c r="BR119" s="1047"/>
      <c r="BS119" s="1047"/>
      <c r="BT119" s="1047"/>
      <c r="BU119" s="1047"/>
      <c r="BV119" s="1047">
        <v>4094942</v>
      </c>
      <c r="BW119" s="1047"/>
      <c r="BX119" s="1047"/>
      <c r="BY119" s="1047"/>
      <c r="BZ119" s="1047"/>
      <c r="CA119" s="1047">
        <v>3985527</v>
      </c>
      <c r="CB119" s="1047"/>
      <c r="CC119" s="1047"/>
      <c r="CD119" s="1047"/>
      <c r="CE119" s="1047"/>
      <c r="CF119" s="1048"/>
      <c r="CG119" s="1049"/>
      <c r="CH119" s="1049"/>
      <c r="CI119" s="1049"/>
      <c r="CJ119" s="1050"/>
      <c r="CK119" s="996"/>
      <c r="CL119" s="997"/>
      <c r="CM119" s="1051" t="s">
        <v>466</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v>119868</v>
      </c>
      <c r="DH119" s="1033"/>
      <c r="DI119" s="1033"/>
      <c r="DJ119" s="1033"/>
      <c r="DK119" s="1034"/>
      <c r="DL119" s="1032">
        <v>59934</v>
      </c>
      <c r="DM119" s="1033"/>
      <c r="DN119" s="1033"/>
      <c r="DO119" s="1033"/>
      <c r="DP119" s="1034"/>
      <c r="DQ119" s="1032" t="s">
        <v>445</v>
      </c>
      <c r="DR119" s="1033"/>
      <c r="DS119" s="1033"/>
      <c r="DT119" s="1033"/>
      <c r="DU119" s="1034"/>
      <c r="DV119" s="1035" t="s">
        <v>445</v>
      </c>
      <c r="DW119" s="1036"/>
      <c r="DX119" s="1036"/>
      <c r="DY119" s="1036"/>
      <c r="DZ119" s="1037"/>
    </row>
    <row r="120" spans="1:130" s="246" customFormat="1" ht="26.25" customHeight="1" x14ac:dyDescent="0.15">
      <c r="A120" s="1109"/>
      <c r="B120" s="995"/>
      <c r="C120" s="965" t="s">
        <v>442</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173</v>
      </c>
      <c r="AB120" s="1008"/>
      <c r="AC120" s="1008"/>
      <c r="AD120" s="1008"/>
      <c r="AE120" s="1009"/>
      <c r="AF120" s="1010" t="s">
        <v>173</v>
      </c>
      <c r="AG120" s="1008"/>
      <c r="AH120" s="1008"/>
      <c r="AI120" s="1008"/>
      <c r="AJ120" s="1009"/>
      <c r="AK120" s="1010" t="s">
        <v>173</v>
      </c>
      <c r="AL120" s="1008"/>
      <c r="AM120" s="1008"/>
      <c r="AN120" s="1008"/>
      <c r="AO120" s="1009"/>
      <c r="AP120" s="1011" t="s">
        <v>173</v>
      </c>
      <c r="AQ120" s="1012"/>
      <c r="AR120" s="1012"/>
      <c r="AS120" s="1012"/>
      <c r="AT120" s="1013"/>
      <c r="AU120" s="1038" t="s">
        <v>467</v>
      </c>
      <c r="AV120" s="1039"/>
      <c r="AW120" s="1039"/>
      <c r="AX120" s="1039"/>
      <c r="AY120" s="1040"/>
      <c r="AZ120" s="989" t="s">
        <v>468</v>
      </c>
      <c r="BA120" s="938"/>
      <c r="BB120" s="938"/>
      <c r="BC120" s="938"/>
      <c r="BD120" s="938"/>
      <c r="BE120" s="938"/>
      <c r="BF120" s="938"/>
      <c r="BG120" s="938"/>
      <c r="BH120" s="938"/>
      <c r="BI120" s="938"/>
      <c r="BJ120" s="938"/>
      <c r="BK120" s="938"/>
      <c r="BL120" s="938"/>
      <c r="BM120" s="938"/>
      <c r="BN120" s="938"/>
      <c r="BO120" s="938"/>
      <c r="BP120" s="939"/>
      <c r="BQ120" s="975">
        <v>2905414</v>
      </c>
      <c r="BR120" s="976"/>
      <c r="BS120" s="976"/>
      <c r="BT120" s="976"/>
      <c r="BU120" s="976"/>
      <c r="BV120" s="976">
        <v>2995208</v>
      </c>
      <c r="BW120" s="976"/>
      <c r="BX120" s="976"/>
      <c r="BY120" s="976"/>
      <c r="BZ120" s="976"/>
      <c r="CA120" s="976">
        <v>3105079</v>
      </c>
      <c r="CB120" s="976"/>
      <c r="CC120" s="976"/>
      <c r="CD120" s="976"/>
      <c r="CE120" s="976"/>
      <c r="CF120" s="990">
        <v>199.5</v>
      </c>
      <c r="CG120" s="991"/>
      <c r="CH120" s="991"/>
      <c r="CI120" s="991"/>
      <c r="CJ120" s="991"/>
      <c r="CK120" s="1056" t="s">
        <v>469</v>
      </c>
      <c r="CL120" s="1057"/>
      <c r="CM120" s="1057"/>
      <c r="CN120" s="1057"/>
      <c r="CO120" s="1058"/>
      <c r="CP120" s="1064" t="s">
        <v>470</v>
      </c>
      <c r="CQ120" s="1065"/>
      <c r="CR120" s="1065"/>
      <c r="CS120" s="1065"/>
      <c r="CT120" s="1065"/>
      <c r="CU120" s="1065"/>
      <c r="CV120" s="1065"/>
      <c r="CW120" s="1065"/>
      <c r="CX120" s="1065"/>
      <c r="CY120" s="1065"/>
      <c r="CZ120" s="1065"/>
      <c r="DA120" s="1065"/>
      <c r="DB120" s="1065"/>
      <c r="DC120" s="1065"/>
      <c r="DD120" s="1065"/>
      <c r="DE120" s="1065"/>
      <c r="DF120" s="1066"/>
      <c r="DG120" s="975">
        <v>388219</v>
      </c>
      <c r="DH120" s="976"/>
      <c r="DI120" s="976"/>
      <c r="DJ120" s="976"/>
      <c r="DK120" s="976"/>
      <c r="DL120" s="976">
        <v>390176</v>
      </c>
      <c r="DM120" s="976"/>
      <c r="DN120" s="976"/>
      <c r="DO120" s="976"/>
      <c r="DP120" s="976"/>
      <c r="DQ120" s="976">
        <v>394536</v>
      </c>
      <c r="DR120" s="976"/>
      <c r="DS120" s="976"/>
      <c r="DT120" s="976"/>
      <c r="DU120" s="976"/>
      <c r="DV120" s="977">
        <v>25.4</v>
      </c>
      <c r="DW120" s="977"/>
      <c r="DX120" s="977"/>
      <c r="DY120" s="977"/>
      <c r="DZ120" s="978"/>
    </row>
    <row r="121" spans="1:130" s="246" customFormat="1" ht="26.25" customHeight="1" x14ac:dyDescent="0.15">
      <c r="A121" s="1109"/>
      <c r="B121" s="995"/>
      <c r="C121" s="1016" t="s">
        <v>471</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173</v>
      </c>
      <c r="AB121" s="1008"/>
      <c r="AC121" s="1008"/>
      <c r="AD121" s="1008"/>
      <c r="AE121" s="1009"/>
      <c r="AF121" s="1010" t="s">
        <v>173</v>
      </c>
      <c r="AG121" s="1008"/>
      <c r="AH121" s="1008"/>
      <c r="AI121" s="1008"/>
      <c r="AJ121" s="1009"/>
      <c r="AK121" s="1010" t="s">
        <v>445</v>
      </c>
      <c r="AL121" s="1008"/>
      <c r="AM121" s="1008"/>
      <c r="AN121" s="1008"/>
      <c r="AO121" s="1009"/>
      <c r="AP121" s="1011" t="s">
        <v>437</v>
      </c>
      <c r="AQ121" s="1012"/>
      <c r="AR121" s="1012"/>
      <c r="AS121" s="1012"/>
      <c r="AT121" s="1013"/>
      <c r="AU121" s="1041"/>
      <c r="AV121" s="1042"/>
      <c r="AW121" s="1042"/>
      <c r="AX121" s="1042"/>
      <c r="AY121" s="1043"/>
      <c r="AZ121" s="998" t="s">
        <v>472</v>
      </c>
      <c r="BA121" s="999"/>
      <c r="BB121" s="999"/>
      <c r="BC121" s="999"/>
      <c r="BD121" s="999"/>
      <c r="BE121" s="999"/>
      <c r="BF121" s="999"/>
      <c r="BG121" s="999"/>
      <c r="BH121" s="999"/>
      <c r="BI121" s="999"/>
      <c r="BJ121" s="999"/>
      <c r="BK121" s="999"/>
      <c r="BL121" s="999"/>
      <c r="BM121" s="999"/>
      <c r="BN121" s="999"/>
      <c r="BO121" s="999"/>
      <c r="BP121" s="1000"/>
      <c r="BQ121" s="968" t="s">
        <v>445</v>
      </c>
      <c r="BR121" s="969"/>
      <c r="BS121" s="969"/>
      <c r="BT121" s="969"/>
      <c r="BU121" s="969"/>
      <c r="BV121" s="969" t="s">
        <v>173</v>
      </c>
      <c r="BW121" s="969"/>
      <c r="BX121" s="969"/>
      <c r="BY121" s="969"/>
      <c r="BZ121" s="969"/>
      <c r="CA121" s="969" t="s">
        <v>440</v>
      </c>
      <c r="CB121" s="969"/>
      <c r="CC121" s="969"/>
      <c r="CD121" s="969"/>
      <c r="CE121" s="969"/>
      <c r="CF121" s="963" t="s">
        <v>173</v>
      </c>
      <c r="CG121" s="964"/>
      <c r="CH121" s="964"/>
      <c r="CI121" s="964"/>
      <c r="CJ121" s="964"/>
      <c r="CK121" s="1059"/>
      <c r="CL121" s="1060"/>
      <c r="CM121" s="1060"/>
      <c r="CN121" s="1060"/>
      <c r="CO121" s="1061"/>
      <c r="CP121" s="1069" t="s">
        <v>473</v>
      </c>
      <c r="CQ121" s="1070"/>
      <c r="CR121" s="1070"/>
      <c r="CS121" s="1070"/>
      <c r="CT121" s="1070"/>
      <c r="CU121" s="1070"/>
      <c r="CV121" s="1070"/>
      <c r="CW121" s="1070"/>
      <c r="CX121" s="1070"/>
      <c r="CY121" s="1070"/>
      <c r="CZ121" s="1070"/>
      <c r="DA121" s="1070"/>
      <c r="DB121" s="1070"/>
      <c r="DC121" s="1070"/>
      <c r="DD121" s="1070"/>
      <c r="DE121" s="1070"/>
      <c r="DF121" s="1071"/>
      <c r="DG121" s="968">
        <v>234540</v>
      </c>
      <c r="DH121" s="969"/>
      <c r="DI121" s="969"/>
      <c r="DJ121" s="969"/>
      <c r="DK121" s="969"/>
      <c r="DL121" s="969">
        <v>241400</v>
      </c>
      <c r="DM121" s="969"/>
      <c r="DN121" s="969"/>
      <c r="DO121" s="969"/>
      <c r="DP121" s="969"/>
      <c r="DQ121" s="969">
        <v>242565</v>
      </c>
      <c r="DR121" s="969"/>
      <c r="DS121" s="969"/>
      <c r="DT121" s="969"/>
      <c r="DU121" s="969"/>
      <c r="DV121" s="970">
        <v>15.6</v>
      </c>
      <c r="DW121" s="970"/>
      <c r="DX121" s="970"/>
      <c r="DY121" s="970"/>
      <c r="DZ121" s="971"/>
    </row>
    <row r="122" spans="1:130" s="246" customFormat="1" ht="26.25" customHeight="1" x14ac:dyDescent="0.15">
      <c r="A122" s="1109"/>
      <c r="B122" s="995"/>
      <c r="C122" s="965" t="s">
        <v>453</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437</v>
      </c>
      <c r="AB122" s="1008"/>
      <c r="AC122" s="1008"/>
      <c r="AD122" s="1008"/>
      <c r="AE122" s="1009"/>
      <c r="AF122" s="1010" t="s">
        <v>437</v>
      </c>
      <c r="AG122" s="1008"/>
      <c r="AH122" s="1008"/>
      <c r="AI122" s="1008"/>
      <c r="AJ122" s="1009"/>
      <c r="AK122" s="1010" t="s">
        <v>173</v>
      </c>
      <c r="AL122" s="1008"/>
      <c r="AM122" s="1008"/>
      <c r="AN122" s="1008"/>
      <c r="AO122" s="1009"/>
      <c r="AP122" s="1011" t="s">
        <v>173</v>
      </c>
      <c r="AQ122" s="1012"/>
      <c r="AR122" s="1012"/>
      <c r="AS122" s="1012"/>
      <c r="AT122" s="1013"/>
      <c r="AU122" s="1041"/>
      <c r="AV122" s="1042"/>
      <c r="AW122" s="1042"/>
      <c r="AX122" s="1042"/>
      <c r="AY122" s="1043"/>
      <c r="AZ122" s="1023" t="s">
        <v>474</v>
      </c>
      <c r="BA122" s="1014"/>
      <c r="BB122" s="1014"/>
      <c r="BC122" s="1014"/>
      <c r="BD122" s="1014"/>
      <c r="BE122" s="1014"/>
      <c r="BF122" s="1014"/>
      <c r="BG122" s="1014"/>
      <c r="BH122" s="1014"/>
      <c r="BI122" s="1014"/>
      <c r="BJ122" s="1014"/>
      <c r="BK122" s="1014"/>
      <c r="BL122" s="1014"/>
      <c r="BM122" s="1014"/>
      <c r="BN122" s="1014"/>
      <c r="BO122" s="1014"/>
      <c r="BP122" s="1015"/>
      <c r="BQ122" s="1046">
        <v>3177380</v>
      </c>
      <c r="BR122" s="1047"/>
      <c r="BS122" s="1047"/>
      <c r="BT122" s="1047"/>
      <c r="BU122" s="1047"/>
      <c r="BV122" s="1047">
        <v>3126521</v>
      </c>
      <c r="BW122" s="1047"/>
      <c r="BX122" s="1047"/>
      <c r="BY122" s="1047"/>
      <c r="BZ122" s="1047"/>
      <c r="CA122" s="1047">
        <v>3072840</v>
      </c>
      <c r="CB122" s="1047"/>
      <c r="CC122" s="1047"/>
      <c r="CD122" s="1047"/>
      <c r="CE122" s="1047"/>
      <c r="CF122" s="1067">
        <v>197.4</v>
      </c>
      <c r="CG122" s="1068"/>
      <c r="CH122" s="1068"/>
      <c r="CI122" s="1068"/>
      <c r="CJ122" s="1068"/>
      <c r="CK122" s="1059"/>
      <c r="CL122" s="1060"/>
      <c r="CM122" s="1060"/>
      <c r="CN122" s="1060"/>
      <c r="CO122" s="1061"/>
      <c r="CP122" s="1069" t="s">
        <v>475</v>
      </c>
      <c r="CQ122" s="1070"/>
      <c r="CR122" s="1070"/>
      <c r="CS122" s="1070"/>
      <c r="CT122" s="1070"/>
      <c r="CU122" s="1070"/>
      <c r="CV122" s="1070"/>
      <c r="CW122" s="1070"/>
      <c r="CX122" s="1070"/>
      <c r="CY122" s="1070"/>
      <c r="CZ122" s="1070"/>
      <c r="DA122" s="1070"/>
      <c r="DB122" s="1070"/>
      <c r="DC122" s="1070"/>
      <c r="DD122" s="1070"/>
      <c r="DE122" s="1070"/>
      <c r="DF122" s="1071"/>
      <c r="DG122" s="968">
        <v>109462</v>
      </c>
      <c r="DH122" s="969"/>
      <c r="DI122" s="969"/>
      <c r="DJ122" s="969"/>
      <c r="DK122" s="969"/>
      <c r="DL122" s="969">
        <v>103468</v>
      </c>
      <c r="DM122" s="969"/>
      <c r="DN122" s="969"/>
      <c r="DO122" s="969"/>
      <c r="DP122" s="969"/>
      <c r="DQ122" s="969">
        <v>86758</v>
      </c>
      <c r="DR122" s="969"/>
      <c r="DS122" s="969"/>
      <c r="DT122" s="969"/>
      <c r="DU122" s="969"/>
      <c r="DV122" s="970">
        <v>5.6</v>
      </c>
      <c r="DW122" s="970"/>
      <c r="DX122" s="970"/>
      <c r="DY122" s="970"/>
      <c r="DZ122" s="971"/>
    </row>
    <row r="123" spans="1:130" s="246" customFormat="1" ht="26.25" customHeight="1" x14ac:dyDescent="0.15">
      <c r="A123" s="1109"/>
      <c r="B123" s="995"/>
      <c r="C123" s="965" t="s">
        <v>459</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t="s">
        <v>173</v>
      </c>
      <c r="AB123" s="1008"/>
      <c r="AC123" s="1008"/>
      <c r="AD123" s="1008"/>
      <c r="AE123" s="1009"/>
      <c r="AF123" s="1010" t="s">
        <v>445</v>
      </c>
      <c r="AG123" s="1008"/>
      <c r="AH123" s="1008"/>
      <c r="AI123" s="1008"/>
      <c r="AJ123" s="1009"/>
      <c r="AK123" s="1010" t="s">
        <v>173</v>
      </c>
      <c r="AL123" s="1008"/>
      <c r="AM123" s="1008"/>
      <c r="AN123" s="1008"/>
      <c r="AO123" s="1009"/>
      <c r="AP123" s="1011" t="s">
        <v>437</v>
      </c>
      <c r="AQ123" s="1012"/>
      <c r="AR123" s="1012"/>
      <c r="AS123" s="1012"/>
      <c r="AT123" s="1013"/>
      <c r="AU123" s="1044"/>
      <c r="AV123" s="1045"/>
      <c r="AW123" s="1045"/>
      <c r="AX123" s="1045"/>
      <c r="AY123" s="1045"/>
      <c r="AZ123" s="277" t="s">
        <v>188</v>
      </c>
      <c r="BA123" s="277"/>
      <c r="BB123" s="277"/>
      <c r="BC123" s="277"/>
      <c r="BD123" s="277"/>
      <c r="BE123" s="277"/>
      <c r="BF123" s="277"/>
      <c r="BG123" s="277"/>
      <c r="BH123" s="277"/>
      <c r="BI123" s="277"/>
      <c r="BJ123" s="277"/>
      <c r="BK123" s="277"/>
      <c r="BL123" s="277"/>
      <c r="BM123" s="277"/>
      <c r="BN123" s="277"/>
      <c r="BO123" s="1024" t="s">
        <v>476</v>
      </c>
      <c r="BP123" s="1055"/>
      <c r="BQ123" s="1115">
        <v>6082794</v>
      </c>
      <c r="BR123" s="1081"/>
      <c r="BS123" s="1081"/>
      <c r="BT123" s="1081"/>
      <c r="BU123" s="1081"/>
      <c r="BV123" s="1081">
        <v>6121729</v>
      </c>
      <c r="BW123" s="1081"/>
      <c r="BX123" s="1081"/>
      <c r="BY123" s="1081"/>
      <c r="BZ123" s="1081"/>
      <c r="CA123" s="1081">
        <v>6177919</v>
      </c>
      <c r="CB123" s="1081"/>
      <c r="CC123" s="1081"/>
      <c r="CD123" s="1081"/>
      <c r="CE123" s="1081"/>
      <c r="CF123" s="1048"/>
      <c r="CG123" s="1049"/>
      <c r="CH123" s="1049"/>
      <c r="CI123" s="1049"/>
      <c r="CJ123" s="1050"/>
      <c r="CK123" s="1059"/>
      <c r="CL123" s="1060"/>
      <c r="CM123" s="1060"/>
      <c r="CN123" s="1060"/>
      <c r="CO123" s="1061"/>
      <c r="CP123" s="1069" t="s">
        <v>477</v>
      </c>
      <c r="CQ123" s="1070"/>
      <c r="CR123" s="1070"/>
      <c r="CS123" s="1070"/>
      <c r="CT123" s="1070"/>
      <c r="CU123" s="1070"/>
      <c r="CV123" s="1070"/>
      <c r="CW123" s="1070"/>
      <c r="CX123" s="1070"/>
      <c r="CY123" s="1070"/>
      <c r="CZ123" s="1070"/>
      <c r="DA123" s="1070"/>
      <c r="DB123" s="1070"/>
      <c r="DC123" s="1070"/>
      <c r="DD123" s="1070"/>
      <c r="DE123" s="1070"/>
      <c r="DF123" s="1071"/>
      <c r="DG123" s="1007">
        <v>13117</v>
      </c>
      <c r="DH123" s="1008"/>
      <c r="DI123" s="1008"/>
      <c r="DJ123" s="1008"/>
      <c r="DK123" s="1009"/>
      <c r="DL123" s="1010">
        <v>13191</v>
      </c>
      <c r="DM123" s="1008"/>
      <c r="DN123" s="1008"/>
      <c r="DO123" s="1008"/>
      <c r="DP123" s="1009"/>
      <c r="DQ123" s="1010">
        <v>13562</v>
      </c>
      <c r="DR123" s="1008"/>
      <c r="DS123" s="1008"/>
      <c r="DT123" s="1008"/>
      <c r="DU123" s="1009"/>
      <c r="DV123" s="1011">
        <v>0.9</v>
      </c>
      <c r="DW123" s="1012"/>
      <c r="DX123" s="1012"/>
      <c r="DY123" s="1012"/>
      <c r="DZ123" s="1013"/>
    </row>
    <row r="124" spans="1:130" s="246" customFormat="1" ht="26.25" customHeight="1" thickBot="1" x14ac:dyDescent="0.2">
      <c r="A124" s="1109"/>
      <c r="B124" s="995"/>
      <c r="C124" s="965" t="s">
        <v>462</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437</v>
      </c>
      <c r="AB124" s="1008"/>
      <c r="AC124" s="1008"/>
      <c r="AD124" s="1008"/>
      <c r="AE124" s="1009"/>
      <c r="AF124" s="1010" t="s">
        <v>445</v>
      </c>
      <c r="AG124" s="1008"/>
      <c r="AH124" s="1008"/>
      <c r="AI124" s="1008"/>
      <c r="AJ124" s="1009"/>
      <c r="AK124" s="1010" t="s">
        <v>445</v>
      </c>
      <c r="AL124" s="1008"/>
      <c r="AM124" s="1008"/>
      <c r="AN124" s="1008"/>
      <c r="AO124" s="1009"/>
      <c r="AP124" s="1011" t="s">
        <v>437</v>
      </c>
      <c r="AQ124" s="1012"/>
      <c r="AR124" s="1012"/>
      <c r="AS124" s="1012"/>
      <c r="AT124" s="1013"/>
      <c r="AU124" s="1111" t="s">
        <v>478</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173</v>
      </c>
      <c r="BR124" s="1077"/>
      <c r="BS124" s="1077"/>
      <c r="BT124" s="1077"/>
      <c r="BU124" s="1077"/>
      <c r="BV124" s="1077" t="s">
        <v>445</v>
      </c>
      <c r="BW124" s="1077"/>
      <c r="BX124" s="1077"/>
      <c r="BY124" s="1077"/>
      <c r="BZ124" s="1077"/>
      <c r="CA124" s="1077" t="s">
        <v>437</v>
      </c>
      <c r="CB124" s="1077"/>
      <c r="CC124" s="1077"/>
      <c r="CD124" s="1077"/>
      <c r="CE124" s="1077"/>
      <c r="CF124" s="1078"/>
      <c r="CG124" s="1079"/>
      <c r="CH124" s="1079"/>
      <c r="CI124" s="1079"/>
      <c r="CJ124" s="1080"/>
      <c r="CK124" s="1062"/>
      <c r="CL124" s="1062"/>
      <c r="CM124" s="1062"/>
      <c r="CN124" s="1062"/>
      <c r="CO124" s="1063"/>
      <c r="CP124" s="1069" t="s">
        <v>479</v>
      </c>
      <c r="CQ124" s="1070"/>
      <c r="CR124" s="1070"/>
      <c r="CS124" s="1070"/>
      <c r="CT124" s="1070"/>
      <c r="CU124" s="1070"/>
      <c r="CV124" s="1070"/>
      <c r="CW124" s="1070"/>
      <c r="CX124" s="1070"/>
      <c r="CY124" s="1070"/>
      <c r="CZ124" s="1070"/>
      <c r="DA124" s="1070"/>
      <c r="DB124" s="1070"/>
      <c r="DC124" s="1070"/>
      <c r="DD124" s="1070"/>
      <c r="DE124" s="1070"/>
      <c r="DF124" s="1071"/>
      <c r="DG124" s="1054">
        <v>11967</v>
      </c>
      <c r="DH124" s="1033"/>
      <c r="DI124" s="1033"/>
      <c r="DJ124" s="1033"/>
      <c r="DK124" s="1034"/>
      <c r="DL124" s="1032">
        <v>12506</v>
      </c>
      <c r="DM124" s="1033"/>
      <c r="DN124" s="1033"/>
      <c r="DO124" s="1033"/>
      <c r="DP124" s="1034"/>
      <c r="DQ124" s="1032">
        <v>12356</v>
      </c>
      <c r="DR124" s="1033"/>
      <c r="DS124" s="1033"/>
      <c r="DT124" s="1033"/>
      <c r="DU124" s="1034"/>
      <c r="DV124" s="1035">
        <v>0.8</v>
      </c>
      <c r="DW124" s="1036"/>
      <c r="DX124" s="1036"/>
      <c r="DY124" s="1036"/>
      <c r="DZ124" s="1037"/>
    </row>
    <row r="125" spans="1:130" s="246" customFormat="1" ht="26.25" customHeight="1" x14ac:dyDescent="0.15">
      <c r="A125" s="1109"/>
      <c r="B125" s="995"/>
      <c r="C125" s="965" t="s">
        <v>464</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445</v>
      </c>
      <c r="AB125" s="1008"/>
      <c r="AC125" s="1008"/>
      <c r="AD125" s="1008"/>
      <c r="AE125" s="1009"/>
      <c r="AF125" s="1010" t="s">
        <v>445</v>
      </c>
      <c r="AG125" s="1008"/>
      <c r="AH125" s="1008"/>
      <c r="AI125" s="1008"/>
      <c r="AJ125" s="1009"/>
      <c r="AK125" s="1010" t="s">
        <v>445</v>
      </c>
      <c r="AL125" s="1008"/>
      <c r="AM125" s="1008"/>
      <c r="AN125" s="1008"/>
      <c r="AO125" s="1009"/>
      <c r="AP125" s="1011" t="s">
        <v>445</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480</v>
      </c>
      <c r="CL125" s="1057"/>
      <c r="CM125" s="1057"/>
      <c r="CN125" s="1057"/>
      <c r="CO125" s="1058"/>
      <c r="CP125" s="989" t="s">
        <v>481</v>
      </c>
      <c r="CQ125" s="938"/>
      <c r="CR125" s="938"/>
      <c r="CS125" s="938"/>
      <c r="CT125" s="938"/>
      <c r="CU125" s="938"/>
      <c r="CV125" s="938"/>
      <c r="CW125" s="938"/>
      <c r="CX125" s="938"/>
      <c r="CY125" s="938"/>
      <c r="CZ125" s="938"/>
      <c r="DA125" s="938"/>
      <c r="DB125" s="938"/>
      <c r="DC125" s="938"/>
      <c r="DD125" s="938"/>
      <c r="DE125" s="938"/>
      <c r="DF125" s="939"/>
      <c r="DG125" s="975" t="s">
        <v>411</v>
      </c>
      <c r="DH125" s="976"/>
      <c r="DI125" s="976"/>
      <c r="DJ125" s="976"/>
      <c r="DK125" s="976"/>
      <c r="DL125" s="976" t="s">
        <v>173</v>
      </c>
      <c r="DM125" s="976"/>
      <c r="DN125" s="976"/>
      <c r="DO125" s="976"/>
      <c r="DP125" s="976"/>
      <c r="DQ125" s="976" t="s">
        <v>411</v>
      </c>
      <c r="DR125" s="976"/>
      <c r="DS125" s="976"/>
      <c r="DT125" s="976"/>
      <c r="DU125" s="976"/>
      <c r="DV125" s="977" t="s">
        <v>445</v>
      </c>
      <c r="DW125" s="977"/>
      <c r="DX125" s="977"/>
      <c r="DY125" s="977"/>
      <c r="DZ125" s="978"/>
    </row>
    <row r="126" spans="1:130" s="246" customFormat="1" ht="26.25" customHeight="1" thickBot="1" x14ac:dyDescent="0.2">
      <c r="A126" s="1109"/>
      <c r="B126" s="995"/>
      <c r="C126" s="965" t="s">
        <v>466</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v>22134</v>
      </c>
      <c r="AB126" s="1008"/>
      <c r="AC126" s="1008"/>
      <c r="AD126" s="1008"/>
      <c r="AE126" s="1009"/>
      <c r="AF126" s="1010">
        <v>12334</v>
      </c>
      <c r="AG126" s="1008"/>
      <c r="AH126" s="1008"/>
      <c r="AI126" s="1008"/>
      <c r="AJ126" s="1009"/>
      <c r="AK126" s="1010">
        <v>21134</v>
      </c>
      <c r="AL126" s="1008"/>
      <c r="AM126" s="1008"/>
      <c r="AN126" s="1008"/>
      <c r="AO126" s="1009"/>
      <c r="AP126" s="1011">
        <v>1.4</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482</v>
      </c>
      <c r="CQ126" s="999"/>
      <c r="CR126" s="999"/>
      <c r="CS126" s="999"/>
      <c r="CT126" s="999"/>
      <c r="CU126" s="999"/>
      <c r="CV126" s="999"/>
      <c r="CW126" s="999"/>
      <c r="CX126" s="999"/>
      <c r="CY126" s="999"/>
      <c r="CZ126" s="999"/>
      <c r="DA126" s="999"/>
      <c r="DB126" s="999"/>
      <c r="DC126" s="999"/>
      <c r="DD126" s="999"/>
      <c r="DE126" s="999"/>
      <c r="DF126" s="1000"/>
      <c r="DG126" s="968" t="s">
        <v>445</v>
      </c>
      <c r="DH126" s="969"/>
      <c r="DI126" s="969"/>
      <c r="DJ126" s="969"/>
      <c r="DK126" s="969"/>
      <c r="DL126" s="969" t="s">
        <v>173</v>
      </c>
      <c r="DM126" s="969"/>
      <c r="DN126" s="969"/>
      <c r="DO126" s="969"/>
      <c r="DP126" s="969"/>
      <c r="DQ126" s="969" t="s">
        <v>445</v>
      </c>
      <c r="DR126" s="969"/>
      <c r="DS126" s="969"/>
      <c r="DT126" s="969"/>
      <c r="DU126" s="969"/>
      <c r="DV126" s="970" t="s">
        <v>437</v>
      </c>
      <c r="DW126" s="970"/>
      <c r="DX126" s="970"/>
      <c r="DY126" s="970"/>
      <c r="DZ126" s="971"/>
    </row>
    <row r="127" spans="1:130" s="246" customFormat="1" ht="26.25" customHeight="1" x14ac:dyDescent="0.15">
      <c r="A127" s="1110"/>
      <c r="B127" s="997"/>
      <c r="C127" s="1051" t="s">
        <v>483</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445</v>
      </c>
      <c r="AB127" s="1008"/>
      <c r="AC127" s="1008"/>
      <c r="AD127" s="1008"/>
      <c r="AE127" s="1009"/>
      <c r="AF127" s="1010" t="s">
        <v>411</v>
      </c>
      <c r="AG127" s="1008"/>
      <c r="AH127" s="1008"/>
      <c r="AI127" s="1008"/>
      <c r="AJ127" s="1009"/>
      <c r="AK127" s="1010" t="s">
        <v>445</v>
      </c>
      <c r="AL127" s="1008"/>
      <c r="AM127" s="1008"/>
      <c r="AN127" s="1008"/>
      <c r="AO127" s="1009"/>
      <c r="AP127" s="1011" t="s">
        <v>445</v>
      </c>
      <c r="AQ127" s="1012"/>
      <c r="AR127" s="1012"/>
      <c r="AS127" s="1012"/>
      <c r="AT127" s="1013"/>
      <c r="AU127" s="282"/>
      <c r="AV127" s="282"/>
      <c r="AW127" s="282"/>
      <c r="AX127" s="1082" t="s">
        <v>484</v>
      </c>
      <c r="AY127" s="1083"/>
      <c r="AZ127" s="1083"/>
      <c r="BA127" s="1083"/>
      <c r="BB127" s="1083"/>
      <c r="BC127" s="1083"/>
      <c r="BD127" s="1083"/>
      <c r="BE127" s="1084"/>
      <c r="BF127" s="1085" t="s">
        <v>485</v>
      </c>
      <c r="BG127" s="1083"/>
      <c r="BH127" s="1083"/>
      <c r="BI127" s="1083"/>
      <c r="BJ127" s="1083"/>
      <c r="BK127" s="1083"/>
      <c r="BL127" s="1084"/>
      <c r="BM127" s="1085" t="s">
        <v>486</v>
      </c>
      <c r="BN127" s="1083"/>
      <c r="BO127" s="1083"/>
      <c r="BP127" s="1083"/>
      <c r="BQ127" s="1083"/>
      <c r="BR127" s="1083"/>
      <c r="BS127" s="1084"/>
      <c r="BT127" s="1085" t="s">
        <v>487</v>
      </c>
      <c r="BU127" s="1083"/>
      <c r="BV127" s="1083"/>
      <c r="BW127" s="1083"/>
      <c r="BX127" s="1083"/>
      <c r="BY127" s="1083"/>
      <c r="BZ127" s="1107"/>
      <c r="CA127" s="282"/>
      <c r="CB127" s="282"/>
      <c r="CC127" s="282"/>
      <c r="CD127" s="283"/>
      <c r="CE127" s="283"/>
      <c r="CF127" s="283"/>
      <c r="CG127" s="280"/>
      <c r="CH127" s="280"/>
      <c r="CI127" s="280"/>
      <c r="CJ127" s="281"/>
      <c r="CK127" s="1073"/>
      <c r="CL127" s="1060"/>
      <c r="CM127" s="1060"/>
      <c r="CN127" s="1060"/>
      <c r="CO127" s="1061"/>
      <c r="CP127" s="998" t="s">
        <v>488</v>
      </c>
      <c r="CQ127" s="999"/>
      <c r="CR127" s="999"/>
      <c r="CS127" s="999"/>
      <c r="CT127" s="999"/>
      <c r="CU127" s="999"/>
      <c r="CV127" s="999"/>
      <c r="CW127" s="999"/>
      <c r="CX127" s="999"/>
      <c r="CY127" s="999"/>
      <c r="CZ127" s="999"/>
      <c r="DA127" s="999"/>
      <c r="DB127" s="999"/>
      <c r="DC127" s="999"/>
      <c r="DD127" s="999"/>
      <c r="DE127" s="999"/>
      <c r="DF127" s="1000"/>
      <c r="DG127" s="968" t="s">
        <v>173</v>
      </c>
      <c r="DH127" s="969"/>
      <c r="DI127" s="969"/>
      <c r="DJ127" s="969"/>
      <c r="DK127" s="969"/>
      <c r="DL127" s="969" t="s">
        <v>173</v>
      </c>
      <c r="DM127" s="969"/>
      <c r="DN127" s="969"/>
      <c r="DO127" s="969"/>
      <c r="DP127" s="969"/>
      <c r="DQ127" s="969" t="s">
        <v>445</v>
      </c>
      <c r="DR127" s="969"/>
      <c r="DS127" s="969"/>
      <c r="DT127" s="969"/>
      <c r="DU127" s="969"/>
      <c r="DV127" s="970" t="s">
        <v>173</v>
      </c>
      <c r="DW127" s="970"/>
      <c r="DX127" s="970"/>
      <c r="DY127" s="970"/>
      <c r="DZ127" s="971"/>
    </row>
    <row r="128" spans="1:130" s="246" customFormat="1" ht="26.25" customHeight="1" thickBot="1" x14ac:dyDescent="0.2">
      <c r="A128" s="1093" t="s">
        <v>489</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490</v>
      </c>
      <c r="X128" s="1095"/>
      <c r="Y128" s="1095"/>
      <c r="Z128" s="1096"/>
      <c r="AA128" s="1097" t="s">
        <v>445</v>
      </c>
      <c r="AB128" s="1098"/>
      <c r="AC128" s="1098"/>
      <c r="AD128" s="1098"/>
      <c r="AE128" s="1099"/>
      <c r="AF128" s="1100">
        <v>54</v>
      </c>
      <c r="AG128" s="1098"/>
      <c r="AH128" s="1098"/>
      <c r="AI128" s="1098"/>
      <c r="AJ128" s="1099"/>
      <c r="AK128" s="1100">
        <v>91</v>
      </c>
      <c r="AL128" s="1098"/>
      <c r="AM128" s="1098"/>
      <c r="AN128" s="1098"/>
      <c r="AO128" s="1099"/>
      <c r="AP128" s="1101"/>
      <c r="AQ128" s="1102"/>
      <c r="AR128" s="1102"/>
      <c r="AS128" s="1102"/>
      <c r="AT128" s="1103"/>
      <c r="AU128" s="282"/>
      <c r="AV128" s="282"/>
      <c r="AW128" s="282"/>
      <c r="AX128" s="937" t="s">
        <v>491</v>
      </c>
      <c r="AY128" s="938"/>
      <c r="AZ128" s="938"/>
      <c r="BA128" s="938"/>
      <c r="BB128" s="938"/>
      <c r="BC128" s="938"/>
      <c r="BD128" s="938"/>
      <c r="BE128" s="939"/>
      <c r="BF128" s="1104" t="s">
        <v>440</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28"/>
      <c r="CA128" s="283"/>
      <c r="CB128" s="283"/>
      <c r="CC128" s="283"/>
      <c r="CD128" s="283"/>
      <c r="CE128" s="283"/>
      <c r="CF128" s="283"/>
      <c r="CG128" s="280"/>
      <c r="CH128" s="280"/>
      <c r="CI128" s="280"/>
      <c r="CJ128" s="281"/>
      <c r="CK128" s="1074"/>
      <c r="CL128" s="1075"/>
      <c r="CM128" s="1075"/>
      <c r="CN128" s="1075"/>
      <c r="CO128" s="1076"/>
      <c r="CP128" s="1086" t="s">
        <v>492</v>
      </c>
      <c r="CQ128" s="1087"/>
      <c r="CR128" s="1087"/>
      <c r="CS128" s="1087"/>
      <c r="CT128" s="1087"/>
      <c r="CU128" s="1087"/>
      <c r="CV128" s="1087"/>
      <c r="CW128" s="1087"/>
      <c r="CX128" s="1087"/>
      <c r="CY128" s="1087"/>
      <c r="CZ128" s="1087"/>
      <c r="DA128" s="1087"/>
      <c r="DB128" s="1087"/>
      <c r="DC128" s="1087"/>
      <c r="DD128" s="1087"/>
      <c r="DE128" s="1087"/>
      <c r="DF128" s="1088"/>
      <c r="DG128" s="1089" t="s">
        <v>173</v>
      </c>
      <c r="DH128" s="1090"/>
      <c r="DI128" s="1090"/>
      <c r="DJ128" s="1090"/>
      <c r="DK128" s="1090"/>
      <c r="DL128" s="1090" t="s">
        <v>411</v>
      </c>
      <c r="DM128" s="1090"/>
      <c r="DN128" s="1090"/>
      <c r="DO128" s="1090"/>
      <c r="DP128" s="1090"/>
      <c r="DQ128" s="1090" t="s">
        <v>440</v>
      </c>
      <c r="DR128" s="1090"/>
      <c r="DS128" s="1090"/>
      <c r="DT128" s="1090"/>
      <c r="DU128" s="1090"/>
      <c r="DV128" s="1091" t="s">
        <v>411</v>
      </c>
      <c r="DW128" s="1091"/>
      <c r="DX128" s="1091"/>
      <c r="DY128" s="1091"/>
      <c r="DZ128" s="1092"/>
    </row>
    <row r="129" spans="1:131" s="246" customFormat="1" ht="26.25" customHeight="1" x14ac:dyDescent="0.15">
      <c r="A129" s="979" t="s">
        <v>106</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493</v>
      </c>
      <c r="X129" s="1123"/>
      <c r="Y129" s="1123"/>
      <c r="Z129" s="1124"/>
      <c r="AA129" s="1007">
        <v>2000339</v>
      </c>
      <c r="AB129" s="1008"/>
      <c r="AC129" s="1008"/>
      <c r="AD129" s="1008"/>
      <c r="AE129" s="1009"/>
      <c r="AF129" s="1010">
        <v>1925590</v>
      </c>
      <c r="AG129" s="1008"/>
      <c r="AH129" s="1008"/>
      <c r="AI129" s="1008"/>
      <c r="AJ129" s="1009"/>
      <c r="AK129" s="1010">
        <v>1888504</v>
      </c>
      <c r="AL129" s="1008"/>
      <c r="AM129" s="1008"/>
      <c r="AN129" s="1008"/>
      <c r="AO129" s="1009"/>
      <c r="AP129" s="1125"/>
      <c r="AQ129" s="1126"/>
      <c r="AR129" s="1126"/>
      <c r="AS129" s="1126"/>
      <c r="AT129" s="1127"/>
      <c r="AU129" s="284"/>
      <c r="AV129" s="284"/>
      <c r="AW129" s="284"/>
      <c r="AX129" s="1116" t="s">
        <v>494</v>
      </c>
      <c r="AY129" s="999"/>
      <c r="AZ129" s="999"/>
      <c r="BA129" s="999"/>
      <c r="BB129" s="999"/>
      <c r="BC129" s="999"/>
      <c r="BD129" s="999"/>
      <c r="BE129" s="1000"/>
      <c r="BF129" s="1117" t="s">
        <v>173</v>
      </c>
      <c r="BG129" s="1118"/>
      <c r="BH129" s="1118"/>
      <c r="BI129" s="1118"/>
      <c r="BJ129" s="1118"/>
      <c r="BK129" s="1118"/>
      <c r="BL129" s="1119"/>
      <c r="BM129" s="1117">
        <v>20</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9" t="s">
        <v>495</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496</v>
      </c>
      <c r="X130" s="1123"/>
      <c r="Y130" s="1123"/>
      <c r="Z130" s="1124"/>
      <c r="AA130" s="1007">
        <v>324652</v>
      </c>
      <c r="AB130" s="1008"/>
      <c r="AC130" s="1008"/>
      <c r="AD130" s="1008"/>
      <c r="AE130" s="1009"/>
      <c r="AF130" s="1010">
        <v>320882</v>
      </c>
      <c r="AG130" s="1008"/>
      <c r="AH130" s="1008"/>
      <c r="AI130" s="1008"/>
      <c r="AJ130" s="1009"/>
      <c r="AK130" s="1010">
        <v>332180</v>
      </c>
      <c r="AL130" s="1008"/>
      <c r="AM130" s="1008"/>
      <c r="AN130" s="1008"/>
      <c r="AO130" s="1009"/>
      <c r="AP130" s="1125"/>
      <c r="AQ130" s="1126"/>
      <c r="AR130" s="1126"/>
      <c r="AS130" s="1126"/>
      <c r="AT130" s="1127"/>
      <c r="AU130" s="284"/>
      <c r="AV130" s="284"/>
      <c r="AW130" s="284"/>
      <c r="AX130" s="1116" t="s">
        <v>497</v>
      </c>
      <c r="AY130" s="999"/>
      <c r="AZ130" s="999"/>
      <c r="BA130" s="999"/>
      <c r="BB130" s="999"/>
      <c r="BC130" s="999"/>
      <c r="BD130" s="999"/>
      <c r="BE130" s="1000"/>
      <c r="BF130" s="1153">
        <v>4.0999999999999996</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498</v>
      </c>
      <c r="X131" s="1161"/>
      <c r="Y131" s="1161"/>
      <c r="Z131" s="1162"/>
      <c r="AA131" s="1054">
        <v>1675687</v>
      </c>
      <c r="AB131" s="1033"/>
      <c r="AC131" s="1033"/>
      <c r="AD131" s="1033"/>
      <c r="AE131" s="1034"/>
      <c r="AF131" s="1032">
        <v>1604708</v>
      </c>
      <c r="AG131" s="1033"/>
      <c r="AH131" s="1033"/>
      <c r="AI131" s="1033"/>
      <c r="AJ131" s="1034"/>
      <c r="AK131" s="1032">
        <v>1556324</v>
      </c>
      <c r="AL131" s="1033"/>
      <c r="AM131" s="1033"/>
      <c r="AN131" s="1033"/>
      <c r="AO131" s="1034"/>
      <c r="AP131" s="1163"/>
      <c r="AQ131" s="1164"/>
      <c r="AR131" s="1164"/>
      <c r="AS131" s="1164"/>
      <c r="AT131" s="1165"/>
      <c r="AU131" s="284"/>
      <c r="AV131" s="284"/>
      <c r="AW131" s="284"/>
      <c r="AX131" s="1135" t="s">
        <v>499</v>
      </c>
      <c r="AY131" s="1087"/>
      <c r="AZ131" s="1087"/>
      <c r="BA131" s="1087"/>
      <c r="BB131" s="1087"/>
      <c r="BC131" s="1087"/>
      <c r="BD131" s="1087"/>
      <c r="BE131" s="1088"/>
      <c r="BF131" s="1136" t="s">
        <v>173</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2" t="s">
        <v>500</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501</v>
      </c>
      <c r="W132" s="1146"/>
      <c r="X132" s="1146"/>
      <c r="Y132" s="1146"/>
      <c r="Z132" s="1147"/>
      <c r="AA132" s="1148">
        <v>3.5214810399999998</v>
      </c>
      <c r="AB132" s="1149"/>
      <c r="AC132" s="1149"/>
      <c r="AD132" s="1149"/>
      <c r="AE132" s="1150"/>
      <c r="AF132" s="1151">
        <v>4.2078683469999998</v>
      </c>
      <c r="AG132" s="1149"/>
      <c r="AH132" s="1149"/>
      <c r="AI132" s="1149"/>
      <c r="AJ132" s="1150"/>
      <c r="AK132" s="1151">
        <v>4.6611116969999999</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502</v>
      </c>
      <c r="W133" s="1129"/>
      <c r="X133" s="1129"/>
      <c r="Y133" s="1129"/>
      <c r="Z133" s="1130"/>
      <c r="AA133" s="1131">
        <v>3.2</v>
      </c>
      <c r="AB133" s="1132"/>
      <c r="AC133" s="1132"/>
      <c r="AD133" s="1132"/>
      <c r="AE133" s="1133"/>
      <c r="AF133" s="1131">
        <v>3.6</v>
      </c>
      <c r="AG133" s="1132"/>
      <c r="AH133" s="1132"/>
      <c r="AI133" s="1132"/>
      <c r="AJ133" s="1133"/>
      <c r="AK133" s="1131">
        <v>4.0999999999999996</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Du6evw/TVlM9YwR5vZhmVHnMyLTfxyqkBjr70zZ/6D0vnm41Si/lOqanjR/lX7u32Xu6Agm11o4mxv68YDqTg==" saltValue="7wwaoeARd9/RY+B+2oSM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1" zoomScaleNormal="85" zoomScaleSheetLayoutView="100" workbookViewId="0">
      <selection activeCell="DB74" sqref="DB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xzC1iBic5h7ajMVeF+pHU/IPQFu5dAQqbBLyeKCgp6c/9lhcbWNw45GhyaIHnAgFEHMyVdPOu5BF+8BWF8jQ==" saltValue="9oC80RA6A5gw9ZsVgQD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4chIP+zaAAs+/VVYKpAXOGeFlo6xPje4klvEMKye5SxLJ0JvVKS7+6TZOQ8lafJ98pVt5t7GJCALXxHvFvRaQ==" saltValue="n41L10Ja4WNryuTBBqdI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511</v>
      </c>
      <c r="AL9" s="1172"/>
      <c r="AM9" s="1172"/>
      <c r="AN9" s="1173"/>
      <c r="AO9" s="312">
        <v>512263</v>
      </c>
      <c r="AP9" s="312">
        <v>246874</v>
      </c>
      <c r="AQ9" s="313">
        <v>168530</v>
      </c>
      <c r="AR9" s="314">
        <v>46.5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512</v>
      </c>
      <c r="AL10" s="1172"/>
      <c r="AM10" s="1172"/>
      <c r="AN10" s="1173"/>
      <c r="AO10" s="315">
        <v>40045</v>
      </c>
      <c r="AP10" s="315">
        <v>19299</v>
      </c>
      <c r="AQ10" s="316">
        <v>21048</v>
      </c>
      <c r="AR10" s="317">
        <v>-8.3000000000000007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513</v>
      </c>
      <c r="AL11" s="1172"/>
      <c r="AM11" s="1172"/>
      <c r="AN11" s="1173"/>
      <c r="AO11" s="315">
        <v>65209</v>
      </c>
      <c r="AP11" s="315">
        <v>31426</v>
      </c>
      <c r="AQ11" s="316">
        <v>26640</v>
      </c>
      <c r="AR11" s="317">
        <v>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514</v>
      </c>
      <c r="AL12" s="1172"/>
      <c r="AM12" s="1172"/>
      <c r="AN12" s="1173"/>
      <c r="AO12" s="315" t="s">
        <v>515</v>
      </c>
      <c r="AP12" s="315" t="s">
        <v>515</v>
      </c>
      <c r="AQ12" s="316">
        <v>1878</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516</v>
      </c>
      <c r="AL13" s="1172"/>
      <c r="AM13" s="1172"/>
      <c r="AN13" s="1173"/>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517</v>
      </c>
      <c r="AL14" s="1172"/>
      <c r="AM14" s="1172"/>
      <c r="AN14" s="1173"/>
      <c r="AO14" s="315">
        <v>43006</v>
      </c>
      <c r="AP14" s="315">
        <v>20726</v>
      </c>
      <c r="AQ14" s="316">
        <v>7469</v>
      </c>
      <c r="AR14" s="317">
        <v>177.5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518</v>
      </c>
      <c r="AL15" s="1172"/>
      <c r="AM15" s="1172"/>
      <c r="AN15" s="1173"/>
      <c r="AO15" s="315">
        <v>11355</v>
      </c>
      <c r="AP15" s="315">
        <v>5472</v>
      </c>
      <c r="AQ15" s="316">
        <v>4705</v>
      </c>
      <c r="AR15" s="317">
        <v>16.3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519</v>
      </c>
      <c r="AL16" s="1175"/>
      <c r="AM16" s="1175"/>
      <c r="AN16" s="1176"/>
      <c r="AO16" s="315">
        <v>-61002</v>
      </c>
      <c r="AP16" s="315">
        <v>-29399</v>
      </c>
      <c r="AQ16" s="316">
        <v>-16375</v>
      </c>
      <c r="AR16" s="317">
        <v>79.5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188</v>
      </c>
      <c r="AL17" s="1175"/>
      <c r="AM17" s="1175"/>
      <c r="AN17" s="1176"/>
      <c r="AO17" s="315">
        <v>610876</v>
      </c>
      <c r="AP17" s="315">
        <v>294398</v>
      </c>
      <c r="AQ17" s="316">
        <v>213894</v>
      </c>
      <c r="AR17" s="317">
        <v>37.6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524</v>
      </c>
      <c r="AL21" s="1167"/>
      <c r="AM21" s="1167"/>
      <c r="AN21" s="1168"/>
      <c r="AO21" s="327">
        <v>28.43</v>
      </c>
      <c r="AP21" s="328">
        <v>19.28</v>
      </c>
      <c r="AQ21" s="329">
        <v>9.15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525</v>
      </c>
      <c r="AL22" s="1167"/>
      <c r="AM22" s="1167"/>
      <c r="AN22" s="1168"/>
      <c r="AO22" s="332">
        <v>97.4</v>
      </c>
      <c r="AP22" s="333">
        <v>95</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529</v>
      </c>
      <c r="AL32" s="1183"/>
      <c r="AM32" s="1183"/>
      <c r="AN32" s="1184"/>
      <c r="AO32" s="342">
        <v>305201</v>
      </c>
      <c r="AP32" s="342">
        <v>147085</v>
      </c>
      <c r="AQ32" s="343">
        <v>102582</v>
      </c>
      <c r="AR32" s="344">
        <v>43.4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530</v>
      </c>
      <c r="AL33" s="1183"/>
      <c r="AM33" s="1183"/>
      <c r="AN33" s="1184"/>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531</v>
      </c>
      <c r="AL34" s="1183"/>
      <c r="AM34" s="1183"/>
      <c r="AN34" s="1184"/>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532</v>
      </c>
      <c r="AL35" s="1183"/>
      <c r="AM35" s="1183"/>
      <c r="AN35" s="1184"/>
      <c r="AO35" s="342">
        <v>77028</v>
      </c>
      <c r="AP35" s="342">
        <v>37122</v>
      </c>
      <c r="AQ35" s="343">
        <v>28843</v>
      </c>
      <c r="AR35" s="344">
        <v>28.7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533</v>
      </c>
      <c r="AL36" s="1183"/>
      <c r="AM36" s="1183"/>
      <c r="AN36" s="1184"/>
      <c r="AO36" s="342">
        <v>1443</v>
      </c>
      <c r="AP36" s="342">
        <v>695</v>
      </c>
      <c r="AQ36" s="343">
        <v>2374</v>
      </c>
      <c r="AR36" s="344">
        <v>-70.7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534</v>
      </c>
      <c r="AL37" s="1183"/>
      <c r="AM37" s="1183"/>
      <c r="AN37" s="1184"/>
      <c r="AO37" s="342">
        <v>21134</v>
      </c>
      <c r="AP37" s="342">
        <v>10185</v>
      </c>
      <c r="AQ37" s="343">
        <v>1030</v>
      </c>
      <c r="AR37" s="344">
        <v>888.8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535</v>
      </c>
      <c r="AL38" s="1186"/>
      <c r="AM38" s="1186"/>
      <c r="AN38" s="1187"/>
      <c r="AO38" s="345">
        <v>7</v>
      </c>
      <c r="AP38" s="345">
        <v>3</v>
      </c>
      <c r="AQ38" s="346">
        <v>19</v>
      </c>
      <c r="AR38" s="334">
        <v>-84.2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536</v>
      </c>
      <c r="AL39" s="1186"/>
      <c r="AM39" s="1186"/>
      <c r="AN39" s="1187"/>
      <c r="AO39" s="342">
        <v>-91</v>
      </c>
      <c r="AP39" s="342">
        <v>-44</v>
      </c>
      <c r="AQ39" s="343">
        <v>-3618</v>
      </c>
      <c r="AR39" s="344">
        <v>-98.8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537</v>
      </c>
      <c r="AL40" s="1183"/>
      <c r="AM40" s="1183"/>
      <c r="AN40" s="1184"/>
      <c r="AO40" s="342">
        <v>-332180</v>
      </c>
      <c r="AP40" s="342">
        <v>-160087</v>
      </c>
      <c r="AQ40" s="343">
        <v>-102150</v>
      </c>
      <c r="AR40" s="344">
        <v>56.7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301</v>
      </c>
      <c r="AL41" s="1189"/>
      <c r="AM41" s="1189"/>
      <c r="AN41" s="1190"/>
      <c r="AO41" s="342">
        <v>72542</v>
      </c>
      <c r="AP41" s="342">
        <v>34960</v>
      </c>
      <c r="AQ41" s="343">
        <v>29081</v>
      </c>
      <c r="AR41" s="344">
        <v>20.2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506</v>
      </c>
      <c r="AN49" s="1179" t="s">
        <v>541</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1063075</v>
      </c>
      <c r="AN51" s="364">
        <v>463820</v>
      </c>
      <c r="AO51" s="365">
        <v>72.5</v>
      </c>
      <c r="AP51" s="366">
        <v>333013</v>
      </c>
      <c r="AQ51" s="367">
        <v>5.3</v>
      </c>
      <c r="AR51" s="368">
        <v>67.2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583337</v>
      </c>
      <c r="AN52" s="372">
        <v>254510</v>
      </c>
      <c r="AO52" s="373">
        <v>65</v>
      </c>
      <c r="AP52" s="374">
        <v>126732</v>
      </c>
      <c r="AQ52" s="375">
        <v>19.100000000000001</v>
      </c>
      <c r="AR52" s="376">
        <v>45.9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743437</v>
      </c>
      <c r="AN53" s="364">
        <v>334430</v>
      </c>
      <c r="AO53" s="365">
        <v>-27.9</v>
      </c>
      <c r="AP53" s="366">
        <v>280458</v>
      </c>
      <c r="AQ53" s="367">
        <v>-15.8</v>
      </c>
      <c r="AR53" s="368">
        <v>-12.1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260294</v>
      </c>
      <c r="AN54" s="372">
        <v>117091</v>
      </c>
      <c r="AO54" s="373">
        <v>-54</v>
      </c>
      <c r="AP54" s="374">
        <v>127286</v>
      </c>
      <c r="AQ54" s="375">
        <v>0.4</v>
      </c>
      <c r="AR54" s="376">
        <v>-54.4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603763</v>
      </c>
      <c r="AN55" s="364">
        <v>274938</v>
      </c>
      <c r="AO55" s="365">
        <v>-17.8</v>
      </c>
      <c r="AP55" s="366">
        <v>237994</v>
      </c>
      <c r="AQ55" s="367">
        <v>-15.1</v>
      </c>
      <c r="AR55" s="368">
        <v>-2.7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366305</v>
      </c>
      <c r="AN56" s="372">
        <v>166806</v>
      </c>
      <c r="AO56" s="373">
        <v>42.5</v>
      </c>
      <c r="AP56" s="374">
        <v>110361</v>
      </c>
      <c r="AQ56" s="375">
        <v>-13.3</v>
      </c>
      <c r="AR56" s="376">
        <v>55.8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510486</v>
      </c>
      <c r="AN57" s="364">
        <v>239104</v>
      </c>
      <c r="AO57" s="365">
        <v>-13</v>
      </c>
      <c r="AP57" s="366">
        <v>267911</v>
      </c>
      <c r="AQ57" s="367">
        <v>12.6</v>
      </c>
      <c r="AR57" s="368">
        <v>-25.6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243861</v>
      </c>
      <c r="AN58" s="372">
        <v>114221</v>
      </c>
      <c r="AO58" s="373">
        <v>-31.5</v>
      </c>
      <c r="AP58" s="374">
        <v>106425</v>
      </c>
      <c r="AQ58" s="375">
        <v>-3.6</v>
      </c>
      <c r="AR58" s="376">
        <v>-27.9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434340</v>
      </c>
      <c r="AN59" s="364">
        <v>209320</v>
      </c>
      <c r="AO59" s="365">
        <v>-12.5</v>
      </c>
      <c r="AP59" s="366">
        <v>228215</v>
      </c>
      <c r="AQ59" s="367">
        <v>-14.8</v>
      </c>
      <c r="AR59" s="368">
        <v>2.2999999999999998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274505</v>
      </c>
      <c r="AN60" s="372">
        <v>132292</v>
      </c>
      <c r="AO60" s="373">
        <v>15.8</v>
      </c>
      <c r="AP60" s="374">
        <v>117571</v>
      </c>
      <c r="AQ60" s="375">
        <v>10.5</v>
      </c>
      <c r="AR60" s="376">
        <v>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671020</v>
      </c>
      <c r="AN61" s="379">
        <v>304322</v>
      </c>
      <c r="AO61" s="380">
        <v>0.3</v>
      </c>
      <c r="AP61" s="381">
        <v>269518</v>
      </c>
      <c r="AQ61" s="382">
        <v>-5.6</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345660</v>
      </c>
      <c r="AN62" s="372">
        <v>156984</v>
      </c>
      <c r="AO62" s="373">
        <v>7.6</v>
      </c>
      <c r="AP62" s="374">
        <v>117675</v>
      </c>
      <c r="AQ62" s="375">
        <v>2.6</v>
      </c>
      <c r="AR62" s="376">
        <v>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3cIiRimnrIKsfN0NCDwnTHVCHwSZ1a8s1iLsv1QyrPyUkEmQVY9Nvp5HVjlu2xvBGByzjYpEelsqg1bZlC8VQ==" saltValue="zL7EwD9Ursabr6I8iY2A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70" zoomScaleNormal="70" zoomScaleSheetLayoutView="55" workbookViewId="0">
      <selection activeCell="AD101" sqref="AD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CDKg0AX/xhZ80T/qLJ707CYnVNt+J1EvKzTK1RDb7O8ta6UVNaZxUshd9qXJxkApsq0qeo26pHQO65vZUohmQ==" saltValue="iRazuuVplADZDzi+FJuU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85" zoomScaleNormal="85" zoomScaleSheetLayoutView="55" workbookViewId="0">
      <selection activeCell="DF101" sqref="DF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loqUv3cMq5KIhEzKlbHKquSgomR8Gp8kqDtGTQG98wTOIj6z9UfBmN9lLXUASc0zv9rlRKSth5GoyD44lEVw==" saltValue="nYRzlGJ1y0DCS3SB2+V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1" t="s">
        <v>3</v>
      </c>
      <c r="D47" s="1191"/>
      <c r="E47" s="1192"/>
      <c r="F47" s="11">
        <v>54.68</v>
      </c>
      <c r="G47" s="12">
        <v>53.27</v>
      </c>
      <c r="H47" s="12">
        <v>60.61</v>
      </c>
      <c r="I47" s="12">
        <v>60.8</v>
      </c>
      <c r="J47" s="13">
        <v>64.91</v>
      </c>
    </row>
    <row r="48" spans="2:10" ht="57.75" customHeight="1" x14ac:dyDescent="0.15">
      <c r="B48" s="14"/>
      <c r="C48" s="1193" t="s">
        <v>4</v>
      </c>
      <c r="D48" s="1193"/>
      <c r="E48" s="1194"/>
      <c r="F48" s="15">
        <v>3.08</v>
      </c>
      <c r="G48" s="16">
        <v>9.34</v>
      </c>
      <c r="H48" s="16">
        <v>9.82</v>
      </c>
      <c r="I48" s="16">
        <v>10.1</v>
      </c>
      <c r="J48" s="17">
        <v>8.58</v>
      </c>
    </row>
    <row r="49" spans="2:10" ht="57.75" customHeight="1" thickBot="1" x14ac:dyDescent="0.2">
      <c r="B49" s="18"/>
      <c r="C49" s="1195" t="s">
        <v>5</v>
      </c>
      <c r="D49" s="1195"/>
      <c r="E49" s="1196"/>
      <c r="F49" s="19" t="s">
        <v>562</v>
      </c>
      <c r="G49" s="20">
        <v>5.52</v>
      </c>
      <c r="H49" s="20">
        <v>3.2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oz/RagpdAEsfAeNFmvNwX+ZxKlzqettZbXr0acozJlc1ANL265WP6e9vW9NrwQ72dKEsd/RS/lboToiqPGNtg==" saltValue="jOuPg4FjogwktQtL42KJ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