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hdlm0230\disk\DATA\総務課\22財務\12決算\財政状況資料集\020817【9.25〆切追加依頼】財政状況資料集の追加分（公会計分）のダウンロードについて\提出\"/>
    </mc:Choice>
  </mc:AlternateContent>
  <xr:revisionPtr revIDLastSave="0" documentId="13_ncr:1_{BED9AD6D-E013-4EC0-91DA-AA0EF244CFA6}" xr6:coauthVersionLast="43" xr6:coauthVersionMax="43" xr10:uidLastSave="{00000000-0000-0000-0000-000000000000}"/>
  <bookViews>
    <workbookView xWindow="-120" yWindow="-120" windowWidth="20730" windowHeight="11160"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C36" i="10"/>
  <c r="CO35" i="10"/>
  <c r="AM35" i="10"/>
  <c r="CO34" i="10"/>
  <c r="AM34" i="10"/>
  <c r="C34" i="10"/>
  <c r="C35" i="10" s="1"/>
  <c r="U34" i="10" l="1"/>
  <c r="U35" i="10" s="1"/>
  <c r="U36" i="10" s="1"/>
  <c r="BE34" i="10"/>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<sst xmlns="http://schemas.openxmlformats.org/spreadsheetml/2006/main" count="1263" uniqueCount="613">
  <si>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</si>
  <si>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</si>
  <si>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</si>
  <si>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</si>
  <si>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</si>
  <si>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</si>
  <si>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</si>
  <si>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</si>
  <si>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</si>
  <si>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</si>
  <si>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</si>
  <si>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</si>
  <si>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</si>
  <si>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</si>
  <si>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</si>
  <si>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</si>
  <si>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</si>
  <si>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</si>
  <si>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</si>
  <si>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</si>
  <si>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</si>
  <si>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</si>
  <si>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</si>
  <si>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</si>
  <si>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</si>
  <si>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</si>
  <si>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</si>
  <si>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</si>
  <si>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</si>
  <si>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</si>
  <si>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</si>
  <si>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</si>
  <si>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</si>
  <si>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</si>
  <si>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</si>
  <si>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</si>
  <si>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</si>
  <si>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</si>
  <si>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</si>
  <si>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</si>
  <si>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</si>
  <si>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</si>
  <si>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</si>
  <si>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</si>
  <si>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</si>
  <si>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</si>
  <si>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</si>
  <si>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</si>
  <si>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</si>
  <si>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</si>
  <si>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</si>
  <si>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</si>
  <si>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</si>
  <si>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</si>
  <si>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</si>
  <si>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</si>
  <si>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</si>
  <si>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</si>
  <si>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</si>
  <si>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</si>
  <si>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</si>
  <si>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</si>
  <si>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</si>
  <si>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</si>
  <si>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</si>
  <si>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</si>
  <si>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</si>
  <si>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</si>
  <si>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</si>
  <si>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</si>
  <si>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</si>
  <si>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</si>
  <si>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</si>
  <si>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</si>
  <si>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</si>
  <si>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</si>
  <si>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</si>
  <si>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</si>
  <si>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</si>
  <si>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</si>
  <si>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</si>
  <si>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</si>
  <si>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</si>
  <si>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</si>
  <si>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</si>
  <si>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</si>
  <si>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</si>
  <si>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</si>
  <si>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</si>
  <si>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</si>
  <si>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</si>
  <si>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</si>
  <si>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</si>
  <si>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</si>
  <si>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</si>
  <si>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</si>
  <si>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</si>
  <si>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檜枝岐村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</si>
  <si>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</si>
  <si>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</si>
  <si>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</si>
  <si>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</si>
  <si>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</si>
  <si>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</si>
  <si>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</si>
  <si>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</si>
  <si>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</si>
  <si>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</si>
  <si>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</si>
  <si>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</si>
  <si>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</si>
  <si>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</si>
  <si>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</si>
  <si>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</si>
  <si>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</si>
  <si>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</si>
  <si>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</si>
  <si>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</si>
  <si>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</si>
  <si>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</si>
  <si>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</si>
  <si>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</si>
  <si>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</si>
  <si>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</si>
  <si>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</si>
  <si>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</si>
  <si>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</si>
  <si>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</si>
  <si>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</si>
  <si>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</si>
  <si>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</si>
  <si>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</si>
  <si>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</si>
  <si>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</si>
  <si>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</si>
  <si>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</si>
  <si>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</si>
  <si>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</si>
  <si>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</si>
  <si>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</si>
  <si>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</si>
  <si>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</si>
  <si>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</si>
  <si>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</si>
  <si>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</si>
  <si>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</si>
  <si>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</si>
  <si>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</si>
  <si>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</si>
  <si>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</si>
  <si>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</si>
  <si>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</si>
  <si>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</si>
  <si>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</si>
  <si>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</si>
  <si>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</si>
  <si>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</si>
  <si>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</si>
  <si>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</si>
  <si>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</si>
  <si>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</si>
  <si>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</si>
  <si>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</si>
  <si>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</si>
  <si>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</si>
  <si>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</si>
  <si>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</si>
  <si>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</si>
  <si>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</si>
  <si>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</si>
  <si>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</si>
  <si>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</si>
  <si>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</si>
  <si>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</si>
  <si>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</si>
  <si>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</si>
  <si>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</si>
  <si>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</si>
  <si>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</si>
  <si>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</si>
  <si>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</si>
  <si>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</si>
  <si>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</si>
  <si>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</si>
  <si>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</si>
  <si>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</si>
  <si>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</si>
  <si>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</si>
  <si>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</si>
  <si>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</si>
  <si>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</si>
  <si>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</si>
  <si>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</si>
  <si>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</si>
  <si>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</si>
  <si>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</si>
  <si>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</si>
  <si>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</si>
  <si>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</si>
  <si>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</si>
  <si>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</si>
  <si>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</si>
  <si>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</si>
  <si>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</si>
  <si>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</si>
  <si>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</si>
  <si>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</si>
  <si>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</si>
  <si>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</si>
  <si>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</si>
  <si>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</si>
  <si>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</si>
  <si>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</si>
  <si>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福島県檜枝岐村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</si>
  <si>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</si>
  <si>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</si>
  <si>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</si>
  <si>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</si>
  <si>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</si>
  <si>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</si>
  <si>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</si>
  <si>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</si>
  <si>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</si>
  <si>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</si>
  <si>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</si>
  <si>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</si>
  <si>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</si>
  <si>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</si>
  <si>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</si>
  <si>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</si>
  <si>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</si>
  <si>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</si>
  <si>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</si>
  <si>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</si>
  <si>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</si>
  <si>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</si>
  <si>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</si>
  <si>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</si>
  <si>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</si>
  <si>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</si>
  <si>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</si>
  <si>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</si>
  <si>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</si>
  <si>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</si>
  <si>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</si>
  <si>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t>
    <phoneticPr fontId="5"/>
  </si>
  <si>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</si>
  <si>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</si>
  <si>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</si>
  <si>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</si>
  <si>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</si>
  <si>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</si>
  <si>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</si>
  <si>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</si>
  <si>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</si>
  <si>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</si>
  <si>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</si>
  <si>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</si>
  <si>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</si>
  <si>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</si>
  <si>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</si>
  <si>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</si>
  <si>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</si>
  <si>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</si>
  <si>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</si>
  <si>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</si>
  <si>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</si>
  <si>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</si>
  <si>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</si>
  <si>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</si>
  <si>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</si>
  <si>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</si>
  <si>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</si>
  <si>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</si>
  <si>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</si>
  <si>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</si>
  <si>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</si>
  <si>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</si>
  <si>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</si>
  <si>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</si>
  <si>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</si>
  <si>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</si>
  <si>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</si>
  <si>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</si>
  <si>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</si>
  <si>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</si>
  <si>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</si>
  <si>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</si>
  <si>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</si>
  <si>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</si>
  <si>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</si>
  <si>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</si>
  <si>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</si>
  <si>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</si>
  <si>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</si>
  <si>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</si>
  <si>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</si>
  <si>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</si>
  <si>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</si>
  <si>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</si>
  <si>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</si>
  <si>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</si>
  <si>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</si>
  <si>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</si>
  <si>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</si>
  <si>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</si>
  <si>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</si>
  <si>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</si>
  <si>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</si>
  <si>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</si>
  <si>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</si>
  <si>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</si>
  <si>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</si>
  <si>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</si>
  <si>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</si>
  <si>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</si>
  <si>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</si>
  <si>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</si>
  <si>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</si>
  <si>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</si>
  <si>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</si>
  <si>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</si>
  <si>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</si>
  <si>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</si>
  <si>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</si>
  <si>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</si>
  <si>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</si>
  <si>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</si>
  <si>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</si>
  <si>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観光施設</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</si>
  <si>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</si>
  <si>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</si>
  <si>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</si>
  <si>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</si>
  <si>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</si>
  <si>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</si>
  <si>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</si>
  <si>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</si>
  <si>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</si>
  <si>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</si>
  <si>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</si>
  <si>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</si>
  <si>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</si>
  <si>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</si>
  <si>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</si>
  <si>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</si>
  <si>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</si>
  <si>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</si>
  <si>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</si>
  <si>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</si>
  <si>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</si>
  <si>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</si>
  <si>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</si>
  <si>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</si>
  <si>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</si>
  <si>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</si>
  <si>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</si>
  <si>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</si>
  <si>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</si>
  <si>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</si>
  <si>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</si>
  <si>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</si>
  <si>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</si>
  <si>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福島県檜枝岐村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</si>
  <si>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</si>
  <si>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</si>
  <si>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</si>
  <si>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</si>
  <si>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</si>
  <si>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</si>
  <si>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</si>
  <si>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</si>
  <si>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</si>
  <si>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</si>
  <si>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</si>
  <si>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</si>
  <si>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</si>
  <si>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</si>
  <si>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</si>
  <si>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</si>
  <si>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</si>
  <si>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</si>
  <si>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</si>
  <si>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</si>
  <si>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</si>
  <si>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</si>
  <si>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</si>
  <si>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</si>
  <si>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</si>
  <si>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</si>
  <si>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</si>
  <si>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</si>
  <si>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</si>
  <si>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</si>
  <si>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</si>
  <si>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</si>
  <si>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</si>
  <si>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</si>
  <si>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</si>
  <si>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</si>
  <si>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</si>
  <si>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</si>
  <si>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</si>
  <si>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t>
    <phoneticPr fontId="5"/>
  </si>
  <si>
    <t>水道事業特別会計</t>
    <phoneticPr fontId="5"/>
  </si>
  <si>
    <t>法非適用企業</t>
    <phoneticPr fontId="5"/>
  </si>
  <si>
    <t>下水道事業特別会計</t>
    <phoneticPr fontId="5"/>
  </si>
  <si>
    <t>-</t>
    <phoneticPr fontId="5"/>
  </si>
  <si>
    <t>温泉・特産事業特別会計</t>
    <phoneticPr fontId="5"/>
  </si>
  <si>
    <t>観光施設事業特別会計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</si>
  <si>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</si>
  <si>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</si>
  <si>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</si>
  <si>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</si>
  <si>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</si>
  <si>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</si>
  <si>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</si>
  <si>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</si>
  <si>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</si>
  <si>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</si>
  <si>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</si>
  <si>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</si>
  <si>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</si>
  <si>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</si>
  <si>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</si>
  <si>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</si>
  <si>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</si>
  <si>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</si>
  <si>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</si>
  <si>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</si>
  <si>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</si>
  <si>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</si>
  <si>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</si>
  <si>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</si>
  <si>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</si>
  <si>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</si>
  <si>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</si>
  <si>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</si>
  <si>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</si>
  <si>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</si>
  <si>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</si>
  <si>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</si>
  <si>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</si>
  <si>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</si>
  <si>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</si>
  <si>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</si>
  <si>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</si>
  <si>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</si>
  <si>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</si>
  <si>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</si>
  <si>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</si>
  <si>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</si>
  <si>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</si>
  <si>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</si>
  <si>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</si>
  <si>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</si>
  <si>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</si>
  <si>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</si>
  <si>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</si>
  <si>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</si>
  <si>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</si>
  <si>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</si>
  <si>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</si>
  <si>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</si>
  <si>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</si>
  <si>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</si>
  <si>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</si>
  <si>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</si>
  <si>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</si>
  <si>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</si>
  <si>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</si>
  <si>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</si>
  <si>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</si>
  <si>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</si>
  <si>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</si>
  <si>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温泉・特産事業特別会計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</si>
  <si>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</si>
  <si>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</si>
  <si>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</si>
  <si>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</si>
  <si>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</si>
  <si>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</si>
  <si>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</si>
  <si>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</si>
  <si>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</si>
  <si>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</si>
  <si>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</si>
  <si>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</si>
  <si>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</si>
  <si>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</si>
  <si>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</si>
  <si>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</si>
  <si>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</si>
  <si>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</si>
  <si>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</si>
  <si>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</si>
  <si>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</si>
  <si>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</si>
  <si>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</si>
  <si>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</si>
  <si>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</si>
  <si>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</si>
  <si>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</si>
  <si>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</si>
  <si>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</si>
  <si>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</si>
  <si>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</si>
  <si>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</si>
  <si>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</si>
  <si>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</si>
  <si>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</si>
  <si>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</si>
  <si>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</si>
  <si>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</si>
  <si>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</si>
  <si>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</si>
  <si>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</si>
  <si>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</si>
  <si>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</si>
  <si>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</si>
  <si>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</si>
  <si>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</si>
  <si>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</si>
  <si>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</si>
  <si>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</si>
  <si>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</si>
  <si>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</si>
  <si>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</si>
  <si>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</si>
  <si>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</si>
  <si>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</si>
  <si>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</si>
  <si>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</si>
  <si>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</si>
  <si>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</si>
  <si>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</si>
  <si>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</si>
  <si>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</si>
  <si>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</si>
  <si>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</si>
  <si>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</si>
  <si>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</si>
  <si>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</si>
  <si>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</si>
  <si>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</si>
  <si>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</si>
  <si>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</si>
  <si>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</si>
  <si>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</si>
  <si>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</si>
  <si>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</si>
  <si>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</si>
  <si>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</si>
  <si>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</si>
  <si>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</si>
  <si>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</si>
  <si>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</si>
  <si>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</si>
  <si>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</si>
  <si>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</si>
  <si>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</si>
  <si>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</si>
  <si>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</si>
  <si>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</si>
  <si>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1.23</t>
  </si>
  <si>
    <t>▲ 0.38</t>
  </si>
  <si>
    <t>一般会計</t>
  </si>
  <si>
    <t>国民健康保険特別会計</t>
  </si>
  <si>
    <t>観光施設事業特別会計</t>
  </si>
  <si>
    <t>介護保険特別会計</t>
  </si>
  <si>
    <t>水道事業特別会計</t>
  </si>
  <si>
    <t>診療所特別会計</t>
  </si>
  <si>
    <t>▲ 1.50</t>
  </si>
  <si>
    <t>後期高齢者医療特別会計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</si>
  <si>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</si>
  <si>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</si>
  <si>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</si>
  <si>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</si>
  <si>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</si>
  <si>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</si>
  <si>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</si>
  <si>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</si>
  <si>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</si>
  <si>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</si>
  <si>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地域振興基金</t>
  </si>
  <si>
    <t>公共施設等減価償却引当基金</t>
  </si>
  <si>
    <t>過疎対策事業基金</t>
  </si>
  <si>
    <t>電源立地地域対策交付金基金</t>
  </si>
  <si>
    <t>ふれあい福祉基金</t>
  </si>
  <si>
    <t>南会津地方広域市町村圏組合ふるさと市町村圏事業特別会計</t>
    <phoneticPr fontId="2"/>
  </si>
  <si>
    <t>南会津地方広域市町村圏組合地域医療支援センター特別会計</t>
    <phoneticPr fontId="2"/>
  </si>
  <si>
    <t>福島県後期高齢者医療広域連合一般会計</t>
    <phoneticPr fontId="2"/>
  </si>
  <si>
    <t>福島県市町村総合事務組合一般会計</t>
    <phoneticPr fontId="2"/>
  </si>
  <si>
    <t>福島県市町村総合事務組合消防補償等特別会計</t>
    <phoneticPr fontId="2"/>
  </si>
  <si>
    <t>福島県市町村総合事務組合消防賞じゅつ金特別会計</t>
    <phoneticPr fontId="2"/>
  </si>
  <si>
    <t>福島県市町村総合事務組合自治会館管理特別会計</t>
    <phoneticPr fontId="2"/>
  </si>
  <si>
    <t>福島県後期高齢者医療広域連合後期高齢者医療特別会計</t>
    <phoneticPr fontId="2"/>
  </si>
  <si>
    <t>-</t>
    <phoneticPr fontId="2"/>
  </si>
  <si>
    <t>福島県市町村総合事務組合非常勤職員公務災害補償特別会計</t>
    <phoneticPr fontId="2"/>
  </si>
  <si>
    <t>南会津地方広域市町村圏組合一般会計</t>
    <phoneticPr fontId="2"/>
  </si>
  <si>
    <t>南会津地方広域市町村圏組合あいづふるさと基金事業特別会計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</si>
  <si>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</si>
  <si>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</si>
  <si>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</si>
  <si>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基金等の残高が将来負担となる地方債等の残高を上回ることにより、将来負担比率は算定されない。H30年度分の固定資産台帳については現在更新中。H29度の有形固定資産償却率をみると類似団に比べ低い水準となっ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</si>
  <si>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</si>
  <si>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</si>
  <si>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</si>
  <si>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</si>
  <si>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</si>
  <si>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</si>
  <si>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基金等の残高が将来負担となる地方債等の残高を上回ることにより、将来負担比率は算定されることなく適正な財政状況が保たれている。実質公債費比率についは、繰上げ償還による影響が縮小傾向にあり、比率は上昇傾向にあるが依然低い水準を維持している。今後、公共施設等の老朽化対策など地方債を活用する事業が増加する見込みであるが、交付税措置のある地方債を優先的に活用するなど、比率は概ね適正な範囲で推移すると分析する。</t>
    <rPh sb="67" eb="69">
      <t>ヒリツ</t>
    </rPh>
    <rPh sb="82" eb="84">
      <t>エイキョウ</t>
    </rPh>
    <rPh sb="85" eb="87">
      <t>シュクショウ</t>
    </rPh>
    <rPh sb="87" eb="89">
      <t>ケイコウ</t>
    </rPh>
    <rPh sb="93" eb="95">
      <t>ヒリツ</t>
    </rPh>
    <rPh sb="96" eb="98">
      <t>ジョウショウ</t>
    </rPh>
    <rPh sb="98" eb="100">
      <t>ケイコウ</t>
    </rPh>
    <rPh sb="104" eb="106">
      <t>イゼン</t>
    </rPh>
    <rPh sb="111" eb="113">
      <t>イジ</t>
    </rPh>
    <rPh sb="183" eb="184">
      <t>オオム</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</si>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</sst>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wrapText="1"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wrapText="1"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C1C90D5-CDC8-4119-9512-ECE3E053A59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c:ext xmlns:c16="http://schemas.microsoft.com/office/drawing/2014/chart" uri="{C3380CC4-5D6E-409C-BE32-E72D297353CC}">
              <c16:uniqueId val="{00000000-38E5-4B73-9372-6F49E1183D8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751192</c:v>
                </c:pt>
                <c:pt idx="1">
                  <c:v>750366</c:v>
                </c:pt>
                <c:pt idx="2">
                  <c:v>1175055</c:v>
                </c:pt>
                <c:pt idx="3">
                  <c:v>1002842</c:v>
                </c:pt>
                <c:pt idx="4">
                  <c:v>604429</c:v>
                </c:pt>
              </c:numCache>
            </c:numRef>
          </c:val>
          <c:smooth val="0"/>
          <c:extLst>
            <c:ext xmlns:c16="http://schemas.microsoft.com/office/drawing/2014/chart" uri="{C3380CC4-5D6E-409C-BE32-E72D297353CC}">
              <c16:uniqueId val="{00000001-38E5-4B73-9372-6F49E1183D8A}"/>
            </c:ext>
          </c:extLst>
        </c:ser>
        <c:dLbls>
          <c:showLegendKey val="0"/>
          <c:showVal val="0"/>
          <c:showCatName val="0"/>
          <c:showSerName val="0"/>
          <c:showPercent val="0"/>
          <c:showBubbleSize val="0"/>
        </c:dLbls>
        <c:marker val="1"/>
        <c:smooth val="0"/>
        <c:axId val="229824032"/>
        <c:axId val="229824424"/>
      </c:lineChart>
      <c:catAx>
        <c:axId val="229824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9824424"/>
        <c:crosses val="autoZero"/>
        <c:auto val="1"/>
        <c:lblAlgn val="ctr"/>
        <c:lblOffset val="100"/>
        <c:tickLblSkip val="1"/>
        <c:tickMarkSkip val="1"/>
        <c:noMultiLvlLbl val="0"/>
      </c:catAx>
      <c:valAx>
        <c:axId val="229824424"/>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9824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10.16</c:v>
                </c:pt>
                <c:pt idx="1">
                  <c:v>8.7899999999999991</c:v>
                </c:pt>
                <c:pt idx="2">
                  <c:v>7.65</c:v>
                </c:pt>
                <c:pt idx="3">
                  <c:v>8.07</c:v>
                </c:pt>
                <c:pt idx="4">
                  <c:v>9.84</c:v>
                </c:pt>
              </c:numCache>
            </c:numRef>
          </c:val>
          <c:extLst>
            <c:ext xmlns:c16="http://schemas.microsoft.com/office/drawing/2014/chart" uri="{C3380CC4-5D6E-409C-BE32-E72D297353CC}">
              <c16:uniqueId val="{00000000-7ADA-4F74-8BE3-8CE42C2578B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85.4</c:v>
                </c:pt>
                <c:pt idx="1">
                  <c:v>89.79</c:v>
                </c:pt>
                <c:pt idx="2">
                  <c:v>97.44</c:v>
                </c:pt>
                <c:pt idx="3">
                  <c:v>105.61</c:v>
                </c:pt>
                <c:pt idx="4">
                  <c:v>113.67</c:v>
                </c:pt>
              </c:numCache>
            </c:numRef>
          </c:val>
          <c:extLst>
            <c:ext xmlns:c16="http://schemas.microsoft.com/office/drawing/2014/chart" uri="{C3380CC4-5D6E-409C-BE32-E72D297353CC}">
              <c16:uniqueId val="{00000001-7ADA-4F74-8BE3-8CE42C2578BF}"/>
            </c:ext>
          </c:extLst>
        </c:ser>
        <c:dLbls>
          <c:showLegendKey val="0"/>
          <c:showVal val="0"/>
          <c:showCatName val="0"/>
          <c:showSerName val="0"/>
          <c:showPercent val="0"/>
          <c:showBubbleSize val="0"/>
        </c:dLbls>
        <c:gapWidth val="250"/>
        <c:overlap val="100"/>
        <c:axId val="229825208"/>
        <c:axId val="229825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9.64</c:v>
                </c:pt>
                <c:pt idx="1">
                  <c:v>-1.23</c:v>
                </c:pt>
                <c:pt idx="2">
                  <c:v>6.66</c:v>
                </c:pt>
                <c:pt idx="3">
                  <c:v>-0.38</c:v>
                </c:pt>
                <c:pt idx="4">
                  <c:v>1.52</c:v>
                </c:pt>
              </c:numCache>
            </c:numRef>
          </c:val>
          <c:smooth val="0"/>
          <c:extLst>
            <c:ext xmlns:c16="http://schemas.microsoft.com/office/drawing/2014/chart" uri="{C3380CC4-5D6E-409C-BE32-E72D297353CC}">
              <c16:uniqueId val="{00000002-7ADA-4F74-8BE3-8CE42C2578BF}"/>
            </c:ext>
          </c:extLst>
        </c:ser>
        <c:dLbls>
          <c:showLegendKey val="0"/>
          <c:showVal val="0"/>
          <c:showCatName val="0"/>
          <c:showSerName val="0"/>
          <c:showPercent val="0"/>
          <c:showBubbleSize val="0"/>
        </c:dLbls>
        <c:marker val="1"/>
        <c:smooth val="0"/>
        <c:axId val="229825208"/>
        <c:axId val="229825600"/>
      </c:lineChart>
      <c:catAx>
        <c:axId val="229825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9825600"/>
        <c:crosses val="autoZero"/>
        <c:auto val="1"/>
        <c:lblAlgn val="ctr"/>
        <c:lblOffset val="100"/>
        <c:tickLblSkip val="1"/>
        <c:tickMarkSkip val="1"/>
        <c:noMultiLvlLbl val="0"/>
      </c:catAx>
      <c:valAx>
        <c:axId val="229825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825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F2E-425B-A85A-FEB98BEE51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F2E-425B-A85A-FEB98BEE5135}"/>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F2E-425B-A85A-FEB98BEE513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F2E-425B-A85A-FEB98BEE5135}"/>
            </c:ext>
          </c:extLst>
        </c:ser>
        <c:ser>
          <c:idx val="4"/>
          <c:order val="4"/>
          <c:tx>
            <c:strRef>
              <c:f>データシート!$A$31</c:f>
              <c:strCache>
                <c:ptCount val="1"/>
                <c:pt idx="0">
                  <c:v>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1.5</c:v>
                </c:pt>
                <c:pt idx="1">
                  <c:v>#N/A</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F2E-425B-A85A-FEB98BEE5135}"/>
            </c:ext>
          </c:extLst>
        </c:ser>
        <c:ser>
          <c:idx val="5"/>
          <c:order val="5"/>
          <c:tx>
            <c:strRef>
              <c:f>データシート!$A$32</c:f>
              <c:strCache>
                <c:ptCount val="1"/>
                <c:pt idx="0">
                  <c:v>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0.17</c:v>
                </c:pt>
                <c:pt idx="2">
                  <c:v>#N/A</c:v>
                </c:pt>
                <c:pt idx="3">
                  <c:v>0.18</c:v>
                </c:pt>
                <c:pt idx="4">
                  <c:v>#N/A</c:v>
                </c:pt>
                <c:pt idx="5">
                  <c:v>0.16</c:v>
                </c:pt>
                <c:pt idx="6">
                  <c:v>#N/A</c:v>
                </c:pt>
                <c:pt idx="7">
                  <c:v>0.11</c:v>
                </c:pt>
                <c:pt idx="8">
                  <c:v>#N/A</c:v>
                </c:pt>
                <c:pt idx="9">
                  <c:v>0.18</c:v>
                </c:pt>
              </c:numCache>
            </c:numRef>
          </c:val>
          <c:extLst>
            <c:ext xmlns:c16="http://schemas.microsoft.com/office/drawing/2014/chart" uri="{C3380CC4-5D6E-409C-BE32-E72D297353CC}">
              <c16:uniqueId val="{00000005-AF2E-425B-A85A-FEB98BEE513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0.16</c:v>
                </c:pt>
                <c:pt idx="2">
                  <c:v>#N/A</c:v>
                </c:pt>
                <c:pt idx="3">
                  <c:v>0.3</c:v>
                </c:pt>
                <c:pt idx="4">
                  <c:v>#N/A</c:v>
                </c:pt>
                <c:pt idx="5">
                  <c:v>0.35</c:v>
                </c:pt>
                <c:pt idx="6">
                  <c:v>#N/A</c:v>
                </c:pt>
                <c:pt idx="7">
                  <c:v>0.51</c:v>
                </c:pt>
                <c:pt idx="8">
                  <c:v>#N/A</c:v>
                </c:pt>
                <c:pt idx="9">
                  <c:v>0.19</c:v>
                </c:pt>
              </c:numCache>
            </c:numRef>
          </c:val>
          <c:extLst>
            <c:ext xmlns:c16="http://schemas.microsoft.com/office/drawing/2014/chart" uri="{C3380CC4-5D6E-409C-BE32-E72D297353CC}">
              <c16:uniqueId val="{00000006-AF2E-425B-A85A-FEB98BEE5135}"/>
            </c:ext>
          </c:extLst>
        </c:ser>
        <c:ser>
          <c:idx val="7"/>
          <c:order val="7"/>
          <c:tx>
            <c:strRef>
              <c:f>データシート!$A$34</c:f>
              <c:strCache>
                <c:ptCount val="1"/>
                <c:pt idx="0">
                  <c:v>観光施設事業特別会計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0.31</c:v>
                </c:pt>
                <c:pt idx="2">
                  <c:v>#N/A</c:v>
                </c:pt>
                <c:pt idx="3">
                  <c:v>0.27</c:v>
                </c:pt>
                <c:pt idx="4">
                  <c:v>#N/A</c:v>
                </c:pt>
                <c:pt idx="5">
                  <c:v>0.48</c:v>
                </c:pt>
                <c:pt idx="6">
                  <c:v>#N/A</c:v>
                </c:pt>
                <c:pt idx="7">
                  <c:v>0.39</c:v>
                </c:pt>
                <c:pt idx="8">
                  <c:v>#N/A</c:v>
                </c:pt>
                <c:pt idx="9">
                  <c:v>0.52</c:v>
                </c:pt>
              </c:numCache>
            </c:numRef>
          </c:val>
          <c:extLst>
            <c:ext xmlns:c16="http://schemas.microsoft.com/office/drawing/2014/chart" uri="{C3380CC4-5D6E-409C-BE32-E72D297353CC}">
              <c16:uniqueId val="{00000007-AF2E-425B-A85A-FEB98BEE5135}"/>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c:v>
                </c:pt>
                <c:pt idx="2">
                  <c:v>#N/A</c:v>
                </c:pt>
                <c:pt idx="3">
                  <c:v>1.2</c:v>
                </c:pt>
                <c:pt idx="4">
                  <c:v>#N/A</c:v>
                </c:pt>
                <c:pt idx="5">
                  <c:v>1.73</c:v>
                </c:pt>
                <c:pt idx="6">
                  <c:v>#N/A</c:v>
                </c:pt>
                <c:pt idx="7">
                  <c:v>1.64</c:v>
                </c:pt>
                <c:pt idx="8">
                  <c:v>#N/A</c:v>
                </c:pt>
                <c:pt idx="9">
                  <c:v>0.59</c:v>
                </c:pt>
              </c:numCache>
            </c:numRef>
          </c:val>
          <c:extLst>
            <c:ext xmlns:c16="http://schemas.microsoft.com/office/drawing/2014/chart" uri="{C3380CC4-5D6E-409C-BE32-E72D297353CC}">
              <c16:uniqueId val="{00000008-AF2E-425B-A85A-FEB98BEE513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11.66</c:v>
                </c:pt>
                <c:pt idx="2">
                  <c:v>#N/A</c:v>
                </c:pt>
                <c:pt idx="3">
                  <c:v>8.7899999999999991</c:v>
                </c:pt>
                <c:pt idx="4">
                  <c:v>#N/A</c:v>
                </c:pt>
                <c:pt idx="5">
                  <c:v>7.65</c:v>
                </c:pt>
                <c:pt idx="6">
                  <c:v>#N/A</c:v>
                </c:pt>
                <c:pt idx="7">
                  <c:v>8.07</c:v>
                </c:pt>
                <c:pt idx="8">
                  <c:v>#N/A</c:v>
                </c:pt>
                <c:pt idx="9">
                  <c:v>9.83</c:v>
                </c:pt>
              </c:numCache>
            </c:numRef>
          </c:val>
          <c:extLst>
            <c:ext xmlns:c16="http://schemas.microsoft.com/office/drawing/2014/chart" uri="{C3380CC4-5D6E-409C-BE32-E72D297353CC}">
              <c16:uniqueId val="{00000009-AF2E-425B-A85A-FEB98BEE5135}"/>
            </c:ext>
          </c:extLst>
        </c:ser>
        <c:dLbls>
          <c:showLegendKey val="0"/>
          <c:showVal val="0"/>
          <c:showCatName val="0"/>
          <c:showSerName val="0"/>
          <c:showPercent val="0"/>
          <c:showBubbleSize val="0"/>
        </c:dLbls>
        <c:gapWidth val="150"/>
        <c:overlap val="100"/>
        <c:axId val="229826384"/>
        <c:axId val="229826776"/>
      </c:barChart>
      <c:catAx>
        <c:axId val="229826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9826776"/>
        <c:crosses val="autoZero"/>
        <c:auto val="1"/>
        <c:lblAlgn val="ctr"/>
        <c:lblOffset val="100"/>
        <c:tickLblSkip val="1"/>
        <c:tickMarkSkip val="1"/>
        <c:noMultiLvlLbl val="0"/>
      </c:catAx>
      <c:valAx>
        <c:axId val="229826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826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137</c:v>
                </c:pt>
                <c:pt idx="5">
                  <c:v>132</c:v>
                </c:pt>
                <c:pt idx="8">
                  <c:v>143</c:v>
                </c:pt>
                <c:pt idx="11">
                  <c:v>157</c:v>
                </c:pt>
                <c:pt idx="14">
                  <c:v>184</c:v>
                </c:pt>
              </c:numCache>
            </c:numRef>
          </c:val>
          <c:extLst>
            <c:ext xmlns:c16="http://schemas.microsoft.com/office/drawing/2014/chart" uri="{C3380CC4-5D6E-409C-BE32-E72D297353CC}">
              <c16:uniqueId val="{00000000-627D-4659-A492-83F0541D959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27D-4659-A492-83F0541D959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27D-4659-A492-83F0541D959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27D-4659-A492-83F0541D959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44</c:v>
                </c:pt>
                <c:pt idx="3">
                  <c:v>17</c:v>
                </c:pt>
                <c:pt idx="6">
                  <c:v>16</c:v>
                </c:pt>
                <c:pt idx="9">
                  <c:v>16</c:v>
                </c:pt>
                <c:pt idx="12">
                  <c:v>17</c:v>
                </c:pt>
              </c:numCache>
            </c:numRef>
          </c:val>
          <c:extLst>
            <c:ext xmlns:c16="http://schemas.microsoft.com/office/drawing/2014/chart" uri="{C3380CC4-5D6E-409C-BE32-E72D297353CC}">
              <c16:uniqueId val="{00000004-627D-4659-A492-83F0541D959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7D-4659-A492-83F0541D959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27D-4659-A492-83F0541D959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70</c:v>
                </c:pt>
                <c:pt idx="3">
                  <c:v>82</c:v>
                </c:pt>
                <c:pt idx="6">
                  <c:v>101</c:v>
                </c:pt>
                <c:pt idx="9">
                  <c:v>118</c:v>
                </c:pt>
                <c:pt idx="12">
                  <c:v>163</c:v>
                </c:pt>
              </c:numCache>
            </c:numRef>
          </c:val>
          <c:extLst>
            <c:ext xmlns:c16="http://schemas.microsoft.com/office/drawing/2014/chart" uri="{C3380CC4-5D6E-409C-BE32-E72D297353CC}">
              <c16:uniqueId val="{00000007-627D-4659-A492-83F0541D9596}"/>
            </c:ext>
          </c:extLst>
        </c:ser>
        <c:dLbls>
          <c:showLegendKey val="0"/>
          <c:showVal val="0"/>
          <c:showCatName val="0"/>
          <c:showSerName val="0"/>
          <c:showPercent val="0"/>
          <c:showBubbleSize val="0"/>
        </c:dLbls>
        <c:gapWidth val="100"/>
        <c:overlap val="100"/>
        <c:axId val="279534008"/>
        <c:axId val="279534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-23</c:v>
                </c:pt>
                <c:pt idx="2">
                  <c:v>#N/A</c:v>
                </c:pt>
                <c:pt idx="3">
                  <c:v>#N/A</c:v>
                </c:pt>
                <c:pt idx="4">
                  <c:v>-33</c:v>
                </c:pt>
                <c:pt idx="5">
                  <c:v>#N/A</c:v>
                </c:pt>
                <c:pt idx="6">
                  <c:v>#N/A</c:v>
                </c:pt>
                <c:pt idx="7">
                  <c:v>-26</c:v>
                </c:pt>
                <c:pt idx="8">
                  <c:v>#N/A</c:v>
                </c:pt>
                <c:pt idx="9">
                  <c:v>#N/A</c:v>
                </c:pt>
                <c:pt idx="10">
                  <c:v>-23</c:v>
                </c:pt>
                <c:pt idx="11">
                  <c:v>#N/A</c:v>
                </c:pt>
                <c:pt idx="12">
                  <c:v>#N/A</c:v>
                </c:pt>
                <c:pt idx="13">
                  <c:v>-4</c:v>
                </c:pt>
                <c:pt idx="14">
                  <c:v>#N/A</c:v>
                </c:pt>
              </c:numCache>
            </c:numRef>
          </c:val>
          <c:smooth val="0"/>
          <c:extLst>
            <c:ext xmlns:c16="http://schemas.microsoft.com/office/drawing/2014/chart" uri="{C3380CC4-5D6E-409C-BE32-E72D297353CC}">
              <c16:uniqueId val="{00000008-627D-4659-A492-83F0541D9596}"/>
            </c:ext>
          </c:extLst>
        </c:ser>
        <c:dLbls>
          <c:showLegendKey val="0"/>
          <c:showVal val="0"/>
          <c:showCatName val="0"/>
          <c:showSerName val="0"/>
          <c:showPercent val="0"/>
          <c:showBubbleSize val="0"/>
        </c:dLbls>
        <c:marker val="1"/>
        <c:smooth val="0"/>
        <c:axId val="279534008"/>
        <c:axId val="279534400"/>
      </c:lineChart>
      <c:catAx>
        <c:axId val="279534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9534400"/>
        <c:crosses val="autoZero"/>
        <c:auto val="1"/>
        <c:lblAlgn val="ctr"/>
        <c:lblOffset val="100"/>
        <c:tickLblSkip val="1"/>
        <c:tickMarkSkip val="1"/>
        <c:noMultiLvlLbl val="0"/>
      </c:catAx>
      <c:valAx>
        <c:axId val="279534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9534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1719</c:v>
                </c:pt>
                <c:pt idx="5">
                  <c:v>2184</c:v>
                </c:pt>
                <c:pt idx="8">
                  <c:v>2463</c:v>
                </c:pt>
                <c:pt idx="11">
                  <c:v>2598</c:v>
                </c:pt>
                <c:pt idx="14">
                  <c:v>2665</c:v>
                </c:pt>
              </c:numCache>
            </c:numRef>
          </c:val>
          <c:extLst>
            <c:ext xmlns:c16="http://schemas.microsoft.com/office/drawing/2014/chart" uri="{C3380CC4-5D6E-409C-BE32-E72D297353CC}">
              <c16:uniqueId val="{00000000-6DFA-4891-8A76-8BC22305E9D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c:v>
                </c:pt>
                <c:pt idx="5">
                  <c:v>0</c:v>
                </c:pt>
                <c:pt idx="8">
                  <c:v>0</c:v>
                </c:pt>
                <c:pt idx="11">
                  <c:v>0</c:v>
                </c:pt>
                <c:pt idx="14">
                  <c:v>0</c:v>
                </c:pt>
              </c:numCache>
            </c:numRef>
          </c:val>
          <c:extLst>
            <c:ext xmlns:c16="http://schemas.microsoft.com/office/drawing/2014/chart" uri="{C3380CC4-5D6E-409C-BE32-E72D297353CC}">
              <c16:uniqueId val="{00000001-6DFA-4891-8A76-8BC22305E9D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4261</c:v>
                </c:pt>
                <c:pt idx="5">
                  <c:v>4907</c:v>
                </c:pt>
                <c:pt idx="8">
                  <c:v>5119</c:v>
                </c:pt>
                <c:pt idx="11">
                  <c:v>5072</c:v>
                </c:pt>
                <c:pt idx="14">
                  <c:v>5078</c:v>
                </c:pt>
              </c:numCache>
            </c:numRef>
          </c:val>
          <c:extLst>
            <c:ext xmlns:c16="http://schemas.microsoft.com/office/drawing/2014/chart" uri="{C3380CC4-5D6E-409C-BE32-E72D297353CC}">
              <c16:uniqueId val="{00000002-6DFA-4891-8A76-8BC22305E9D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DFA-4891-8A76-8BC22305E9D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DFA-4891-8A76-8BC22305E9D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DFA-4891-8A76-8BC22305E9D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266</c:v>
                </c:pt>
                <c:pt idx="3">
                  <c:v>43</c:v>
                </c:pt>
                <c:pt idx="6">
                  <c:v>0</c:v>
                </c:pt>
                <c:pt idx="9">
                  <c:v>0</c:v>
                </c:pt>
                <c:pt idx="12">
                  <c:v>0</c:v>
                </c:pt>
              </c:numCache>
            </c:numRef>
          </c:val>
          <c:extLst>
            <c:ext xmlns:c16="http://schemas.microsoft.com/office/drawing/2014/chart" uri="{C3380CC4-5D6E-409C-BE32-E72D297353CC}">
              <c16:uniqueId val="{00000006-6DFA-4891-8A76-8BC22305E9D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DFA-4891-8A76-8BC22305E9D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250</c:v>
                </c:pt>
                <c:pt idx="3">
                  <c:v>207</c:v>
                </c:pt>
                <c:pt idx="6">
                  <c:v>192</c:v>
                </c:pt>
                <c:pt idx="9">
                  <c:v>185</c:v>
                </c:pt>
                <c:pt idx="12">
                  <c:v>202</c:v>
                </c:pt>
              </c:numCache>
            </c:numRef>
          </c:val>
          <c:extLst>
            <c:ext xmlns:c16="http://schemas.microsoft.com/office/drawing/2014/chart" uri="{C3380CC4-5D6E-409C-BE32-E72D297353CC}">
              <c16:uniqueId val="{00000008-6DFA-4891-8A76-8BC22305E9D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DFA-4891-8A76-8BC22305E9D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1721</c:v>
                </c:pt>
                <c:pt idx="3">
                  <c:v>2110</c:v>
                </c:pt>
                <c:pt idx="6">
                  <c:v>2499</c:v>
                </c:pt>
                <c:pt idx="9">
                  <c:v>2798</c:v>
                </c:pt>
                <c:pt idx="12">
                  <c:v>2966</c:v>
                </c:pt>
              </c:numCache>
            </c:numRef>
          </c:val>
          <c:extLst>
            <c:ext xmlns:c16="http://schemas.microsoft.com/office/drawing/2014/chart" uri="{C3380CC4-5D6E-409C-BE32-E72D297353CC}">
              <c16:uniqueId val="{0000000A-6DFA-4891-8A76-8BC22305E9DF}"/>
            </c:ext>
          </c:extLst>
        </c:ser>
        <c:dLbls>
          <c:showLegendKey val="0"/>
          <c:showVal val="0"/>
          <c:showCatName val="0"/>
          <c:showSerName val="0"/>
          <c:showPercent val="0"/>
          <c:showBubbleSize val="0"/>
        </c:dLbls>
        <c:gapWidth val="100"/>
        <c:overlap val="100"/>
        <c:axId val="279535184"/>
        <c:axId val="279535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DFA-4891-8A76-8BC22305E9DF}"/>
            </c:ext>
          </c:extLst>
        </c:ser>
        <c:dLbls>
          <c:showLegendKey val="0"/>
          <c:showVal val="0"/>
          <c:showCatName val="0"/>
          <c:showSerName val="0"/>
          <c:showPercent val="0"/>
          <c:showBubbleSize val="0"/>
        </c:dLbls>
        <c:marker val="1"/>
        <c:smooth val="0"/>
        <c:axId val="279535184"/>
        <c:axId val="279535576"/>
      </c:lineChart>
      <c:catAx>
        <c:axId val="27953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9535576"/>
        <c:crosses val="autoZero"/>
        <c:auto val="1"/>
        <c:lblAlgn val="ctr"/>
        <c:lblOffset val="100"/>
        <c:tickLblSkip val="1"/>
        <c:tickMarkSkip val="1"/>
        <c:noMultiLvlLbl val="0"/>
      </c:catAx>
      <c:valAx>
        <c:axId val="279535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9535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971</c:v>
                </c:pt>
                <c:pt idx="1">
                  <c:v>1005</c:v>
                </c:pt>
                <c:pt idx="2">
                  <c:v>1045</c:v>
                </c:pt>
              </c:numCache>
            </c:numRef>
          </c:val>
          <c:extLst>
            <c:ext xmlns:c16="http://schemas.microsoft.com/office/drawing/2014/chart" uri="{C3380CC4-5D6E-409C-BE32-E72D297353CC}">
              <c16:uniqueId val="{00000000-CE13-4FCB-9AE3-5CC15A93B32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1236</c:v>
                </c:pt>
                <c:pt idx="1">
                  <c:v>1237</c:v>
                </c:pt>
                <c:pt idx="2">
                  <c:v>1238</c:v>
                </c:pt>
              </c:numCache>
            </c:numRef>
          </c:val>
          <c:extLst>
            <c:ext xmlns:c16="http://schemas.microsoft.com/office/drawing/2014/chart" uri="{C3380CC4-5D6E-409C-BE32-E72D297353CC}">
              <c16:uniqueId val="{00000001-CE13-4FCB-9AE3-5CC15A93B32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2817</c:v>
                </c:pt>
                <c:pt idx="1">
                  <c:v>2867</c:v>
                </c:pt>
                <c:pt idx="2">
                  <c:v>2815</c:v>
                </c:pt>
              </c:numCache>
            </c:numRef>
          </c:val>
          <c:extLst>
            <c:ext xmlns:c16="http://schemas.microsoft.com/office/drawing/2014/chart" uri="{C3380CC4-5D6E-409C-BE32-E72D297353CC}">
              <c16:uniqueId val="{00000002-CE13-4FCB-9AE3-5CC15A93B32F}"/>
            </c:ext>
          </c:extLst>
        </c:ser>
        <c:dLbls>
          <c:showLegendKey val="0"/>
          <c:showVal val="0"/>
          <c:showCatName val="0"/>
          <c:showSerName val="0"/>
          <c:showPercent val="0"/>
          <c:showBubbleSize val="0"/>
        </c:dLbls>
        <c:gapWidth val="120"/>
        <c:overlap val="100"/>
        <c:axId val="279536752"/>
        <c:axId val="279537144"/>
      </c:barChart>
      <c:catAx>
        <c:axId val="27953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9537144"/>
        <c:crosses val="autoZero"/>
        <c:auto val="1"/>
        <c:lblAlgn val="ctr"/>
        <c:lblOffset val="100"/>
        <c:tickLblSkip val="1"/>
        <c:tickMarkSkip val="1"/>
        <c:noMultiLvlLbl val="0"/>
      </c:catAx>
      <c:valAx>
        <c:axId val="2795371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9536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{26944FAA-BBA8-46DB-A739-E9A5EC7897BA}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155-4115-BE3E-6F803BC089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{C046B2DF-AC55-47C4-94CA-FFD75FD873B0}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55-4115-BE3E-6F803BC089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{CEA5D412-4873-4883-984D-35CEB9E4FDA2}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55-4115-BE3E-6F803BC089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{2991516A-9427-45ED-82A6-695CF2B27F30}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55-4115-BE3E-6F803BC089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{2C471B8F-1E14-49D5-BE50-8FBFB1FBF2DE}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55-4115-BE3E-6F803BC0893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{1CF34070-5C3F-4CEA-B3FF-07DA27DD6520}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155-4115-BE3E-6F803BC0893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{A72B24B4-89F4-4358-97F4-90C08E0F3CDE}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155-4115-BE3E-6F803BC0893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{5BCF34C4-CECB-46AF-9D1B-44648ADB10FD}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155-4115-BE3E-6F803BC0893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{4F8905CC-D2AB-413C-A083-000B5BD673ED}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155-4115-BE3E-6F803BC089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55.7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155-4115-BE3E-6F803BC0893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{8AA51C29-F966-46C4-9085-D3849926FA30}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155-4115-BE3E-6F803BC0893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{4ACB343F-7F1E-45DA-BE06-EB831F60B2DB}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55-4115-BE3E-6F803BC089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{74266D4E-33BD-4F96-8688-B9A4BE9D0DF3}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55-4115-BE3E-6F803BC089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{87725340-967C-45D6-BDE7-60CF427F9440}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55-4115-BE3E-6F803BC089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{644E09D5-497D-48AF-9A39-6012957904CC}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55-4115-BE3E-6F803BC0893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{5864CF15-AB89-416C-B37D-7679FA7BFD57}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155-4115-BE3E-6F803BC0893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{E3F8DBA8-6C0D-43A0-A88D-851A56493E76}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155-4115-BE3E-6F803BC0893E}"/>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{F38817DD-28D0-4BDC-86F7-025FB4D1B5C3}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155-4115-BE3E-6F803BC0893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{94281E7B-B2AE-435E-9312-C25494FFA5D9}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155-4115-BE3E-6F803BC089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58.2</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9155-4115-BE3E-6F803BC0893E}"/>
            </c:ext>
          </c:extLst>
        </c:ser>
        <c:dLbls>
          <c:showLegendKey val="0"/>
          <c:showVal val="1"/>
          <c:showCatName val="0"/>
          <c:showSerName val="0"/>
          <c:showPercent val="0"/>
          <c:showBubbleSize val="0"/>
        </c:dLbls>
        <c:axId val="46179840"/>
        <c:axId val="46181760"/>
      </c:scatterChart>
      <c:valAx>
        <c:axId val="46179840"/>
        <c:scaling>
          <c:orientation val="minMax"/>
          <c:max val="69.899999999999991"/>
          <c:min val="4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{59D4671C-2726-48FE-A3E7-0373945A5527}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B81-4FC3-86CB-B3AC9B7050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{02090DD7-218C-406C-8E0B-EAE364292D20}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81-4FC3-86CB-B3AC9B7050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{E7BA6A82-08A0-4BAC-8E45-D05A014E502B}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81-4FC3-86CB-B3AC9B7050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{C06760B6-6952-4C52-BC0F-9A172D0CAE51}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81-4FC3-86CB-B3AC9B7050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{A311D781-9721-441F-B2E8-73CF5341C14D}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81-4FC3-86CB-B3AC9B705048}"/>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{D9510EB1-78E4-4BAB-A5DC-9F02ECE77F7E}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B81-4FC3-86CB-B3AC9B705048}"/>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{33596C89-D986-4ECF-A13F-66BA44A8F700}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B81-4FC3-86CB-B3AC9B705048}"/>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{3D193F1C-B258-4701-9328-271F330D3341}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B81-4FC3-86CB-B3AC9B705048}"/>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{B54F50B5-AB4E-48FC-A7AC-734A5702DA93}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B81-4FC3-86CB-B3AC9B7050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-2.5</c:v>
                </c:pt>
                <c:pt idx="16">
                  <c:v>-3.1</c:v>
                </c:pt>
                <c:pt idx="24">
                  <c:v>-3.1</c:v>
                </c:pt>
                <c:pt idx="32">
                  <c:v>-2.1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B81-4FC3-86CB-B3AC9B70504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{A193EC59-3E09-4DEC-9CED-309076B2CCD3}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B81-4FC3-86CB-B3AC9B70504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{CFA67954-A97D-497A-9653-330E223BDFAE}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81-4FC3-86CB-B3AC9B7050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{97A3D1AE-DE40-4E72-9555-49FD8E1F9DE5}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81-4FC3-86CB-B3AC9B7050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{B5F5B014-7BA8-4794-B128-9719B1E1F873}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81-4FC3-86CB-B3AC9B7050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{9042983C-BCC0-4655-BF92-7A1F44DE3EA5}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81-4FC3-86CB-B3AC9B70504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{64B6B03C-469A-4249-BAE0-287E1090950D}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B81-4FC3-86CB-B3AC9B70504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{BA147DF0-1DC9-4623-89A1-9300B5748C4B}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B81-4FC3-86CB-B3AC9B70504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{51ECEAEA-E6B4-48F5-AEE1-C784A19F9127}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B81-4FC3-86CB-B3AC9B70504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{C210D2B9-5A74-4E42-9477-5F23785061C6}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B81-4FC3-86CB-B3AC9B7050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6.4</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B81-4FC3-86CB-B3AC9B705048}"/>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元利償還金については、過疎債の償還開始により増加しているが</a:t>
          </a:r>
          <a:endParaRPr lang="ja-JP" altLang="ja-JP" sz="1400">
            <a:effectLst/>
          </a:endParaRPr>
        </a:p>
        <a:p>
          <a:r>
            <a:rPr kumimoji="1" lang="ja-JP" altLang="ja-JP" sz="1100">
              <a:solidFill>
                <a:schemeClr val="dk1"/>
              </a:solidFill>
              <a:effectLst/>
              <a:latin typeface="+mn-lt"/>
              <a:ea typeface="+mn-ea"/>
              <a:cs typeface="+mn-cs"/>
            </a:rPr>
            <a:t>臨時財政対策債の繰上償還により後年度の元利償還金を圧縮し、算入公債費を維持することで比率の上昇は抑えられている状況である。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a:t>満期一括償還地方債を利用していない。</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将来負担額では、過疎債及び</a:t>
          </a:r>
          <a:r>
            <a:rPr kumimoji="1" lang="ja-JP" altLang="en-US" sz="1100">
              <a:solidFill>
                <a:schemeClr val="dk1"/>
              </a:solidFill>
              <a:effectLst/>
              <a:latin typeface="+mn-lt"/>
              <a:ea typeface="+mn-ea"/>
              <a:cs typeface="+mn-cs"/>
            </a:rPr>
            <a:t>一般単独（</a:t>
          </a:r>
          <a:r>
            <a:rPr kumimoji="1" lang="ja-JP" altLang="ja-JP" sz="1100">
              <a:solidFill>
                <a:schemeClr val="dk1"/>
              </a:solidFill>
              <a:effectLst/>
              <a:latin typeface="+mn-lt"/>
              <a:ea typeface="+mn-ea"/>
              <a:cs typeface="+mn-cs"/>
            </a:rPr>
            <a:t>緊防債</a:t>
          </a:r>
          <a:r>
            <a:rPr kumimoji="1" lang="ja-JP" altLang="en-US" sz="1100">
              <a:solidFill>
                <a:schemeClr val="dk1"/>
              </a:solidFill>
              <a:effectLst/>
              <a:latin typeface="+mn-lt"/>
              <a:ea typeface="+mn-ea"/>
              <a:cs typeface="+mn-cs"/>
            </a:rPr>
            <a:t>、公適債）</a:t>
          </a:r>
          <a:r>
            <a:rPr kumimoji="1" lang="ja-JP" altLang="ja-JP" sz="1100">
              <a:solidFill>
                <a:schemeClr val="dk1"/>
              </a:solidFill>
              <a:effectLst/>
              <a:latin typeface="+mn-lt"/>
              <a:ea typeface="+mn-ea"/>
              <a:cs typeface="+mn-cs"/>
            </a:rPr>
            <a:t>の発行により現在高が増加した。</a:t>
          </a:r>
          <a:endParaRPr lang="ja-JP" altLang="ja-JP" sz="1400">
            <a:effectLst/>
          </a:endParaRPr>
        </a:p>
        <a:p>
          <a:r>
            <a:rPr kumimoji="1" lang="ja-JP" altLang="ja-JP" sz="1100">
              <a:solidFill>
                <a:schemeClr val="dk1"/>
              </a:solidFill>
              <a:effectLst/>
              <a:latin typeface="+mn-lt"/>
              <a:ea typeface="+mn-ea"/>
              <a:cs typeface="+mn-cs"/>
            </a:rPr>
            <a:t>充当可能財源等では、過疎債等有利な起債の発行により</a:t>
          </a:r>
          <a:r>
            <a:rPr kumimoji="1" lang="ja-JP" altLang="en-US" sz="1100">
              <a:solidFill>
                <a:schemeClr val="dk1"/>
              </a:solidFill>
              <a:effectLst/>
              <a:latin typeface="+mn-lt"/>
              <a:ea typeface="+mn-ea"/>
              <a:cs typeface="+mn-cs"/>
            </a:rPr>
            <a:t>基準財政需要額</a:t>
          </a:r>
          <a:r>
            <a:rPr kumimoji="1" lang="ja-JP" altLang="ja-JP" sz="1100">
              <a:solidFill>
                <a:schemeClr val="dk1"/>
              </a:solidFill>
              <a:effectLst/>
              <a:latin typeface="+mn-lt"/>
              <a:ea typeface="+mn-ea"/>
              <a:cs typeface="+mn-cs"/>
            </a:rPr>
            <a:t>算入見込み額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増え</a:t>
          </a:r>
          <a:r>
            <a:rPr kumimoji="1" lang="ja-JP" altLang="en-US" sz="1100">
              <a:solidFill>
                <a:schemeClr val="dk1"/>
              </a:solidFill>
              <a:effectLst/>
              <a:latin typeface="+mn-lt"/>
              <a:ea typeface="+mn-ea"/>
              <a:cs typeface="+mn-cs"/>
            </a:rPr>
            <a:t>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昨年度に比べ分子は△</a:t>
          </a:r>
          <a:r>
            <a:rPr kumimoji="1" lang="en-US" altLang="ja-JP" sz="1100">
              <a:solidFill>
                <a:schemeClr val="dk1"/>
              </a:solidFill>
              <a:effectLst/>
              <a:latin typeface="+mn-lt"/>
              <a:ea typeface="+mn-ea"/>
              <a:cs typeface="+mn-cs"/>
            </a:rPr>
            <a:t>110</a:t>
          </a:r>
          <a:r>
            <a:rPr kumimoji="1" lang="ja-JP" altLang="en-US" sz="1100">
              <a:solidFill>
                <a:schemeClr val="dk1"/>
              </a:solidFill>
              <a:effectLst/>
              <a:latin typeface="+mn-lt"/>
              <a:ea typeface="+mn-ea"/>
              <a:cs typeface="+mn-cs"/>
            </a:rPr>
            <a:t>百万減少しているが、</a:t>
          </a:r>
          <a:r>
            <a:rPr kumimoji="1" lang="ja-JP" altLang="ja-JP" sz="1100">
              <a:solidFill>
                <a:schemeClr val="dk1"/>
              </a:solidFill>
              <a:effectLst/>
              <a:latin typeface="+mn-lt"/>
              <a:ea typeface="+mn-ea"/>
              <a:cs typeface="+mn-cs"/>
            </a:rPr>
            <a:t>健全度は維持されている。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福島県檜枝岐村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公共施設等総合管理計画に基づき、施設の更新費用に充てるため公共施設等減価償却引当基金に約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百円を積立るとともに、決算剰余金の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を財政調整基金に積み立てた。一方で、役場庁舎建設事業等の財源として目的基金の取崩しを行った結果、基金全体で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年々一般財源の確保が厳しくなる中、必要な財源は基金に頼らざるを得ない状況が見込まれるため、財源の確保と歳出の抑制により基金の積み立てを図るとともに、各基金の計画的な執行管理に努める。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・地域振興基金：地域の福祉活動の推進、快適な生活環境の形成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・公共施設等減価償却引当基金：公共施設等の整備、改修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・過疎対策事業基金：過疎地域自立促進のためのソフト事業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・電源立地地域対策交付金基金：公共施設の維持補修、運営</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・ふれあい福祉基金：高齢者等の保健福祉増進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・地域振興基金：運用益の積立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・公共施設等減価償却引当基金：老朽施設等の改修や建替え等に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百万円を充当する一方で公共施設等総合管理計画に基づく施設の整備・改修の着実な推進に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・地域振興基金：定住促進の財源に今後、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・公共施設等減価償却引当基金：庁舎整備に今後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・過疎対策事業基金：過疎自立促進計画に基づき、必要な財源の積立及び事業への充当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・電源立地地域対策交付金基金：国の交付金に基づき積立、同等の金額を事業への充当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・ふれあい福祉基金：果実運用基金なので運用益を社会福祉事業等の財源とする。指定寄附等があれば積立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百万円に加え運用益を積み立てたことによる増加。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決算剰余金及び運用益について積立てる。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財政規模が小さいため、突発的な災害対応による財源確保や年々縮小していく大規模償却資産減に備え必要に応じて取崩しを行う。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運用益の積立による増加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地方債残高の増加に伴う財政悪化に対応するため、民間資金等の繰上償還の財源に積極的に活用していく。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CE17E23-FEAC-4EC1-9D93-FC9D2189CA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DCA03E8-EB42-42C9-8BD5-7B9D0A1BB5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F10066C2-2A55-43D7-A0B5-4014CCB1F7F3}"/>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50B92CFB-2654-42B3-9B5E-34830FA0B0D7}"/>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9AA2727D-EE90-4075-8984-F61C8AD674BB}"/>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AA78A58B-2959-47A8-B570-84BE790A7CBE}"/>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D5DDA7D8-8CBD-41E3-ADE1-52AE00DEB059}"/>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B6B81A5A-F890-4AE2-BE5B-8B4AC12050E1}"/>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35FEF120-7C83-4780-B2F8-4CF13E8924A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47DB113B-654F-49B5-B751-5CEAD2C6B3F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81F6206B-9A6E-4FC9-94D0-1AF8D2F1289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D6F3A247-6349-4F5E-BA61-31F07D629C7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45B83695-546C-458D-9946-359174E057A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A725E53-648E-4CC1-A311-9E0955A2D97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218BDEB0-9B42-4891-AB79-62831498FD5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A0BBC212-416D-4F23-94D0-C49419C27FE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BEDF277E-60B4-4D90-B43C-E76FB329F0A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CD808E26-BAF3-438D-A2C0-7A578388BB3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
555
390.46
1,838,479
1,695,856
90,425
919,223
2,965,530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4A99F953-7068-45E5-B4DD-14450E698F0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7B49BAB8-23DA-41F5-930B-709416DAF3E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5E44BE9B-EBF7-4CC4-A087-B0D25375AC2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ECCE6C3B-F65C-44CF-8433-DAD6167C958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64D82CD3-E93B-4A48-AA37-332723F1599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B4CA155F-031A-48F1-9552-4E553F407EB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C2D173CD-3A15-4853-A192-D38FA3C0940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8CB8E5DC-A29A-42C3-8404-9361276F1D8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E21568E7-3CD0-410B-AA1D-320C6380A4F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68F53338-2A73-4C1B-A0E5-CE55FC71B00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79F2E8B8-FAF4-4600-8E9D-92CEED2F4FF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4BDD7DBD-23C4-4032-86E4-11A36F2D21C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27A44960-F3F7-4E53-A261-FC1BCF39B32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AA3488A5-26B7-462F-8221-24001DCCC3D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FCCAAAD7-0C0A-4714-9EC2-869B312E09E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CCE8FE2C-01F7-4329-9FF9-AC084C03DC6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AA236DCE-869F-45D1-A2EA-AA026EB1B5D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a:extLst>
            <a:ext uri="{FF2B5EF4-FFF2-40B4-BE49-F238E27FC236}">
              <a16:creationId xmlns:a16="http://schemas.microsoft.com/office/drawing/2014/main" id="{ACA15E3A-189B-4F6D-B745-094CF1B05E5E}"/>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a:extLst>
            <a:ext uri="{FF2B5EF4-FFF2-40B4-BE49-F238E27FC236}">
              <a16:creationId xmlns:a16="http://schemas.microsoft.com/office/drawing/2014/main" id="{2BECCA7E-ECB2-4175-B439-3F6B0DC7AD02}"/>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a:extLst>
            <a:ext uri="{FF2B5EF4-FFF2-40B4-BE49-F238E27FC236}">
              <a16:creationId xmlns:a16="http://schemas.microsoft.com/office/drawing/2014/main" id="{62EBB3DC-E02D-4C7B-B385-6258B0666198}"/>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a:extLst>
            <a:ext uri="{FF2B5EF4-FFF2-40B4-BE49-F238E27FC236}">
              <a16:creationId xmlns:a16="http://schemas.microsoft.com/office/drawing/2014/main" id="{37372409-26B6-49C2-BF2E-375008629DFC}"/>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61056036-7C33-434D-A2E1-47559C6CEC9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CC7B1A84-A2A2-4A90-897F-B2D4A855620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a:extLst>
            <a:ext uri="{FF2B5EF4-FFF2-40B4-BE49-F238E27FC236}">
              <a16:creationId xmlns:a16="http://schemas.microsoft.com/office/drawing/2014/main" id="{7E55FD19-105E-4FBD-9AA1-DC6540891E0B}"/>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7EF8D3D3-019A-4A42-8336-CFC2DBC18C5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0FE0C659-3598-49F8-8290-6A7BF4C5291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8C20A3F1-E350-4974-8232-5512C04C1BC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1A75B70C-E2FF-42AF-856B-7AD8B4D9400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029DB1A5-2998-40A5-97CF-ECFE16D708F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B34C0B0A-738C-4307-8AFA-1F9AD80DE36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CB976E20-5C5E-4DF4-B288-88B9B624E9C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2D7A0067-F3DA-4453-9A1E-0FA6A1B121B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EDEDCE25-8A8A-46CB-B3FA-4C466217912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A7E1EC09-DF1C-4962-8E11-5053D4B2BBA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年度分の固定資産台帳については現在更新中。</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度の有形固定資産償却率をみると類似団に比べり低い水準となっており、近年になって、老朽施設等の更新が進んでいるものと分析する。今後、個別施設計画の策定により、取り組みが進むと思われる。</a:t>
          </a:r>
        </a:p>
        <a:p>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id="{CCDBE5E5-3DBD-4A08-9945-2275714A8E7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id="{38DD871F-6116-4F5B-9A54-D76BCEE99A4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a:extLst>
            <a:ext uri="{FF2B5EF4-FFF2-40B4-BE49-F238E27FC236}">
              <a16:creationId xmlns:a16="http://schemas.microsoft.com/office/drawing/2014/main" id="{B0E542E9-BE13-4A1F-8E95-7395721374A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a:extLst>
            <a:ext uri="{FF2B5EF4-FFF2-40B4-BE49-F238E27FC236}">
              <a16:creationId xmlns:a16="http://schemas.microsoft.com/office/drawing/2014/main" id="{2CED0734-B5B7-4CEE-90A8-9EB26116203E}"/>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a:extLst>
            <a:ext uri="{FF2B5EF4-FFF2-40B4-BE49-F238E27FC236}">
              <a16:creationId xmlns:a16="http://schemas.microsoft.com/office/drawing/2014/main" id="{C78641B8-1733-4D97-AF47-7160A323F9D5}"/>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a:extLst>
            <a:ext uri="{FF2B5EF4-FFF2-40B4-BE49-F238E27FC236}">
              <a16:creationId xmlns:a16="http://schemas.microsoft.com/office/drawing/2014/main" id="{A36F7118-B911-4BA9-921A-62B61603BC3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a:extLst>
            <a:ext uri="{FF2B5EF4-FFF2-40B4-BE49-F238E27FC236}">
              <a16:creationId xmlns:a16="http://schemas.microsoft.com/office/drawing/2014/main" id="{9759CF28-4138-4D3D-9904-BCECCDB9E63F}"/>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a:extLst>
            <a:ext uri="{FF2B5EF4-FFF2-40B4-BE49-F238E27FC236}">
              <a16:creationId xmlns:a16="http://schemas.microsoft.com/office/drawing/2014/main" id="{930C09FE-0A68-4FB2-A2F7-C8D7F862A294}"/>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a:extLst>
            <a:ext uri="{FF2B5EF4-FFF2-40B4-BE49-F238E27FC236}">
              <a16:creationId xmlns:a16="http://schemas.microsoft.com/office/drawing/2014/main" id="{9AA324E2-94BE-4F03-AA42-E23F82DAAB1F}"/>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a:extLst>
            <a:ext uri="{FF2B5EF4-FFF2-40B4-BE49-F238E27FC236}">
              <a16:creationId xmlns:a16="http://schemas.microsoft.com/office/drawing/2014/main" id="{F3375C05-AADF-4E82-A406-A433C3B36759}"/>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a:extLst>
            <a:ext uri="{FF2B5EF4-FFF2-40B4-BE49-F238E27FC236}">
              <a16:creationId xmlns:a16="http://schemas.microsoft.com/office/drawing/2014/main" id="{8B903F14-92B1-4CBB-9E93-E504542AB954}"/>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a:extLst>
            <a:ext uri="{FF2B5EF4-FFF2-40B4-BE49-F238E27FC236}">
              <a16:creationId xmlns:a16="http://schemas.microsoft.com/office/drawing/2014/main" id="{1E097470-56E5-4101-B3C3-0226C8310F2F}"/>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6" name="テキスト ボックス 65">
          <a:extLst>
            <a:ext uri="{FF2B5EF4-FFF2-40B4-BE49-F238E27FC236}">
              <a16:creationId xmlns:a16="http://schemas.microsoft.com/office/drawing/2014/main" id="{5C35881E-E773-4EB6-AC9B-9046882A873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A0BBB8BC-3472-4759-AC89-010B8B5FAE6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a:extLst>
            <a:ext uri="{FF2B5EF4-FFF2-40B4-BE49-F238E27FC236}">
              <a16:creationId xmlns:a16="http://schemas.microsoft.com/office/drawing/2014/main" id="{D06CAEAA-A749-4778-B130-DA47C45453E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6F03B519-F611-446C-8187-2967CF5E902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70" name="直線コネクタ 69">
          <a:extLst>
            <a:ext uri="{FF2B5EF4-FFF2-40B4-BE49-F238E27FC236}">
              <a16:creationId xmlns:a16="http://schemas.microsoft.com/office/drawing/2014/main" id="{0240863E-5C73-4E6B-AB64-525A7221BD8F}"/>
            </a:ext>
          </a:extLst>
        </xdr:cNvPr>
        <xdr:cNvCxnSpPr/>
      </xdr:nvCxnSpPr>
      <xdr:spPr>
        <a:xfrm flipV="1">
          <a:off x="4760595" y="5460365"/>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71" name="有形固定資産減価償却率最小値テキスト">
          <a:extLst>
            <a:ext uri="{FF2B5EF4-FFF2-40B4-BE49-F238E27FC236}">
              <a16:creationId xmlns:a16="http://schemas.microsoft.com/office/drawing/2014/main" id="{E65A4869-77E3-4C78-A7FD-1717A8478169}"/>
            </a:ext>
          </a:extLst>
        </xdr:cNvPr>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72" name="直線コネクタ 71">
          <a:extLst>
            <a:ext uri="{FF2B5EF4-FFF2-40B4-BE49-F238E27FC236}">
              <a16:creationId xmlns:a16="http://schemas.microsoft.com/office/drawing/2014/main" id="{878494FF-9105-488B-A7FE-73A790F3999B}"/>
            </a:ext>
          </a:extLst>
        </xdr:cNvPr>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3" name="有形固定資産減価償却率最大値テキスト">
          <a:extLst>
            <a:ext uri="{FF2B5EF4-FFF2-40B4-BE49-F238E27FC236}">
              <a16:creationId xmlns:a16="http://schemas.microsoft.com/office/drawing/2014/main" id="{F8E6E917-02FF-4F9C-9171-D2B863F6884C}"/>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4" name="直線コネクタ 73">
          <a:extLst>
            <a:ext uri="{FF2B5EF4-FFF2-40B4-BE49-F238E27FC236}">
              <a16:creationId xmlns:a16="http://schemas.microsoft.com/office/drawing/2014/main" id="{5ADB70AC-C148-49F7-B3CE-F20592968835}"/>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91880</xdr:rowOff>
    </xdr:from>
    <xdr:ext cx="405111" cy="259045"/>
    <xdr:sp macro="" textlink="">
      <xdr:nvSpPr>
        <xdr:cNvPr id="75" name="有形固定資産減価償却率平均値テキスト">
          <a:extLst>
            <a:ext uri="{FF2B5EF4-FFF2-40B4-BE49-F238E27FC236}">
              <a16:creationId xmlns:a16="http://schemas.microsoft.com/office/drawing/2014/main" id="{5888D652-6EEE-48A6-8336-B1189C7ACCD2}"/>
            </a:ext>
          </a:extLst>
        </xdr:cNvPr>
        <xdr:cNvSpPr txBox="1"/>
      </xdr:nvSpPr>
      <xdr:spPr>
        <a:xfrm>
          <a:off x="4813300" y="6006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6" name="フローチャート: 判断 75">
          <a:extLst>
            <a:ext uri="{FF2B5EF4-FFF2-40B4-BE49-F238E27FC236}">
              <a16:creationId xmlns:a16="http://schemas.microsoft.com/office/drawing/2014/main" id="{70920FDB-16D4-4B52-A7EC-2E888770BE5C}"/>
            </a:ext>
          </a:extLst>
        </xdr:cNvPr>
        <xdr:cNvSpPr/>
      </xdr:nvSpPr>
      <xdr:spPr>
        <a:xfrm>
          <a:off x="47117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77" name="フローチャート: 判断 76">
          <a:extLst>
            <a:ext uri="{FF2B5EF4-FFF2-40B4-BE49-F238E27FC236}">
              <a16:creationId xmlns:a16="http://schemas.microsoft.com/office/drawing/2014/main" id="{4345FB58-EA70-40B1-821C-8F9A8A2E1E7C}"/>
            </a:ext>
          </a:extLst>
        </xdr:cNvPr>
        <xdr:cNvSpPr/>
      </xdr:nvSpPr>
      <xdr:spPr>
        <a:xfrm>
          <a:off x="4000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78" name="フローチャート: 判断 77">
          <a:extLst>
            <a:ext uri="{FF2B5EF4-FFF2-40B4-BE49-F238E27FC236}">
              <a16:creationId xmlns:a16="http://schemas.microsoft.com/office/drawing/2014/main" id="{C86A1826-A3BD-44BC-9069-C3AF953B94A1}"/>
            </a:ext>
          </a:extLst>
        </xdr:cNvPr>
        <xdr:cNvSpPr/>
      </xdr:nvSpPr>
      <xdr:spPr>
        <a:xfrm>
          <a:off x="323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79" name="フローチャート: 判断 78">
          <a:extLst>
            <a:ext uri="{FF2B5EF4-FFF2-40B4-BE49-F238E27FC236}">
              <a16:creationId xmlns:a16="http://schemas.microsoft.com/office/drawing/2014/main" id="{6DF1F434-B612-407C-8E1C-22D272FE06EC}"/>
            </a:ext>
          </a:extLst>
        </xdr:cNvPr>
        <xdr:cNvSpPr/>
      </xdr:nvSpPr>
      <xdr:spPr>
        <a:xfrm>
          <a:off x="2476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A8078F4-5D6D-4EE2-AF13-AF36C85A501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9ECDDCAE-8E07-4B52-B24F-86E06E18958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B531B5D-7C02-4C46-98A6-8FE22265ABD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E8C424B2-A0AA-4206-8EE3-A29904A1DE0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48C90CD7-0E4F-4DC1-AD66-A5DEAA21CD1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49953</xdr:rowOff>
    </xdr:from>
    <xdr:to>
      <xdr:col>19</xdr:col>
      <xdr:colOff>187325</xdr:colOff>
      <xdr:row>31</xdr:row>
      <xdr:rowOff>151553</xdr:rowOff>
    </xdr:to>
    <xdr:sp macro="" textlink="">
      <xdr:nvSpPr>
        <xdr:cNvPr id="85" name="楕円 84">
          <a:extLst>
            <a:ext uri="{FF2B5EF4-FFF2-40B4-BE49-F238E27FC236}">
              <a16:creationId xmlns:a16="http://schemas.microsoft.com/office/drawing/2014/main" id="{FD9EA906-383A-4D43-BE86-98423811E89F}"/>
            </a:ext>
          </a:extLst>
        </xdr:cNvPr>
        <xdr:cNvSpPr/>
      </xdr:nvSpPr>
      <xdr:spPr>
        <a:xfrm>
          <a:off x="4000500" y="613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78122</xdr:rowOff>
    </xdr:from>
    <xdr:ext cx="405111" cy="259045"/>
    <xdr:sp macro="" textlink="">
      <xdr:nvSpPr>
        <xdr:cNvPr id="86" name="n_1aveValue有形固定資産減価償却率">
          <a:extLst>
            <a:ext uri="{FF2B5EF4-FFF2-40B4-BE49-F238E27FC236}">
              <a16:creationId xmlns:a16="http://schemas.microsoft.com/office/drawing/2014/main" id="{352E4A7B-19EF-4C3F-96D3-CE488CEE143B}"/>
            </a:ext>
          </a:extLst>
        </xdr:cNvPr>
        <xdr:cNvSpPr txBox="1"/>
      </xdr:nvSpPr>
      <xdr:spPr>
        <a:xfrm>
          <a:off x="38360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88917</xdr:rowOff>
    </xdr:from>
    <xdr:ext cx="405111" cy="259045"/>
    <xdr:sp macro="" textlink="">
      <xdr:nvSpPr>
        <xdr:cNvPr id="87" name="n_2aveValue有形固定資産減価償却率">
          <a:extLst>
            <a:ext uri="{FF2B5EF4-FFF2-40B4-BE49-F238E27FC236}">
              <a16:creationId xmlns:a16="http://schemas.microsoft.com/office/drawing/2014/main" id="{3873C6F6-9391-45B1-B6B7-F5A98BABCC37}"/>
            </a:ext>
          </a:extLst>
        </xdr:cNvPr>
        <xdr:cNvSpPr txBox="1"/>
      </xdr:nvSpPr>
      <xdr:spPr>
        <a:xfrm>
          <a:off x="30867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117704</xdr:rowOff>
    </xdr:from>
    <xdr:ext cx="405111" cy="259045"/>
    <xdr:sp macro="" textlink="">
      <xdr:nvSpPr>
        <xdr:cNvPr id="88" name="n_3aveValue有形固定資産減価償却率">
          <a:extLst>
            <a:ext uri="{FF2B5EF4-FFF2-40B4-BE49-F238E27FC236}">
              <a16:creationId xmlns:a16="http://schemas.microsoft.com/office/drawing/2014/main" id="{0AB511EC-FB76-4B02-97BC-A5E7A8D76B39}"/>
            </a:ext>
          </a:extLst>
        </xdr:cNvPr>
        <xdr:cNvSpPr txBox="1"/>
      </xdr:nvSpPr>
      <xdr:spPr>
        <a:xfrm>
          <a:off x="2324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142680</xdr:rowOff>
    </xdr:from>
    <xdr:ext cx="405111" cy="259045"/>
    <xdr:sp macro="" textlink="">
      <xdr:nvSpPr>
        <xdr:cNvPr id="89" name="n_1mainValue有形固定資産減価償却率">
          <a:extLst>
            <a:ext uri="{FF2B5EF4-FFF2-40B4-BE49-F238E27FC236}">
              <a16:creationId xmlns:a16="http://schemas.microsoft.com/office/drawing/2014/main" id="{8604C4EA-23AC-4AD6-B0D0-C8E6ACBEF0C0}"/>
            </a:ext>
          </a:extLst>
        </xdr:cNvPr>
        <xdr:cNvSpPr txBox="1"/>
      </xdr:nvSpPr>
      <xdr:spPr>
        <a:xfrm>
          <a:off x="3836044" y="622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70F69993-0CAB-42F5-BA90-CCB8251F23B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F3550521-1311-4348-A91C-44983B6A225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2" name="正方形/長方形 91">
          <a:extLst>
            <a:ext uri="{FF2B5EF4-FFF2-40B4-BE49-F238E27FC236}">
              <a16:creationId xmlns:a16="http://schemas.microsoft.com/office/drawing/2014/main" id="{E7489919-63DF-41E6-9078-A6381432491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B728E416-BF6C-40EA-A5FF-0671A5C5C6B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4E83B378-CC02-4F09-835D-7502677D104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F46BF22C-2C46-4BC1-90BC-53B1FE10940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A488FC65-4446-4D09-A7F7-ED79572F3F9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A27B62A3-6191-4BAA-8E8F-0D1594F07AE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24D32BCA-6893-40A0-BFEC-172567A1E2E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5FBE9E73-B3BB-46B7-850D-670ADADB5B2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B8D9E4E5-EB35-498A-A0D7-729A3BF995B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3915407A-F62B-4237-8BAA-9453B0A8C78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270EFCE9-3068-4A64-A5C9-BD7637B3628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実質的な債務を償還財源が上回っている状況であり、数値については算定されない。これは基金（償還財源）の保有高が大きく影響している。引き続き経常経費の削減に努め、債務償還能力を維持できるよう努める。</a:t>
          </a: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C6EF345C-D497-4158-92AC-E562C571A1E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61518E99-06D0-4D25-AFC6-A47FABA4006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a:extLst>
            <a:ext uri="{FF2B5EF4-FFF2-40B4-BE49-F238E27FC236}">
              <a16:creationId xmlns:a16="http://schemas.microsoft.com/office/drawing/2014/main" id="{D1969FBA-F368-49DE-B107-9B9185EA4F9C}"/>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a:extLst>
            <a:ext uri="{FF2B5EF4-FFF2-40B4-BE49-F238E27FC236}">
              <a16:creationId xmlns:a16="http://schemas.microsoft.com/office/drawing/2014/main" id="{C4F9D214-42B5-45DC-8620-5FD95A783237}"/>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a:extLst>
            <a:ext uri="{FF2B5EF4-FFF2-40B4-BE49-F238E27FC236}">
              <a16:creationId xmlns:a16="http://schemas.microsoft.com/office/drawing/2014/main" id="{6A1E8F06-FF73-4911-8676-0789D69AC1F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a:extLst>
            <a:ext uri="{FF2B5EF4-FFF2-40B4-BE49-F238E27FC236}">
              <a16:creationId xmlns:a16="http://schemas.microsoft.com/office/drawing/2014/main" id="{58EFBF56-EFB1-4E3B-8366-54671C6AB48A}"/>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a:extLst>
            <a:ext uri="{FF2B5EF4-FFF2-40B4-BE49-F238E27FC236}">
              <a16:creationId xmlns:a16="http://schemas.microsoft.com/office/drawing/2014/main" id="{8CF1B203-1D75-43AE-92B4-97E877C1863B}"/>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a:extLst>
            <a:ext uri="{FF2B5EF4-FFF2-40B4-BE49-F238E27FC236}">
              <a16:creationId xmlns:a16="http://schemas.microsoft.com/office/drawing/2014/main" id="{17E18106-769C-4EBA-9B1B-CBF8B6880651}"/>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a:extLst>
            <a:ext uri="{FF2B5EF4-FFF2-40B4-BE49-F238E27FC236}">
              <a16:creationId xmlns:a16="http://schemas.microsoft.com/office/drawing/2014/main" id="{50FBD4D5-13A9-46D8-BC6D-8961D592061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a:extLst>
            <a:ext uri="{FF2B5EF4-FFF2-40B4-BE49-F238E27FC236}">
              <a16:creationId xmlns:a16="http://schemas.microsoft.com/office/drawing/2014/main" id="{FDF9F28C-E082-4E63-BFC7-142272C4953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a:extLst>
            <a:ext uri="{FF2B5EF4-FFF2-40B4-BE49-F238E27FC236}">
              <a16:creationId xmlns:a16="http://schemas.microsoft.com/office/drawing/2014/main" id="{97070B70-2943-45A9-90B5-5727F93FD7E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a:extLst>
            <a:ext uri="{FF2B5EF4-FFF2-40B4-BE49-F238E27FC236}">
              <a16:creationId xmlns:a16="http://schemas.microsoft.com/office/drawing/2014/main" id="{2928717D-C666-48C1-B206-6D0486E956CA}"/>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FE002703-2B74-4BCC-BB52-C77D22C05D2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a:extLst>
            <a:ext uri="{FF2B5EF4-FFF2-40B4-BE49-F238E27FC236}">
              <a16:creationId xmlns:a16="http://schemas.microsoft.com/office/drawing/2014/main" id="{A0321CF7-0078-487D-AA27-E6A1777CCA5F}"/>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3EEEB4AF-E9D3-4EBB-8110-40000799CC7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18" name="直線コネクタ 117">
          <a:extLst>
            <a:ext uri="{FF2B5EF4-FFF2-40B4-BE49-F238E27FC236}">
              <a16:creationId xmlns:a16="http://schemas.microsoft.com/office/drawing/2014/main" id="{76B7228B-0D61-4E2B-B643-2542D30A44FA}"/>
            </a:ext>
          </a:extLst>
        </xdr:cNvPr>
        <xdr:cNvCxnSpPr/>
      </xdr:nvCxnSpPr>
      <xdr:spPr>
        <a:xfrm flipV="1">
          <a:off x="14793595" y="5349896"/>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a:extLst>
            <a:ext uri="{FF2B5EF4-FFF2-40B4-BE49-F238E27FC236}">
              <a16:creationId xmlns:a16="http://schemas.microsoft.com/office/drawing/2014/main" id="{17CC6A77-A963-494F-A523-4903B946A01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a:extLst>
            <a:ext uri="{FF2B5EF4-FFF2-40B4-BE49-F238E27FC236}">
              <a16:creationId xmlns:a16="http://schemas.microsoft.com/office/drawing/2014/main" id="{A0C0A58A-FCE9-4296-B74F-BB0CC5B849B1}"/>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21" name="債務償還比率最大値テキスト">
          <a:extLst>
            <a:ext uri="{FF2B5EF4-FFF2-40B4-BE49-F238E27FC236}">
              <a16:creationId xmlns:a16="http://schemas.microsoft.com/office/drawing/2014/main" id="{B03CA871-2723-4EBC-BF3E-9292D20CC0D9}"/>
            </a:ext>
          </a:extLst>
        </xdr:cNvPr>
        <xdr:cNvSpPr txBox="1"/>
      </xdr:nvSpPr>
      <xdr:spPr>
        <a:xfrm>
          <a:off x="14846300" y="51251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22" name="直線コネクタ 121">
          <a:extLst>
            <a:ext uri="{FF2B5EF4-FFF2-40B4-BE49-F238E27FC236}">
              <a16:creationId xmlns:a16="http://schemas.microsoft.com/office/drawing/2014/main" id="{01750801-116D-4EB7-A12F-7953B429F28C}"/>
            </a:ext>
          </a:extLst>
        </xdr:cNvPr>
        <xdr:cNvCxnSpPr/>
      </xdr:nvCxnSpPr>
      <xdr:spPr>
        <a:xfrm>
          <a:off x="14706600" y="5349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149595</xdr:rowOff>
    </xdr:from>
    <xdr:ext cx="469744" cy="259045"/>
    <xdr:sp macro="" textlink="">
      <xdr:nvSpPr>
        <xdr:cNvPr id="123" name="債務償還比率平均値テキスト">
          <a:extLst>
            <a:ext uri="{FF2B5EF4-FFF2-40B4-BE49-F238E27FC236}">
              <a16:creationId xmlns:a16="http://schemas.microsoft.com/office/drawing/2014/main" id="{8AE4A9C6-356E-4DCF-A1EC-CB4D1B5DCC79}"/>
            </a:ext>
          </a:extLst>
        </xdr:cNvPr>
        <xdr:cNvSpPr txBox="1"/>
      </xdr:nvSpPr>
      <xdr:spPr>
        <a:xfrm>
          <a:off x="14846300" y="6064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24" name="フローチャート: 判断 123">
          <a:extLst>
            <a:ext uri="{FF2B5EF4-FFF2-40B4-BE49-F238E27FC236}">
              <a16:creationId xmlns:a16="http://schemas.microsoft.com/office/drawing/2014/main" id="{F9716DA4-6172-4BA6-998E-8676F8487FC9}"/>
            </a:ext>
          </a:extLst>
        </xdr:cNvPr>
        <xdr:cNvSpPr/>
      </xdr:nvSpPr>
      <xdr:spPr>
        <a:xfrm>
          <a:off x="14744700" y="621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25" name="フローチャート: 判断 124">
          <a:extLst>
            <a:ext uri="{FF2B5EF4-FFF2-40B4-BE49-F238E27FC236}">
              <a16:creationId xmlns:a16="http://schemas.microsoft.com/office/drawing/2014/main" id="{668BF941-FB7D-4A8C-A92E-261853D4121E}"/>
            </a:ext>
          </a:extLst>
        </xdr:cNvPr>
        <xdr:cNvSpPr/>
      </xdr:nvSpPr>
      <xdr:spPr>
        <a:xfrm>
          <a:off x="14033500" y="62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75D9F331-EBDB-4D04-828C-77553008F44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45D3AE38-6650-490F-B23B-1618F99B20E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4EB25452-8BBA-45A8-857C-4F7C7BDF41F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86E64F33-2280-4270-B71C-D29F8783DC2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A6B495F-DC34-4F35-889B-C7B2B5FC7FB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64759</xdr:rowOff>
    </xdr:from>
    <xdr:ext cx="469744" cy="259045"/>
    <xdr:sp macro="" textlink="">
      <xdr:nvSpPr>
        <xdr:cNvPr id="131" name="n_1aveValue債務償還比率">
          <a:extLst>
            <a:ext uri="{FF2B5EF4-FFF2-40B4-BE49-F238E27FC236}">
              <a16:creationId xmlns:a16="http://schemas.microsoft.com/office/drawing/2014/main" id="{296AEF43-D824-419D-97A9-9B7FA29AD5C4}"/>
            </a:ext>
          </a:extLst>
        </xdr:cNvPr>
        <xdr:cNvSpPr txBox="1"/>
      </xdr:nvSpPr>
      <xdr:spPr>
        <a:xfrm>
          <a:off x="13836727" y="597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a:extLst>
            <a:ext uri="{FF2B5EF4-FFF2-40B4-BE49-F238E27FC236}">
              <a16:creationId xmlns:a16="http://schemas.microsoft.com/office/drawing/2014/main" id="{92A3E0C4-0BEA-4590-8D78-166B7D75EB3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a:extLst>
            <a:ext uri="{FF2B5EF4-FFF2-40B4-BE49-F238E27FC236}">
              <a16:creationId xmlns:a16="http://schemas.microsoft.com/office/drawing/2014/main" id="{13D776EC-9AB1-44C9-B613-20DB5159850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a:extLst>
            <a:ext uri="{FF2B5EF4-FFF2-40B4-BE49-F238E27FC236}">
              <a16:creationId xmlns:a16="http://schemas.microsoft.com/office/drawing/2014/main" id="{1CC6C338-0D7F-4D76-A9AB-C17C3083828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a:extLst>
            <a:ext uri="{FF2B5EF4-FFF2-40B4-BE49-F238E27FC236}">
              <a16:creationId xmlns:a16="http://schemas.microsoft.com/office/drawing/2014/main" id="{76F8DCD0-4DA3-41C2-87EF-5804D5D067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a:extLst>
            <a:ext uri="{FF2B5EF4-FFF2-40B4-BE49-F238E27FC236}">
              <a16:creationId xmlns:a16="http://schemas.microsoft.com/office/drawing/2014/main" id="{965EB19F-67EC-4296-8AAC-1C9AF59CC7A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a:extLst>
            <a:ext uri="{FF2B5EF4-FFF2-40B4-BE49-F238E27FC236}">
              <a16:creationId xmlns:a16="http://schemas.microsoft.com/office/drawing/2014/main" id="{298DCC9C-599F-4116-AED8-E88238B0F46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DF0D150-2C44-4472-9263-BC86D714E34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12492FA-B0D4-409B-8740-99674CF3777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39FF9CC-DAB4-4779-8C32-407BEFBB8EB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F6CDEC7-45E2-43F7-B7D6-13C39CC75B9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41641E7-E173-444B-AE30-F67254353A3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215E3D3-E4C9-4561-A17B-37CB5FB9C38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37A2C72-7342-48A3-8211-D8C6534DEEF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5A70CFD-6955-45D9-82E7-E112E874774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55F65B0-B8E0-4ECC-9E7B-9CD77C64FFD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8E0FF0B-792B-4658-83D3-1BA5AD1B24E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
555
390.46
1,838,479
1,695,856
90,425
919,223
2,965,530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C373585-6EA8-46C7-BFCD-C9F03AF9A8C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B9E5AB6-3EF1-44D8-973D-4F34ECD1143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BAFCBB4-E6CE-4E5C-BB4B-B3F2FDE49D3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A7B2703-6F13-45C9-90D3-8D0A0A0BE0A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447CBB0-E08E-4B1A-99B2-E4978FA183A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247B812-D089-4DCF-98A5-C7346445560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C333CC2-F731-48DA-82F5-DF64AFA5C02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2BFD61E-A430-4F1E-9C2D-125BF15ED01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410CC51-07EC-4678-B063-EB99E52AEBC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98B445C-AE67-491A-8804-A3F3A27C20F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20131F7-30CF-4728-BF75-8FDCB69403D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82634C8-BAEC-45DC-8A20-0A814BB083B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E8A76B3-527D-46DF-A12F-FFE634F424A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0E55730-3330-464B-ABF2-332C4BB5BF4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D39FBDA-5C09-4E66-A215-323A885060D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26FAE74-119F-4725-AF70-6AE9761C145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09450D4-0AD2-42F8-864D-2B190227ACD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7C4E3CE-D4E1-4CC7-AF56-CD9FD0C7C86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A9A88D2-5A2B-43DA-B293-EB80FE51D1E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83F930D-1842-471B-91B5-EC066E73D69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F3142F2-E77F-4B03-9E4D-77A036D8B25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067464C-6EB4-41D3-ABAC-0812C556601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CD05E13-A708-46E7-A06D-AFDF82C3156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2EC5C56-2CF2-4064-A564-D0BE9FBB2E7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A3AA160F-9B87-4D76-BF8B-E9D83F1FB8B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0147668-2DB2-43E8-B33E-1961305930D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6FE4A06-3F87-4844-82D3-C5FF1AE1483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86A38CC-A9A5-4E21-BDE3-BE1A7574496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BB07210E-B098-429F-8476-CF995A2010E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A9961C48-2454-4501-A2DA-D67D411541C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2C2B5867-2083-4CED-951C-4B9CB4465F1E}"/>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6C0EC514-EC0F-4A22-92E1-55BECFBF9B5E}"/>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524CAA9-F7C8-47C0-B1E9-85A7DF4F116F}"/>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838C157B-14E2-409D-B783-EA229B66F759}"/>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5046C02-A4F2-4771-8F05-544A484B707A}"/>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712F4BB8-E0F7-4472-8748-8BF3D3AA7892}"/>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8AAE73EB-536F-40C4-A0CB-B75B7E1C1F6F}"/>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90832C10-1987-40FC-9C71-3A92DB56AA63}"/>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46C8D3D5-805B-4E57-A569-A8E8730AA010}"/>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5313CD39-FCCA-4FF8-ACC5-5829B95FB3D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7646DD8C-21A8-497B-AF67-6C5200620559}"/>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04C00EC2-B6FD-44D2-BDAD-76FEA55A5B1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a:extLst>
            <a:ext uri="{FF2B5EF4-FFF2-40B4-BE49-F238E27FC236}">
              <a16:creationId xmlns:a16="http://schemas.microsoft.com/office/drawing/2014/main" id="{86786E62-F5B8-4515-87C0-CF295CF55615}"/>
            </a:ext>
          </a:extLst>
        </xdr:cNvPr>
        <xdr:cNvCxnSpPr/>
      </xdr:nvCxnSpPr>
      <xdr:spPr>
        <a:xfrm flipV="1">
          <a:off x="4634865" y="5827776"/>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a:extLst>
            <a:ext uri="{FF2B5EF4-FFF2-40B4-BE49-F238E27FC236}">
              <a16:creationId xmlns:a16="http://schemas.microsoft.com/office/drawing/2014/main" id="{CD908305-3774-4545-8BC5-48788FF48A05}"/>
            </a:ext>
          </a:extLst>
        </xdr:cNvPr>
        <xdr:cNvSpPr txBox="1"/>
      </xdr:nvSpPr>
      <xdr:spPr>
        <a:xfrm>
          <a:off x="4673600" y="72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a:extLst>
            <a:ext uri="{FF2B5EF4-FFF2-40B4-BE49-F238E27FC236}">
              <a16:creationId xmlns:a16="http://schemas.microsoft.com/office/drawing/2014/main" id="{E31FA68F-110B-4952-B2EA-98E41C378E39}"/>
            </a:ext>
          </a:extLst>
        </xdr:cNvPr>
        <xdr:cNvCxnSpPr/>
      </xdr:nvCxnSpPr>
      <xdr:spPr>
        <a:xfrm>
          <a:off x="4546600" y="723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a:extLst>
            <a:ext uri="{FF2B5EF4-FFF2-40B4-BE49-F238E27FC236}">
              <a16:creationId xmlns:a16="http://schemas.microsoft.com/office/drawing/2014/main" id="{329109FE-AADD-411B-89BE-8D91ADC4149C}"/>
            </a:ext>
          </a:extLst>
        </xdr:cNvPr>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a:extLst>
            <a:ext uri="{FF2B5EF4-FFF2-40B4-BE49-F238E27FC236}">
              <a16:creationId xmlns:a16="http://schemas.microsoft.com/office/drawing/2014/main" id="{1715B9A6-D9C6-42D9-970A-BBA0D5A2761F}"/>
            </a:ext>
          </a:extLst>
        </xdr:cNvPr>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104411</xdr:rowOff>
    </xdr:from>
    <xdr:ext cx="405111" cy="259045"/>
    <xdr:sp macro="" textlink="">
      <xdr:nvSpPr>
        <xdr:cNvPr id="59" name="【道路】&#10;有形固定資産減価償却率平均値テキスト">
          <a:extLst>
            <a:ext uri="{FF2B5EF4-FFF2-40B4-BE49-F238E27FC236}">
              <a16:creationId xmlns:a16="http://schemas.microsoft.com/office/drawing/2014/main" id="{3539D24E-611B-48E8-992B-8A254B39A543}"/>
            </a:ext>
          </a:extLst>
        </xdr:cNvPr>
        <xdr:cNvSpPr txBox="1"/>
      </xdr:nvSpPr>
      <xdr:spPr>
        <a:xfrm>
          <a:off x="4673600" y="6619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a:extLst>
            <a:ext uri="{FF2B5EF4-FFF2-40B4-BE49-F238E27FC236}">
              <a16:creationId xmlns:a16="http://schemas.microsoft.com/office/drawing/2014/main" id="{079D91C8-1950-49A3-A866-B664D04B0D16}"/>
            </a:ext>
          </a:extLst>
        </xdr:cNvPr>
        <xdr:cNvSpPr/>
      </xdr:nvSpPr>
      <xdr:spPr>
        <a:xfrm>
          <a:off x="4584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a:extLst>
            <a:ext uri="{FF2B5EF4-FFF2-40B4-BE49-F238E27FC236}">
              <a16:creationId xmlns:a16="http://schemas.microsoft.com/office/drawing/2014/main" id="{BD0E41C5-581A-4925-B7F0-D8319D9F4680}"/>
            </a:ext>
          </a:extLst>
        </xdr:cNvPr>
        <xdr:cNvSpPr/>
      </xdr:nvSpPr>
      <xdr:spPr>
        <a:xfrm>
          <a:off x="3746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a:extLst>
            <a:ext uri="{FF2B5EF4-FFF2-40B4-BE49-F238E27FC236}">
              <a16:creationId xmlns:a16="http://schemas.microsoft.com/office/drawing/2014/main" id="{106028B1-B5AA-498C-B57D-542BEAB8C4AF}"/>
            </a:ext>
          </a:extLst>
        </xdr:cNvPr>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34544</xdr:rowOff>
    </xdr:from>
    <xdr:to>
      <xdr:col>10</xdr:col>
      <xdr:colOff>165100</xdr:colOff>
      <xdr:row>39</xdr:row>
      <xdr:rowOff>136144</xdr:rowOff>
    </xdr:to>
    <xdr:sp macro="" textlink="">
      <xdr:nvSpPr>
        <xdr:cNvPr id="63" name="フローチャート: 判断 62">
          <a:extLst>
            <a:ext uri="{FF2B5EF4-FFF2-40B4-BE49-F238E27FC236}">
              <a16:creationId xmlns:a16="http://schemas.microsoft.com/office/drawing/2014/main" id="{8E11C0C1-5737-4BD5-A30D-02F197BA35C6}"/>
            </a:ext>
          </a:extLst>
        </xdr:cNvPr>
        <xdr:cNvSpPr/>
      </xdr:nvSpPr>
      <xdr:spPr>
        <a:xfrm>
          <a:off x="1968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EC3101F8-7509-4B5A-AF92-0C73388A5FC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1DB852CD-38BF-49D0-B40B-7A8CC3A9D9D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5FC4D17-B52C-407F-8C1E-5FF32BB7DB2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D907454-A5B7-4093-BB65-BD50377D359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863CA11-63CB-44E4-940B-DCE358175D3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75692</xdr:rowOff>
    </xdr:from>
    <xdr:to>
      <xdr:col>20</xdr:col>
      <xdr:colOff>38100</xdr:colOff>
      <xdr:row>40</xdr:row>
      <xdr:rowOff>5842</xdr:rowOff>
    </xdr:to>
    <xdr:sp macro="" textlink="">
      <xdr:nvSpPr>
        <xdr:cNvPr id="69" name="楕円 68">
          <a:extLst>
            <a:ext uri="{FF2B5EF4-FFF2-40B4-BE49-F238E27FC236}">
              <a16:creationId xmlns:a16="http://schemas.microsoft.com/office/drawing/2014/main" id="{823C801C-C204-462D-BF84-3CA9EAB81557}"/>
            </a:ext>
          </a:extLst>
        </xdr:cNvPr>
        <xdr:cNvSpPr/>
      </xdr:nvSpPr>
      <xdr:spPr>
        <a:xfrm>
          <a:off x="3746500" y="67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93235</xdr:rowOff>
    </xdr:from>
    <xdr:ext cx="405111" cy="259045"/>
    <xdr:sp macro="" textlink="">
      <xdr:nvSpPr>
        <xdr:cNvPr id="70" name="n_1aveValue【道路】&#10;有形固定資産減価償却率">
          <a:extLst>
            <a:ext uri="{FF2B5EF4-FFF2-40B4-BE49-F238E27FC236}">
              <a16:creationId xmlns:a16="http://schemas.microsoft.com/office/drawing/2014/main" id="{DB9CEF08-F54B-46D2-B3D3-F1320687FD5E}"/>
            </a:ext>
          </a:extLst>
        </xdr:cNvPr>
        <xdr:cNvSpPr txBox="1"/>
      </xdr:nvSpPr>
      <xdr:spPr>
        <a:xfrm>
          <a:off x="3582044" y="643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71" name="n_2aveValue【道路】&#10;有形固定資産減価償却率">
          <a:extLst>
            <a:ext uri="{FF2B5EF4-FFF2-40B4-BE49-F238E27FC236}">
              <a16:creationId xmlns:a16="http://schemas.microsoft.com/office/drawing/2014/main" id="{EBC41A47-32D1-4788-A1B8-92DE054D1862}"/>
            </a:ext>
          </a:extLst>
        </xdr:cNvPr>
        <xdr:cNvSpPr txBox="1"/>
      </xdr:nvSpPr>
      <xdr:spPr>
        <a:xfrm>
          <a:off x="2705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152671</xdr:rowOff>
    </xdr:from>
    <xdr:ext cx="405111" cy="259045"/>
    <xdr:sp macro="" textlink="">
      <xdr:nvSpPr>
        <xdr:cNvPr id="72" name="n_3aveValue【道路】&#10;有形固定資産減価償却率">
          <a:extLst>
            <a:ext uri="{FF2B5EF4-FFF2-40B4-BE49-F238E27FC236}">
              <a16:creationId xmlns:a16="http://schemas.microsoft.com/office/drawing/2014/main" id="{96A9B17E-85E8-4928-B022-CBF3D6A9ACDB}"/>
            </a:ext>
          </a:extLst>
        </xdr:cNvPr>
        <xdr:cNvSpPr txBox="1"/>
      </xdr:nvSpPr>
      <xdr:spPr>
        <a:xfrm>
          <a:off x="1816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168419</xdr:rowOff>
    </xdr:from>
    <xdr:ext cx="405111" cy="259045"/>
    <xdr:sp macro="" textlink="">
      <xdr:nvSpPr>
        <xdr:cNvPr id="73" name="n_1mainValue【道路】&#10;有形固定資産減価償却率">
          <a:extLst>
            <a:ext uri="{FF2B5EF4-FFF2-40B4-BE49-F238E27FC236}">
              <a16:creationId xmlns:a16="http://schemas.microsoft.com/office/drawing/2014/main" id="{DF5A77F1-E522-4421-94A9-114130F26115}"/>
            </a:ext>
          </a:extLst>
        </xdr:cNvPr>
        <xdr:cNvSpPr txBox="1"/>
      </xdr:nvSpPr>
      <xdr:spPr>
        <a:xfrm>
          <a:off x="3582044" y="685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a:extLst>
            <a:ext uri="{FF2B5EF4-FFF2-40B4-BE49-F238E27FC236}">
              <a16:creationId xmlns:a16="http://schemas.microsoft.com/office/drawing/2014/main" id="{3E04FA76-1335-413F-9B6A-1B8A6F848B5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a:extLst>
            <a:ext uri="{FF2B5EF4-FFF2-40B4-BE49-F238E27FC236}">
              <a16:creationId xmlns:a16="http://schemas.microsoft.com/office/drawing/2014/main" id="{78E6329A-9C79-4B92-B311-7E973DD4D0C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a:extLst>
            <a:ext uri="{FF2B5EF4-FFF2-40B4-BE49-F238E27FC236}">
              <a16:creationId xmlns:a16="http://schemas.microsoft.com/office/drawing/2014/main" id="{50BD0A96-23A0-4BEA-A96E-ACC2C3F4B41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a:extLst>
            <a:ext uri="{FF2B5EF4-FFF2-40B4-BE49-F238E27FC236}">
              <a16:creationId xmlns:a16="http://schemas.microsoft.com/office/drawing/2014/main" id="{F1E56648-4B88-4832-A6F0-460DA9330D1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a:extLst>
            <a:ext uri="{FF2B5EF4-FFF2-40B4-BE49-F238E27FC236}">
              <a16:creationId xmlns:a16="http://schemas.microsoft.com/office/drawing/2014/main" id="{C12F2A19-1BA2-462F-ABCC-01B16249927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a:extLst>
            <a:ext uri="{FF2B5EF4-FFF2-40B4-BE49-F238E27FC236}">
              <a16:creationId xmlns:a16="http://schemas.microsoft.com/office/drawing/2014/main" id="{FCD7C146-45FF-42E6-B681-AE37D0B2192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a:extLst>
            <a:ext uri="{FF2B5EF4-FFF2-40B4-BE49-F238E27FC236}">
              <a16:creationId xmlns:a16="http://schemas.microsoft.com/office/drawing/2014/main" id="{CBBC0FA1-3787-41A7-B0BF-B6CE997D97D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a:extLst>
            <a:ext uri="{FF2B5EF4-FFF2-40B4-BE49-F238E27FC236}">
              <a16:creationId xmlns:a16="http://schemas.microsoft.com/office/drawing/2014/main" id="{FE0C974C-17B1-436E-9CA1-C4494FA145F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a:extLst>
            <a:ext uri="{FF2B5EF4-FFF2-40B4-BE49-F238E27FC236}">
              <a16:creationId xmlns:a16="http://schemas.microsoft.com/office/drawing/2014/main" id="{52238DC3-300E-40EC-920A-E759A72B7F9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a:extLst>
            <a:ext uri="{FF2B5EF4-FFF2-40B4-BE49-F238E27FC236}">
              <a16:creationId xmlns:a16="http://schemas.microsoft.com/office/drawing/2014/main" id="{9BFB4714-2703-4D7F-8FDF-F0836E0F103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a:extLst>
            <a:ext uri="{FF2B5EF4-FFF2-40B4-BE49-F238E27FC236}">
              <a16:creationId xmlns:a16="http://schemas.microsoft.com/office/drawing/2014/main" id="{2BCF64A9-53AF-4DC7-8307-BEB732F9734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a:extLst>
            <a:ext uri="{FF2B5EF4-FFF2-40B4-BE49-F238E27FC236}">
              <a16:creationId xmlns:a16="http://schemas.microsoft.com/office/drawing/2014/main" id="{D21C93BB-2FCF-4BA5-8377-10299DCD8FB1}"/>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a:extLst>
            <a:ext uri="{FF2B5EF4-FFF2-40B4-BE49-F238E27FC236}">
              <a16:creationId xmlns:a16="http://schemas.microsoft.com/office/drawing/2014/main" id="{252737F1-AD02-419E-8CD6-A93D63E7ECE7}"/>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87" name="テキスト ボックス 86">
          <a:extLst>
            <a:ext uri="{FF2B5EF4-FFF2-40B4-BE49-F238E27FC236}">
              <a16:creationId xmlns:a16="http://schemas.microsoft.com/office/drawing/2014/main" id="{E5B339C1-CBD4-4389-8B95-3968E7C546DE}"/>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a:extLst>
            <a:ext uri="{FF2B5EF4-FFF2-40B4-BE49-F238E27FC236}">
              <a16:creationId xmlns:a16="http://schemas.microsoft.com/office/drawing/2014/main" id="{7292B5B7-6603-4B2F-AA5C-4F4DF54DAFF7}"/>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89" name="テキスト ボックス 88">
          <a:extLst>
            <a:ext uri="{FF2B5EF4-FFF2-40B4-BE49-F238E27FC236}">
              <a16:creationId xmlns:a16="http://schemas.microsoft.com/office/drawing/2014/main" id="{E32614B6-1E16-49B0-956A-88CD1A909073}"/>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a:extLst>
            <a:ext uri="{FF2B5EF4-FFF2-40B4-BE49-F238E27FC236}">
              <a16:creationId xmlns:a16="http://schemas.microsoft.com/office/drawing/2014/main" id="{302F190D-352D-46A3-995E-08439894EE41}"/>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1" name="テキスト ボックス 90">
          <a:extLst>
            <a:ext uri="{FF2B5EF4-FFF2-40B4-BE49-F238E27FC236}">
              <a16:creationId xmlns:a16="http://schemas.microsoft.com/office/drawing/2014/main" id="{2C4CF01E-9283-473D-A2EA-7B7FD8D18A84}"/>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a:extLst>
            <a:ext uri="{FF2B5EF4-FFF2-40B4-BE49-F238E27FC236}">
              <a16:creationId xmlns:a16="http://schemas.microsoft.com/office/drawing/2014/main" id="{63BE74F9-AEFE-4B30-8E79-74B3D2EB24D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3" name="テキスト ボックス 92">
          <a:extLst>
            <a:ext uri="{FF2B5EF4-FFF2-40B4-BE49-F238E27FC236}">
              <a16:creationId xmlns:a16="http://schemas.microsoft.com/office/drawing/2014/main" id="{6D140256-1CEF-4F79-A3EF-C299BD8381FC}"/>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a:extLst>
            <a:ext uri="{FF2B5EF4-FFF2-40B4-BE49-F238E27FC236}">
              <a16:creationId xmlns:a16="http://schemas.microsoft.com/office/drawing/2014/main" id="{39EFA658-B8BA-4E3C-B175-1B3FABB1DF8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95" name="直線コネクタ 94">
          <a:extLst>
            <a:ext uri="{FF2B5EF4-FFF2-40B4-BE49-F238E27FC236}">
              <a16:creationId xmlns:a16="http://schemas.microsoft.com/office/drawing/2014/main" id="{09E1A209-1D06-46BF-AFD9-047D3E7B3012}"/>
            </a:ext>
          </a:extLst>
        </xdr:cNvPr>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96" name="【道路】&#10;一人当たり延長最小値テキスト">
          <a:extLst>
            <a:ext uri="{FF2B5EF4-FFF2-40B4-BE49-F238E27FC236}">
              <a16:creationId xmlns:a16="http://schemas.microsoft.com/office/drawing/2014/main" id="{1D8BECD2-2110-4805-AC20-F94001136B91}"/>
            </a:ext>
          </a:extLst>
        </xdr:cNvPr>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97" name="直線コネクタ 96">
          <a:extLst>
            <a:ext uri="{FF2B5EF4-FFF2-40B4-BE49-F238E27FC236}">
              <a16:creationId xmlns:a16="http://schemas.microsoft.com/office/drawing/2014/main" id="{85894DA7-F42C-472D-BFE3-C83C5961E4F1}"/>
            </a:ext>
          </a:extLst>
        </xdr:cNvPr>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98" name="【道路】&#10;一人当たり延長最大値テキスト">
          <a:extLst>
            <a:ext uri="{FF2B5EF4-FFF2-40B4-BE49-F238E27FC236}">
              <a16:creationId xmlns:a16="http://schemas.microsoft.com/office/drawing/2014/main" id="{E6D3359E-EF20-4D76-8723-E624F6A4E8A3}"/>
            </a:ext>
          </a:extLst>
        </xdr:cNvPr>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99" name="直線コネクタ 98">
          <a:extLst>
            <a:ext uri="{FF2B5EF4-FFF2-40B4-BE49-F238E27FC236}">
              <a16:creationId xmlns:a16="http://schemas.microsoft.com/office/drawing/2014/main" id="{4D8039E2-7A1C-4267-9ED1-EEB6C49144CB}"/>
            </a:ext>
          </a:extLst>
        </xdr:cNvPr>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112298</xdr:rowOff>
    </xdr:from>
    <xdr:ext cx="534377" cy="259045"/>
    <xdr:sp macro="" textlink="">
      <xdr:nvSpPr>
        <xdr:cNvPr id="100" name="【道路】&#10;一人当たり延長平均値テキスト">
          <a:extLst>
            <a:ext uri="{FF2B5EF4-FFF2-40B4-BE49-F238E27FC236}">
              <a16:creationId xmlns:a16="http://schemas.microsoft.com/office/drawing/2014/main" id="{2AB1E0C3-3B99-4A95-9C04-4F6106D384D8}"/>
            </a:ext>
          </a:extLst>
        </xdr:cNvPr>
        <xdr:cNvSpPr txBox="1"/>
      </xdr:nvSpPr>
      <xdr:spPr>
        <a:xfrm>
          <a:off x="10515600" y="69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01" name="フローチャート: 判断 100">
          <a:extLst>
            <a:ext uri="{FF2B5EF4-FFF2-40B4-BE49-F238E27FC236}">
              <a16:creationId xmlns:a16="http://schemas.microsoft.com/office/drawing/2014/main" id="{6EC4098E-1173-4D5E-9FAE-0447AC497ADE}"/>
            </a:ext>
          </a:extLst>
        </xdr:cNvPr>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02" name="フローチャート: 判断 101">
          <a:extLst>
            <a:ext uri="{FF2B5EF4-FFF2-40B4-BE49-F238E27FC236}">
              <a16:creationId xmlns:a16="http://schemas.microsoft.com/office/drawing/2014/main" id="{255BFC19-E39E-486F-A819-76124D3244CA}"/>
            </a:ext>
          </a:extLst>
        </xdr:cNvPr>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03" name="フローチャート: 判断 102">
          <a:extLst>
            <a:ext uri="{FF2B5EF4-FFF2-40B4-BE49-F238E27FC236}">
              <a16:creationId xmlns:a16="http://schemas.microsoft.com/office/drawing/2014/main" id="{B4366BC3-84DB-4CFA-8EC5-AC66C9FABBF5}"/>
            </a:ext>
          </a:extLst>
        </xdr:cNvPr>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139878</xdr:rowOff>
    </xdr:from>
    <xdr:to>
      <xdr:col>41</xdr:col>
      <xdr:colOff>101600</xdr:colOff>
      <xdr:row>41</xdr:row>
      <xdr:rowOff>70028</xdr:rowOff>
    </xdr:to>
    <xdr:sp macro="" textlink="">
      <xdr:nvSpPr>
        <xdr:cNvPr id="104" name="フローチャート: 判断 103">
          <a:extLst>
            <a:ext uri="{FF2B5EF4-FFF2-40B4-BE49-F238E27FC236}">
              <a16:creationId xmlns:a16="http://schemas.microsoft.com/office/drawing/2014/main" id="{96F29D16-FC3B-4388-A3B3-CA1C8A032B7A}"/>
            </a:ext>
          </a:extLst>
        </xdr:cNvPr>
        <xdr:cNvSpPr/>
      </xdr:nvSpPr>
      <xdr:spPr>
        <a:xfrm>
          <a:off x="7810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69384DC0-3923-4F60-A35E-F4CDC3D13B6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0804B8F2-9340-4F92-8D47-2E3BB89F831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C2316EB8-6899-4BB8-98D9-ECC39A47575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D72A35C0-9746-4B34-82C5-C265222B8BE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32436CE1-AC0D-45DA-9A4A-47540C2380A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84685</xdr:rowOff>
    </xdr:from>
    <xdr:to>
      <xdr:col>50</xdr:col>
      <xdr:colOff>165100</xdr:colOff>
      <xdr:row>41</xdr:row>
      <xdr:rowOff>14835</xdr:rowOff>
    </xdr:to>
    <xdr:sp macro="" textlink="">
      <xdr:nvSpPr>
        <xdr:cNvPr id="110" name="楕円 109">
          <a:extLst>
            <a:ext uri="{FF2B5EF4-FFF2-40B4-BE49-F238E27FC236}">
              <a16:creationId xmlns:a16="http://schemas.microsoft.com/office/drawing/2014/main" id="{062481B0-0C90-44A7-9C6D-7A14035A1C6F}"/>
            </a:ext>
          </a:extLst>
        </xdr:cNvPr>
        <xdr:cNvSpPr/>
      </xdr:nvSpPr>
      <xdr:spPr>
        <a:xfrm>
          <a:off x="9588500" y="69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41</xdr:row>
      <xdr:rowOff>48619</xdr:rowOff>
    </xdr:from>
    <xdr:ext cx="534377" cy="259045"/>
    <xdr:sp macro="" textlink="">
      <xdr:nvSpPr>
        <xdr:cNvPr id="111" name="n_1aveValue【道路】&#10;一人当たり延長">
          <a:extLst>
            <a:ext uri="{FF2B5EF4-FFF2-40B4-BE49-F238E27FC236}">
              <a16:creationId xmlns:a16="http://schemas.microsoft.com/office/drawing/2014/main" id="{E9456FB7-D972-4EDD-8169-AB528CBCE8D3}"/>
            </a:ext>
          </a:extLst>
        </xdr:cNvPr>
        <xdr:cNvSpPr txBox="1"/>
      </xdr:nvSpPr>
      <xdr:spPr>
        <a:xfrm>
          <a:off x="9359411" y="70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45007</xdr:rowOff>
    </xdr:from>
    <xdr:ext cx="534377" cy="259045"/>
    <xdr:sp macro="" textlink="">
      <xdr:nvSpPr>
        <xdr:cNvPr id="112" name="n_2aveValue【道路】&#10;一人当たり延長">
          <a:extLst>
            <a:ext uri="{FF2B5EF4-FFF2-40B4-BE49-F238E27FC236}">
              <a16:creationId xmlns:a16="http://schemas.microsoft.com/office/drawing/2014/main" id="{C1F37BEA-B618-4B96-9EB4-42CB5DBBBF4A}"/>
            </a:ext>
          </a:extLst>
        </xdr:cNvPr>
        <xdr:cNvSpPr txBox="1"/>
      </xdr:nvSpPr>
      <xdr:spPr>
        <a:xfrm>
          <a:off x="8483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86555</xdr:rowOff>
    </xdr:from>
    <xdr:ext cx="534377" cy="259045"/>
    <xdr:sp macro="" textlink="">
      <xdr:nvSpPr>
        <xdr:cNvPr id="113" name="n_3aveValue【道路】&#10;一人当たり延長">
          <a:extLst>
            <a:ext uri="{FF2B5EF4-FFF2-40B4-BE49-F238E27FC236}">
              <a16:creationId xmlns:a16="http://schemas.microsoft.com/office/drawing/2014/main" id="{CE03D1D7-D0E7-491E-9F4A-5D302D9848A0}"/>
            </a:ext>
          </a:extLst>
        </xdr:cNvPr>
        <xdr:cNvSpPr txBox="1"/>
      </xdr:nvSpPr>
      <xdr:spPr>
        <a:xfrm>
          <a:off x="7594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31362</xdr:rowOff>
    </xdr:from>
    <xdr:ext cx="534377" cy="259045"/>
    <xdr:sp macro="" textlink="">
      <xdr:nvSpPr>
        <xdr:cNvPr id="114" name="n_1mainValue【道路】&#10;一人当たり延長">
          <a:extLst>
            <a:ext uri="{FF2B5EF4-FFF2-40B4-BE49-F238E27FC236}">
              <a16:creationId xmlns:a16="http://schemas.microsoft.com/office/drawing/2014/main" id="{85607EA5-2C58-4D89-90C3-EB1E4C32B09A}"/>
            </a:ext>
          </a:extLst>
        </xdr:cNvPr>
        <xdr:cNvSpPr txBox="1"/>
      </xdr:nvSpPr>
      <xdr:spPr>
        <a:xfrm>
          <a:off x="9359411" y="671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a:extLst>
            <a:ext uri="{FF2B5EF4-FFF2-40B4-BE49-F238E27FC236}">
              <a16:creationId xmlns:a16="http://schemas.microsoft.com/office/drawing/2014/main" id="{98B09EBD-B36E-40F8-AB1A-F771F986DC7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a:extLst>
            <a:ext uri="{FF2B5EF4-FFF2-40B4-BE49-F238E27FC236}">
              <a16:creationId xmlns:a16="http://schemas.microsoft.com/office/drawing/2014/main" id="{6ED7C192-B09B-4E4C-A85D-52B64713F5A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a:extLst>
            <a:ext uri="{FF2B5EF4-FFF2-40B4-BE49-F238E27FC236}">
              <a16:creationId xmlns:a16="http://schemas.microsoft.com/office/drawing/2014/main" id="{2F60C549-DF79-4112-A3F6-D251933BD6D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a:extLst>
            <a:ext uri="{FF2B5EF4-FFF2-40B4-BE49-F238E27FC236}">
              <a16:creationId xmlns:a16="http://schemas.microsoft.com/office/drawing/2014/main" id="{2436041D-70A4-43B2-A73E-14ED124CF33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a:extLst>
            <a:ext uri="{FF2B5EF4-FFF2-40B4-BE49-F238E27FC236}">
              <a16:creationId xmlns:a16="http://schemas.microsoft.com/office/drawing/2014/main" id="{CA769C8C-A266-4E07-AC03-2934F7F7226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a:extLst>
            <a:ext uri="{FF2B5EF4-FFF2-40B4-BE49-F238E27FC236}">
              <a16:creationId xmlns:a16="http://schemas.microsoft.com/office/drawing/2014/main" id="{F54C0A07-757C-4533-B705-08B7F835B95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a:extLst>
            <a:ext uri="{FF2B5EF4-FFF2-40B4-BE49-F238E27FC236}">
              <a16:creationId xmlns:a16="http://schemas.microsoft.com/office/drawing/2014/main" id="{41A2A5FF-6EF8-4426-8F83-E55B2C18BB7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a:extLst>
            <a:ext uri="{FF2B5EF4-FFF2-40B4-BE49-F238E27FC236}">
              <a16:creationId xmlns:a16="http://schemas.microsoft.com/office/drawing/2014/main" id="{DD4AA42F-FD1C-4A72-893E-7109BA58806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a:extLst>
            <a:ext uri="{FF2B5EF4-FFF2-40B4-BE49-F238E27FC236}">
              <a16:creationId xmlns:a16="http://schemas.microsoft.com/office/drawing/2014/main" id="{F9201382-7E24-439F-8725-B4B03E2F545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a:extLst>
            <a:ext uri="{FF2B5EF4-FFF2-40B4-BE49-F238E27FC236}">
              <a16:creationId xmlns:a16="http://schemas.microsoft.com/office/drawing/2014/main" id="{3F239D71-BCE8-4BAD-9C98-22ECAD7C20B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5" name="直線コネクタ 124">
          <a:extLst>
            <a:ext uri="{FF2B5EF4-FFF2-40B4-BE49-F238E27FC236}">
              <a16:creationId xmlns:a16="http://schemas.microsoft.com/office/drawing/2014/main" id="{C0D1BAD5-C842-4399-953D-8653117F6E0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6" name="テキスト ボックス 125">
          <a:extLst>
            <a:ext uri="{FF2B5EF4-FFF2-40B4-BE49-F238E27FC236}">
              <a16:creationId xmlns:a16="http://schemas.microsoft.com/office/drawing/2014/main" id="{2BA574C1-3804-4B95-B85A-49FC7BB1E369}"/>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7" name="直線コネクタ 126">
          <a:extLst>
            <a:ext uri="{FF2B5EF4-FFF2-40B4-BE49-F238E27FC236}">
              <a16:creationId xmlns:a16="http://schemas.microsoft.com/office/drawing/2014/main" id="{10D39EF4-8F90-42A8-8A55-8086549ADB3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8" name="テキスト ボックス 127">
          <a:extLst>
            <a:ext uri="{FF2B5EF4-FFF2-40B4-BE49-F238E27FC236}">
              <a16:creationId xmlns:a16="http://schemas.microsoft.com/office/drawing/2014/main" id="{C944B12A-ED65-4AD1-AA6A-553E35F776D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9" name="直線コネクタ 128">
          <a:extLst>
            <a:ext uri="{FF2B5EF4-FFF2-40B4-BE49-F238E27FC236}">
              <a16:creationId xmlns:a16="http://schemas.microsoft.com/office/drawing/2014/main" id="{655DEDB7-0C5B-4F2D-AEC5-5489E9DC8A3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0" name="テキスト ボックス 129">
          <a:extLst>
            <a:ext uri="{FF2B5EF4-FFF2-40B4-BE49-F238E27FC236}">
              <a16:creationId xmlns:a16="http://schemas.microsoft.com/office/drawing/2014/main" id="{5BD1A290-26B4-4689-9C0C-65D9E2BD96C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1" name="直線コネクタ 130">
          <a:extLst>
            <a:ext uri="{FF2B5EF4-FFF2-40B4-BE49-F238E27FC236}">
              <a16:creationId xmlns:a16="http://schemas.microsoft.com/office/drawing/2014/main" id="{51D2ED9A-5FB6-4120-84EA-8D86D845E78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2" name="テキスト ボックス 131">
          <a:extLst>
            <a:ext uri="{FF2B5EF4-FFF2-40B4-BE49-F238E27FC236}">
              <a16:creationId xmlns:a16="http://schemas.microsoft.com/office/drawing/2014/main" id="{9780857E-B935-4400-B0C6-69144A0FB39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3" name="直線コネクタ 132">
          <a:extLst>
            <a:ext uri="{FF2B5EF4-FFF2-40B4-BE49-F238E27FC236}">
              <a16:creationId xmlns:a16="http://schemas.microsoft.com/office/drawing/2014/main" id="{ECA85E02-7C8E-4F34-BA96-3928916F8AF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4" name="テキスト ボックス 133">
          <a:extLst>
            <a:ext uri="{FF2B5EF4-FFF2-40B4-BE49-F238E27FC236}">
              <a16:creationId xmlns:a16="http://schemas.microsoft.com/office/drawing/2014/main" id="{FB751B7D-D0E2-4DDF-A7AE-539DAA69E34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5" name="直線コネクタ 134">
          <a:extLst>
            <a:ext uri="{FF2B5EF4-FFF2-40B4-BE49-F238E27FC236}">
              <a16:creationId xmlns:a16="http://schemas.microsoft.com/office/drawing/2014/main" id="{B0BB5A41-2739-4BAE-98C1-3147FCD6D46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6" name="テキスト ボックス 135">
          <a:extLst>
            <a:ext uri="{FF2B5EF4-FFF2-40B4-BE49-F238E27FC236}">
              <a16:creationId xmlns:a16="http://schemas.microsoft.com/office/drawing/2014/main" id="{9B47680D-A383-40DC-B31E-F99A1F23F69F}"/>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a:extLst>
            <a:ext uri="{FF2B5EF4-FFF2-40B4-BE49-F238E27FC236}">
              <a16:creationId xmlns:a16="http://schemas.microsoft.com/office/drawing/2014/main" id="{1535E852-8635-40AA-B528-AC3A98EF30A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a:extLst>
            <a:ext uri="{FF2B5EF4-FFF2-40B4-BE49-F238E27FC236}">
              <a16:creationId xmlns:a16="http://schemas.microsoft.com/office/drawing/2014/main" id="{50A19DA3-322F-4245-9F1D-64307563019E}"/>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a:extLst>
            <a:ext uri="{FF2B5EF4-FFF2-40B4-BE49-F238E27FC236}">
              <a16:creationId xmlns:a16="http://schemas.microsoft.com/office/drawing/2014/main" id="{62BEE5BD-DEE1-447A-B38E-5863998FE3E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40" name="直線コネクタ 139">
          <a:extLst>
            <a:ext uri="{FF2B5EF4-FFF2-40B4-BE49-F238E27FC236}">
              <a16:creationId xmlns:a16="http://schemas.microsoft.com/office/drawing/2014/main" id="{AA95FB6A-5558-47FD-B076-53D08048ECAD}"/>
            </a:ext>
          </a:extLst>
        </xdr:cNvPr>
        <xdr:cNvCxnSpPr/>
      </xdr:nvCxnSpPr>
      <xdr:spPr>
        <a:xfrm flipV="1">
          <a:off x="4634865" y="9684476"/>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41" name="【橋りょう・トンネル】&#10;有形固定資産減価償却率最小値テキスト">
          <a:extLst>
            <a:ext uri="{FF2B5EF4-FFF2-40B4-BE49-F238E27FC236}">
              <a16:creationId xmlns:a16="http://schemas.microsoft.com/office/drawing/2014/main" id="{E7A3E45B-F88E-4231-BB27-D50449474C00}"/>
            </a:ext>
          </a:extLst>
        </xdr:cNvPr>
        <xdr:cNvSpPr txBox="1"/>
      </xdr:nvSpPr>
      <xdr:spPr>
        <a:xfrm>
          <a:off x="4673600" y="1106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42" name="直線コネクタ 141">
          <a:extLst>
            <a:ext uri="{FF2B5EF4-FFF2-40B4-BE49-F238E27FC236}">
              <a16:creationId xmlns:a16="http://schemas.microsoft.com/office/drawing/2014/main" id="{8B7660EA-E25B-49F9-993D-878C33630940}"/>
            </a:ext>
          </a:extLst>
        </xdr:cNvPr>
        <xdr:cNvCxnSpPr/>
      </xdr:nvCxnSpPr>
      <xdr:spPr>
        <a:xfrm>
          <a:off x="4546600" y="1106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43" name="【橋りょう・トンネル】&#10;有形固定資産減価償却率最大値テキスト">
          <a:extLst>
            <a:ext uri="{FF2B5EF4-FFF2-40B4-BE49-F238E27FC236}">
              <a16:creationId xmlns:a16="http://schemas.microsoft.com/office/drawing/2014/main" id="{7E24EF72-64ED-4081-9E08-764F91050141}"/>
            </a:ext>
          </a:extLst>
        </xdr:cNvPr>
        <xdr:cNvSpPr txBox="1"/>
      </xdr:nvSpPr>
      <xdr:spPr>
        <a:xfrm>
          <a:off x="4673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44" name="直線コネクタ 143">
          <a:extLst>
            <a:ext uri="{FF2B5EF4-FFF2-40B4-BE49-F238E27FC236}">
              <a16:creationId xmlns:a16="http://schemas.microsoft.com/office/drawing/2014/main" id="{D6F40AB2-1D1A-4F87-8E46-4938AB881D5E}"/>
            </a:ext>
          </a:extLst>
        </xdr:cNvPr>
        <xdr:cNvCxnSpPr/>
      </xdr:nvCxnSpPr>
      <xdr:spPr>
        <a:xfrm>
          <a:off x="4546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135000</xdr:rowOff>
    </xdr:from>
    <xdr:ext cx="405111" cy="259045"/>
    <xdr:sp macro="" textlink="">
      <xdr:nvSpPr>
        <xdr:cNvPr id="145" name="【橋りょう・トンネル】&#10;有形固定資産減価償却率平均値テキスト">
          <a:extLst>
            <a:ext uri="{FF2B5EF4-FFF2-40B4-BE49-F238E27FC236}">
              <a16:creationId xmlns:a16="http://schemas.microsoft.com/office/drawing/2014/main" id="{589AC47B-BD15-4A3F-AC4C-ABA78A99DA5D}"/>
            </a:ext>
          </a:extLst>
        </xdr:cNvPr>
        <xdr:cNvSpPr txBox="1"/>
      </xdr:nvSpPr>
      <xdr:spPr>
        <a:xfrm>
          <a:off x="4673600" y="1007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46" name="フローチャート: 判断 145">
          <a:extLst>
            <a:ext uri="{FF2B5EF4-FFF2-40B4-BE49-F238E27FC236}">
              <a16:creationId xmlns:a16="http://schemas.microsoft.com/office/drawing/2014/main" id="{AE726F00-16C6-4EA5-8CC2-FADE65A2E2B8}"/>
            </a:ext>
          </a:extLst>
        </xdr:cNvPr>
        <xdr:cNvSpPr/>
      </xdr:nvSpPr>
      <xdr:spPr>
        <a:xfrm>
          <a:off x="45847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47" name="フローチャート: 判断 146">
          <a:extLst>
            <a:ext uri="{FF2B5EF4-FFF2-40B4-BE49-F238E27FC236}">
              <a16:creationId xmlns:a16="http://schemas.microsoft.com/office/drawing/2014/main" id="{9DC3D144-2275-46F2-BB4C-56F67F06D16F}"/>
            </a:ext>
          </a:extLst>
        </xdr:cNvPr>
        <xdr:cNvSpPr/>
      </xdr:nvSpPr>
      <xdr:spPr>
        <a:xfrm>
          <a:off x="3746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48" name="フローチャート: 判断 147">
          <a:extLst>
            <a:ext uri="{FF2B5EF4-FFF2-40B4-BE49-F238E27FC236}">
              <a16:creationId xmlns:a16="http://schemas.microsoft.com/office/drawing/2014/main" id="{C30E4DC5-E155-457F-82B7-5C5D922B42AB}"/>
            </a:ext>
          </a:extLst>
        </xdr:cNvPr>
        <xdr:cNvSpPr/>
      </xdr:nvSpPr>
      <xdr:spPr>
        <a:xfrm>
          <a:off x="2857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49" name="フローチャート: 判断 148">
          <a:extLst>
            <a:ext uri="{FF2B5EF4-FFF2-40B4-BE49-F238E27FC236}">
              <a16:creationId xmlns:a16="http://schemas.microsoft.com/office/drawing/2014/main" id="{592DBCD8-1534-4ACB-B83C-13AA5FD7101B}"/>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12633D08-7C7E-45DB-A6DD-D3A130EC977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AD36E6B-C063-4AE1-BA2A-2BEEFB9F4B1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BB94F591-3764-4C07-81D1-B4207BCD787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3490349A-3408-44A3-A0B4-080A0AF4BA3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7311DE3B-1B1C-4BDA-B094-0A6B8461478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148409</xdr:rowOff>
    </xdr:from>
    <xdr:to>
      <xdr:col>20</xdr:col>
      <xdr:colOff>38100</xdr:colOff>
      <xdr:row>59</xdr:row>
      <xdr:rowOff>78559</xdr:rowOff>
    </xdr:to>
    <xdr:sp macro="" textlink="">
      <xdr:nvSpPr>
        <xdr:cNvPr id="155" name="楕円 154">
          <a:extLst>
            <a:ext uri="{FF2B5EF4-FFF2-40B4-BE49-F238E27FC236}">
              <a16:creationId xmlns:a16="http://schemas.microsoft.com/office/drawing/2014/main" id="{EECB523D-04C2-419A-B327-24EE6201B8D9}"/>
            </a:ext>
          </a:extLst>
        </xdr:cNvPr>
        <xdr:cNvSpPr/>
      </xdr:nvSpPr>
      <xdr:spPr>
        <a:xfrm>
          <a:off x="3746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81115</xdr:rowOff>
    </xdr:from>
    <xdr:ext cx="405111" cy="259045"/>
    <xdr:sp macro="" textlink="">
      <xdr:nvSpPr>
        <xdr:cNvPr id="156" name="n_1aveValue【橋りょう・トンネル】&#10;有形固定資産減価償却率">
          <a:extLst>
            <a:ext uri="{FF2B5EF4-FFF2-40B4-BE49-F238E27FC236}">
              <a16:creationId xmlns:a16="http://schemas.microsoft.com/office/drawing/2014/main" id="{ECCB0F17-1B77-4591-A5FB-1E5B08B6E8D9}"/>
            </a:ext>
          </a:extLst>
        </xdr:cNvPr>
        <xdr:cNvSpPr txBox="1"/>
      </xdr:nvSpPr>
      <xdr:spPr>
        <a:xfrm>
          <a:off x="3582044" y="1019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78757</xdr:rowOff>
    </xdr:from>
    <xdr:ext cx="405111" cy="259045"/>
    <xdr:sp macro="" textlink="">
      <xdr:nvSpPr>
        <xdr:cNvPr id="157" name="n_2aveValue【橋りょう・トンネル】&#10;有形固定資産減価償却率">
          <a:extLst>
            <a:ext uri="{FF2B5EF4-FFF2-40B4-BE49-F238E27FC236}">
              <a16:creationId xmlns:a16="http://schemas.microsoft.com/office/drawing/2014/main" id="{796A4168-AC70-4DA5-918B-84A227EB920F}"/>
            </a:ext>
          </a:extLst>
        </xdr:cNvPr>
        <xdr:cNvSpPr txBox="1"/>
      </xdr:nvSpPr>
      <xdr:spPr>
        <a:xfrm>
          <a:off x="2705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58" name="n_3aveValue【橋りょう・トンネル】&#10;有形固定資産減価償却率">
          <a:extLst>
            <a:ext uri="{FF2B5EF4-FFF2-40B4-BE49-F238E27FC236}">
              <a16:creationId xmlns:a16="http://schemas.microsoft.com/office/drawing/2014/main" id="{A88A8E5C-58F9-4BDC-B5D8-9BC6A80040DA}"/>
            </a:ext>
          </a:extLst>
        </xdr:cNvPr>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95086</xdr:rowOff>
    </xdr:from>
    <xdr:ext cx="405111" cy="259045"/>
    <xdr:sp macro="" textlink="">
      <xdr:nvSpPr>
        <xdr:cNvPr id="159" name="n_1mainValue【橋りょう・トンネル】&#10;有形固定資産減価償却率">
          <a:extLst>
            <a:ext uri="{FF2B5EF4-FFF2-40B4-BE49-F238E27FC236}">
              <a16:creationId xmlns:a16="http://schemas.microsoft.com/office/drawing/2014/main" id="{54C516E3-7590-4A0F-831A-2284C9B30D0E}"/>
            </a:ext>
          </a:extLst>
        </xdr:cNvPr>
        <xdr:cNvSpPr txBox="1"/>
      </xdr:nvSpPr>
      <xdr:spPr>
        <a:xfrm>
          <a:off x="35820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0" name="正方形/長方形 159">
          <a:extLst>
            <a:ext uri="{FF2B5EF4-FFF2-40B4-BE49-F238E27FC236}">
              <a16:creationId xmlns:a16="http://schemas.microsoft.com/office/drawing/2014/main" id="{C61EFA75-8D19-44F4-B62D-92ADDD38046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1" name="正方形/長方形 160">
          <a:extLst>
            <a:ext uri="{FF2B5EF4-FFF2-40B4-BE49-F238E27FC236}">
              <a16:creationId xmlns:a16="http://schemas.microsoft.com/office/drawing/2014/main" id="{FA1D3E3B-F2E3-42C9-AF2B-F1EF378DC2C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2" name="正方形/長方形 161">
          <a:extLst>
            <a:ext uri="{FF2B5EF4-FFF2-40B4-BE49-F238E27FC236}">
              <a16:creationId xmlns:a16="http://schemas.microsoft.com/office/drawing/2014/main" id="{E85BB69D-D44B-4711-BB05-510C629B19C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3" name="正方形/長方形 162">
          <a:extLst>
            <a:ext uri="{FF2B5EF4-FFF2-40B4-BE49-F238E27FC236}">
              <a16:creationId xmlns:a16="http://schemas.microsoft.com/office/drawing/2014/main" id="{83552EB1-902A-465A-8B42-59387EF6456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4" name="正方形/長方形 163">
          <a:extLst>
            <a:ext uri="{FF2B5EF4-FFF2-40B4-BE49-F238E27FC236}">
              <a16:creationId xmlns:a16="http://schemas.microsoft.com/office/drawing/2014/main" id="{5AF8CA0C-0543-467B-925D-D9EF2A90EE6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5" name="正方形/長方形 164">
          <a:extLst>
            <a:ext uri="{FF2B5EF4-FFF2-40B4-BE49-F238E27FC236}">
              <a16:creationId xmlns:a16="http://schemas.microsoft.com/office/drawing/2014/main" id="{0576CA5B-4169-4AA5-B291-CB0243FD331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6" name="正方形/長方形 165">
          <a:extLst>
            <a:ext uri="{FF2B5EF4-FFF2-40B4-BE49-F238E27FC236}">
              <a16:creationId xmlns:a16="http://schemas.microsoft.com/office/drawing/2014/main" id="{63A8CB72-5DF4-4757-AED1-7073FC13417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a:extLst>
            <a:ext uri="{FF2B5EF4-FFF2-40B4-BE49-F238E27FC236}">
              <a16:creationId xmlns:a16="http://schemas.microsoft.com/office/drawing/2014/main" id="{56E2BCB5-A3F9-4D6A-AEDD-9F763890A65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a:extLst>
            <a:ext uri="{FF2B5EF4-FFF2-40B4-BE49-F238E27FC236}">
              <a16:creationId xmlns:a16="http://schemas.microsoft.com/office/drawing/2014/main" id="{39B313F5-803D-407B-8CCE-2447B24E37C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a:extLst>
            <a:ext uri="{FF2B5EF4-FFF2-40B4-BE49-F238E27FC236}">
              <a16:creationId xmlns:a16="http://schemas.microsoft.com/office/drawing/2014/main" id="{8FEFF08D-0F6F-4E9A-98F3-6B0E4E85568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0" name="直線コネクタ 169">
          <a:extLst>
            <a:ext uri="{FF2B5EF4-FFF2-40B4-BE49-F238E27FC236}">
              <a16:creationId xmlns:a16="http://schemas.microsoft.com/office/drawing/2014/main" id="{FC2C0F4A-81A6-40CB-8FEE-3DBEE91DF04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1" name="テキスト ボックス 170">
          <a:extLst>
            <a:ext uri="{FF2B5EF4-FFF2-40B4-BE49-F238E27FC236}">
              <a16:creationId xmlns:a16="http://schemas.microsoft.com/office/drawing/2014/main" id="{1CC6FE20-6A2F-4738-9A75-1A9B1601BFB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2" name="直線コネクタ 171">
          <a:extLst>
            <a:ext uri="{FF2B5EF4-FFF2-40B4-BE49-F238E27FC236}">
              <a16:creationId xmlns:a16="http://schemas.microsoft.com/office/drawing/2014/main" id="{DAC25E40-7EE6-4FE3-9E2F-F18CFCC0010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3" name="テキスト ボックス 172">
          <a:extLst>
            <a:ext uri="{FF2B5EF4-FFF2-40B4-BE49-F238E27FC236}">
              <a16:creationId xmlns:a16="http://schemas.microsoft.com/office/drawing/2014/main" id="{EE13FB48-BF29-4337-9189-B41F630FB403}"/>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4" name="直線コネクタ 173">
          <a:extLst>
            <a:ext uri="{FF2B5EF4-FFF2-40B4-BE49-F238E27FC236}">
              <a16:creationId xmlns:a16="http://schemas.microsoft.com/office/drawing/2014/main" id="{2ED4F52C-090B-4383-8578-01B1FD2EB92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5" name="テキスト ボックス 174">
          <a:extLst>
            <a:ext uri="{FF2B5EF4-FFF2-40B4-BE49-F238E27FC236}">
              <a16:creationId xmlns:a16="http://schemas.microsoft.com/office/drawing/2014/main" id="{D298DE27-CC2E-4096-8E3C-1BE5AD5B7218}"/>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6" name="直線コネクタ 175">
          <a:extLst>
            <a:ext uri="{FF2B5EF4-FFF2-40B4-BE49-F238E27FC236}">
              <a16:creationId xmlns:a16="http://schemas.microsoft.com/office/drawing/2014/main" id="{A2A56436-66E5-4321-99F6-2133D7D39FC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7" name="テキスト ボックス 176">
          <a:extLst>
            <a:ext uri="{FF2B5EF4-FFF2-40B4-BE49-F238E27FC236}">
              <a16:creationId xmlns:a16="http://schemas.microsoft.com/office/drawing/2014/main" id="{C4D8B386-43FC-4EB5-A8FA-1347702AC857}"/>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8" name="直線コネクタ 177">
          <a:extLst>
            <a:ext uri="{FF2B5EF4-FFF2-40B4-BE49-F238E27FC236}">
              <a16:creationId xmlns:a16="http://schemas.microsoft.com/office/drawing/2014/main" id="{C594A444-6B50-4AD3-BA5A-6FFC0C63EDA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9" name="テキスト ボックス 178">
          <a:extLst>
            <a:ext uri="{FF2B5EF4-FFF2-40B4-BE49-F238E27FC236}">
              <a16:creationId xmlns:a16="http://schemas.microsoft.com/office/drawing/2014/main" id="{5D9270C0-7A94-489A-AFFE-05E07C5BB6C1}"/>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0" name="直線コネクタ 179">
          <a:extLst>
            <a:ext uri="{FF2B5EF4-FFF2-40B4-BE49-F238E27FC236}">
              <a16:creationId xmlns:a16="http://schemas.microsoft.com/office/drawing/2014/main" id="{54AED67C-53A3-421E-A275-2D305F74AD8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81" name="テキスト ボックス 180">
          <a:extLst>
            <a:ext uri="{FF2B5EF4-FFF2-40B4-BE49-F238E27FC236}">
              <a16:creationId xmlns:a16="http://schemas.microsoft.com/office/drawing/2014/main" id="{908AA328-77F4-42CF-ABB6-AE829D4C74F6}"/>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2" name="【橋りょう・トンネル】&#10;一人当たり有形固定資産（償却資産）額グラフ枠">
          <a:extLst>
            <a:ext uri="{FF2B5EF4-FFF2-40B4-BE49-F238E27FC236}">
              <a16:creationId xmlns:a16="http://schemas.microsoft.com/office/drawing/2014/main" id="{16A48CAF-02F4-4777-92AD-B1A15216AED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183" name="直線コネクタ 182">
          <a:extLst>
            <a:ext uri="{FF2B5EF4-FFF2-40B4-BE49-F238E27FC236}">
              <a16:creationId xmlns:a16="http://schemas.microsoft.com/office/drawing/2014/main" id="{2D72925B-7E52-40BA-8501-AA926121A2DD}"/>
            </a:ext>
          </a:extLst>
        </xdr:cNvPr>
        <xdr:cNvCxnSpPr/>
      </xdr:nvCxnSpPr>
      <xdr:spPr>
        <a:xfrm flipV="1">
          <a:off x="10476865" y="9485932"/>
          <a:ext cx="0" cy="155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184" name="【橋りょう・トンネル】&#10;一人当たり有形固定資産（償却資産）額最小値テキスト">
          <a:extLst>
            <a:ext uri="{FF2B5EF4-FFF2-40B4-BE49-F238E27FC236}">
              <a16:creationId xmlns:a16="http://schemas.microsoft.com/office/drawing/2014/main" id="{48322098-237D-45E7-95D0-2D468181FF12}"/>
            </a:ext>
          </a:extLst>
        </xdr:cNvPr>
        <xdr:cNvSpPr txBox="1"/>
      </xdr:nvSpPr>
      <xdr:spPr>
        <a:xfrm>
          <a:off x="10515600" y="11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185" name="直線コネクタ 184">
          <a:extLst>
            <a:ext uri="{FF2B5EF4-FFF2-40B4-BE49-F238E27FC236}">
              <a16:creationId xmlns:a16="http://schemas.microsoft.com/office/drawing/2014/main" id="{E9FC56AE-8270-4256-8BBD-9D06D6BC7DFF}"/>
            </a:ext>
          </a:extLst>
        </xdr:cNvPr>
        <xdr:cNvCxnSpPr/>
      </xdr:nvCxnSpPr>
      <xdr:spPr>
        <a:xfrm>
          <a:off x="10388600" y="1104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186" name="【橋りょう・トンネル】&#10;一人当たり有形固定資産（償却資産）額最大値テキスト">
          <a:extLst>
            <a:ext uri="{FF2B5EF4-FFF2-40B4-BE49-F238E27FC236}">
              <a16:creationId xmlns:a16="http://schemas.microsoft.com/office/drawing/2014/main" id="{CA84058D-14ED-4A3C-A56D-AE8CC4A39CEE}"/>
            </a:ext>
          </a:extLst>
        </xdr:cNvPr>
        <xdr:cNvSpPr txBox="1"/>
      </xdr:nvSpPr>
      <xdr:spPr>
        <a:xfrm>
          <a:off x="10515600" y="926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187" name="直線コネクタ 186">
          <a:extLst>
            <a:ext uri="{FF2B5EF4-FFF2-40B4-BE49-F238E27FC236}">
              <a16:creationId xmlns:a16="http://schemas.microsoft.com/office/drawing/2014/main" id="{EC9AB34A-F738-4F36-B226-4F6426E4F1B7}"/>
            </a:ext>
          </a:extLst>
        </xdr:cNvPr>
        <xdr:cNvCxnSpPr/>
      </xdr:nvCxnSpPr>
      <xdr:spPr>
        <a:xfrm>
          <a:off x="10388600" y="94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92332</xdr:rowOff>
    </xdr:from>
    <xdr:ext cx="690189" cy="259045"/>
    <xdr:sp macro="" textlink="">
      <xdr:nvSpPr>
        <xdr:cNvPr id="188" name="【橋りょう・トンネル】&#10;一人当たり有形固定資産（償却資産）額平均値テキスト">
          <a:extLst>
            <a:ext uri="{FF2B5EF4-FFF2-40B4-BE49-F238E27FC236}">
              <a16:creationId xmlns:a16="http://schemas.microsoft.com/office/drawing/2014/main" id="{A7B0F441-3FA7-4F69-8388-607A6D9F138A}"/>
            </a:ext>
          </a:extLst>
        </xdr:cNvPr>
        <xdr:cNvSpPr txBox="1"/>
      </xdr:nvSpPr>
      <xdr:spPr>
        <a:xfrm>
          <a:off x="10515600" y="10722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189" name="フローチャート: 判断 188">
          <a:extLst>
            <a:ext uri="{FF2B5EF4-FFF2-40B4-BE49-F238E27FC236}">
              <a16:creationId xmlns:a16="http://schemas.microsoft.com/office/drawing/2014/main" id="{52BC610D-3C22-416A-961D-737828AB55DF}"/>
            </a:ext>
          </a:extLst>
        </xdr:cNvPr>
        <xdr:cNvSpPr/>
      </xdr:nvSpPr>
      <xdr:spPr>
        <a:xfrm>
          <a:off x="10426700" y="10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190" name="フローチャート: 判断 189">
          <a:extLst>
            <a:ext uri="{FF2B5EF4-FFF2-40B4-BE49-F238E27FC236}">
              <a16:creationId xmlns:a16="http://schemas.microsoft.com/office/drawing/2014/main" id="{3299DA98-31B6-436F-AB10-703327404FDA}"/>
            </a:ext>
          </a:extLst>
        </xdr:cNvPr>
        <xdr:cNvSpPr/>
      </xdr:nvSpPr>
      <xdr:spPr>
        <a:xfrm>
          <a:off x="9588500" y="107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191" name="フローチャート: 判断 190">
          <a:extLst>
            <a:ext uri="{FF2B5EF4-FFF2-40B4-BE49-F238E27FC236}">
              <a16:creationId xmlns:a16="http://schemas.microsoft.com/office/drawing/2014/main" id="{79AE78C0-1D72-4321-B331-2C4701631D39}"/>
            </a:ext>
          </a:extLst>
        </xdr:cNvPr>
        <xdr:cNvSpPr/>
      </xdr:nvSpPr>
      <xdr:spPr>
        <a:xfrm>
          <a:off x="8699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35461</xdr:rowOff>
    </xdr:from>
    <xdr:to>
      <xdr:col>41</xdr:col>
      <xdr:colOff>101600</xdr:colOff>
      <xdr:row>63</xdr:row>
      <xdr:rowOff>137061</xdr:rowOff>
    </xdr:to>
    <xdr:sp macro="" textlink="">
      <xdr:nvSpPr>
        <xdr:cNvPr id="192" name="フローチャート: 判断 191">
          <a:extLst>
            <a:ext uri="{FF2B5EF4-FFF2-40B4-BE49-F238E27FC236}">
              <a16:creationId xmlns:a16="http://schemas.microsoft.com/office/drawing/2014/main" id="{69CBCFC1-01CB-4A4C-AD38-E7B7F321315E}"/>
            </a:ext>
          </a:extLst>
        </xdr:cNvPr>
        <xdr:cNvSpPr/>
      </xdr:nvSpPr>
      <xdr:spPr>
        <a:xfrm>
          <a:off x="7810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C4493F6E-8DD5-4E8C-B56B-64A04C20397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4E01BE95-D58E-42BF-B95A-B5CEF4064DF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C6D87BB7-7B56-43B9-B032-B10182D854B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19E51E10-FDBB-4779-B86D-88B6660E1F7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BED8BB41-B0D9-45F9-9F30-615A1664970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21541</xdr:rowOff>
    </xdr:from>
    <xdr:to>
      <xdr:col>50</xdr:col>
      <xdr:colOff>165100</xdr:colOff>
      <xdr:row>62</xdr:row>
      <xdr:rowOff>123141</xdr:rowOff>
    </xdr:to>
    <xdr:sp macro="" textlink="">
      <xdr:nvSpPr>
        <xdr:cNvPr id="198" name="楕円 197">
          <a:extLst>
            <a:ext uri="{FF2B5EF4-FFF2-40B4-BE49-F238E27FC236}">
              <a16:creationId xmlns:a16="http://schemas.microsoft.com/office/drawing/2014/main" id="{0AC32075-E8E1-4F50-BA8D-A1C13360E5F2}"/>
            </a:ext>
          </a:extLst>
        </xdr:cNvPr>
        <xdr:cNvSpPr/>
      </xdr:nvSpPr>
      <xdr:spPr>
        <a:xfrm>
          <a:off x="9588500" y="1065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63</xdr:row>
      <xdr:rowOff>63971</xdr:rowOff>
    </xdr:from>
    <xdr:ext cx="690189" cy="259045"/>
    <xdr:sp macro="" textlink="">
      <xdr:nvSpPr>
        <xdr:cNvPr id="199" name="n_1aveValue【橋りょう・トンネル】&#10;一人当たり有形固定資産（償却資産）額">
          <a:extLst>
            <a:ext uri="{FF2B5EF4-FFF2-40B4-BE49-F238E27FC236}">
              <a16:creationId xmlns:a16="http://schemas.microsoft.com/office/drawing/2014/main" id="{80E30381-AEFD-41CB-B317-536513FCA9B6}"/>
            </a:ext>
          </a:extLst>
        </xdr:cNvPr>
        <xdr:cNvSpPr txBox="1"/>
      </xdr:nvSpPr>
      <xdr:spPr>
        <a:xfrm>
          <a:off x="9281505" y="108653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4224</xdr:rowOff>
    </xdr:from>
    <xdr:ext cx="690189" cy="259045"/>
    <xdr:sp macro="" textlink="">
      <xdr:nvSpPr>
        <xdr:cNvPr id="200" name="n_2aveValue【橋りょう・トンネル】&#10;一人当たり有形固定資産（償却資産）額">
          <a:extLst>
            <a:ext uri="{FF2B5EF4-FFF2-40B4-BE49-F238E27FC236}">
              <a16:creationId xmlns:a16="http://schemas.microsoft.com/office/drawing/2014/main" id="{56845852-00FE-4D68-B1C5-393C7F1426E2}"/>
            </a:ext>
          </a:extLst>
        </xdr:cNvPr>
        <xdr:cNvSpPr txBox="1"/>
      </xdr:nvSpPr>
      <xdr:spPr>
        <a:xfrm>
          <a:off x="84052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153588</xdr:rowOff>
    </xdr:from>
    <xdr:ext cx="599010" cy="259045"/>
    <xdr:sp macro="" textlink="">
      <xdr:nvSpPr>
        <xdr:cNvPr id="201" name="n_3aveValue【橋りょう・トンネル】&#10;一人当たり有形固定資産（償却資産）額">
          <a:extLst>
            <a:ext uri="{FF2B5EF4-FFF2-40B4-BE49-F238E27FC236}">
              <a16:creationId xmlns:a16="http://schemas.microsoft.com/office/drawing/2014/main" id="{7556C01B-9506-4CD8-A851-2D2BC7E3D22B}"/>
            </a:ext>
          </a:extLst>
        </xdr:cNvPr>
        <xdr:cNvSpPr txBox="1"/>
      </xdr:nvSpPr>
      <xdr:spPr>
        <a:xfrm>
          <a:off x="7561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139668</xdr:rowOff>
    </xdr:from>
    <xdr:ext cx="690189" cy="259045"/>
    <xdr:sp macro="" textlink="">
      <xdr:nvSpPr>
        <xdr:cNvPr id="202" name="n_1mainValue【橋りょう・トンネル】&#10;一人当たり有形固定資産（償却資産）額">
          <a:extLst>
            <a:ext uri="{FF2B5EF4-FFF2-40B4-BE49-F238E27FC236}">
              <a16:creationId xmlns:a16="http://schemas.microsoft.com/office/drawing/2014/main" id="{02422E09-4357-4D38-9633-9591BA6A7347}"/>
            </a:ext>
          </a:extLst>
        </xdr:cNvPr>
        <xdr:cNvSpPr txBox="1"/>
      </xdr:nvSpPr>
      <xdr:spPr>
        <a:xfrm>
          <a:off x="9281505" y="104266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3" name="正方形/長方形 202">
          <a:extLst>
            <a:ext uri="{FF2B5EF4-FFF2-40B4-BE49-F238E27FC236}">
              <a16:creationId xmlns:a16="http://schemas.microsoft.com/office/drawing/2014/main" id="{66A11BB5-976D-4260-BD47-6D227684ED4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4" name="正方形/長方形 203">
          <a:extLst>
            <a:ext uri="{FF2B5EF4-FFF2-40B4-BE49-F238E27FC236}">
              <a16:creationId xmlns:a16="http://schemas.microsoft.com/office/drawing/2014/main" id="{54B7BA8D-1FC1-4A15-A2BC-491F90BB845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5" name="正方形/長方形 204">
          <a:extLst>
            <a:ext uri="{FF2B5EF4-FFF2-40B4-BE49-F238E27FC236}">
              <a16:creationId xmlns:a16="http://schemas.microsoft.com/office/drawing/2014/main" id="{7300882A-2178-49AE-97DF-CB001DA742E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6" name="正方形/長方形 205">
          <a:extLst>
            <a:ext uri="{FF2B5EF4-FFF2-40B4-BE49-F238E27FC236}">
              <a16:creationId xmlns:a16="http://schemas.microsoft.com/office/drawing/2014/main" id="{17040946-DDE3-4CD2-A772-169220356A8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7" name="正方形/長方形 206">
          <a:extLst>
            <a:ext uri="{FF2B5EF4-FFF2-40B4-BE49-F238E27FC236}">
              <a16:creationId xmlns:a16="http://schemas.microsoft.com/office/drawing/2014/main" id="{D517BDC5-6389-4295-A105-4224B975EE7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8" name="正方形/長方形 207">
          <a:extLst>
            <a:ext uri="{FF2B5EF4-FFF2-40B4-BE49-F238E27FC236}">
              <a16:creationId xmlns:a16="http://schemas.microsoft.com/office/drawing/2014/main" id="{E6E380B2-84B5-4FE5-94BE-81E7AE11F9E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9" name="正方形/長方形 208">
          <a:extLst>
            <a:ext uri="{FF2B5EF4-FFF2-40B4-BE49-F238E27FC236}">
              <a16:creationId xmlns:a16="http://schemas.microsoft.com/office/drawing/2014/main" id="{6670BFB8-99FA-42B6-87F5-2B4F71C271F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0" name="正方形/長方形 209">
          <a:extLst>
            <a:ext uri="{FF2B5EF4-FFF2-40B4-BE49-F238E27FC236}">
              <a16:creationId xmlns:a16="http://schemas.microsoft.com/office/drawing/2014/main" id="{8D2CFC9E-4052-4EFC-B0D3-BC60E22456E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1" name="テキスト ボックス 210">
          <a:extLst>
            <a:ext uri="{FF2B5EF4-FFF2-40B4-BE49-F238E27FC236}">
              <a16:creationId xmlns:a16="http://schemas.microsoft.com/office/drawing/2014/main" id="{8DF3499C-2ED9-47C1-8943-C21BFE32CB5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2" name="直線コネクタ 211">
          <a:extLst>
            <a:ext uri="{FF2B5EF4-FFF2-40B4-BE49-F238E27FC236}">
              <a16:creationId xmlns:a16="http://schemas.microsoft.com/office/drawing/2014/main" id="{683AE835-B3DE-47EA-984D-4CFA006A577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3" name="テキスト ボックス 212">
          <a:extLst>
            <a:ext uri="{FF2B5EF4-FFF2-40B4-BE49-F238E27FC236}">
              <a16:creationId xmlns:a16="http://schemas.microsoft.com/office/drawing/2014/main" id="{C39C2CD2-C912-452B-A494-875A39FEBC1E}"/>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4" name="直線コネクタ 213">
          <a:extLst>
            <a:ext uri="{FF2B5EF4-FFF2-40B4-BE49-F238E27FC236}">
              <a16:creationId xmlns:a16="http://schemas.microsoft.com/office/drawing/2014/main" id="{8A4E9B1E-638B-4112-BAE1-42416C7A224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5" name="テキスト ボックス 214">
          <a:extLst>
            <a:ext uri="{FF2B5EF4-FFF2-40B4-BE49-F238E27FC236}">
              <a16:creationId xmlns:a16="http://schemas.microsoft.com/office/drawing/2014/main" id="{B427D666-6230-4702-8C77-615ED7E34B9C}"/>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6" name="直線コネクタ 215">
          <a:extLst>
            <a:ext uri="{FF2B5EF4-FFF2-40B4-BE49-F238E27FC236}">
              <a16:creationId xmlns:a16="http://schemas.microsoft.com/office/drawing/2014/main" id="{F9B2CE67-48FB-4677-B379-3FA9A585A4D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7" name="テキスト ボックス 216">
          <a:extLst>
            <a:ext uri="{FF2B5EF4-FFF2-40B4-BE49-F238E27FC236}">
              <a16:creationId xmlns:a16="http://schemas.microsoft.com/office/drawing/2014/main" id="{84F7ACEC-170C-43C6-9BFA-09253608F73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8" name="直線コネクタ 217">
          <a:extLst>
            <a:ext uri="{FF2B5EF4-FFF2-40B4-BE49-F238E27FC236}">
              <a16:creationId xmlns:a16="http://schemas.microsoft.com/office/drawing/2014/main" id="{1DB8C580-C6C3-49F2-88F5-980DAD8C1CF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9" name="テキスト ボックス 218">
          <a:extLst>
            <a:ext uri="{FF2B5EF4-FFF2-40B4-BE49-F238E27FC236}">
              <a16:creationId xmlns:a16="http://schemas.microsoft.com/office/drawing/2014/main" id="{6D537B05-E5E9-4BC2-AC79-B727980039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0" name="直線コネクタ 219">
          <a:extLst>
            <a:ext uri="{FF2B5EF4-FFF2-40B4-BE49-F238E27FC236}">
              <a16:creationId xmlns:a16="http://schemas.microsoft.com/office/drawing/2014/main" id="{BD406C3C-EA4D-4516-B1DA-E10C9ECAF8A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1" name="テキスト ボックス 220">
          <a:extLst>
            <a:ext uri="{FF2B5EF4-FFF2-40B4-BE49-F238E27FC236}">
              <a16:creationId xmlns:a16="http://schemas.microsoft.com/office/drawing/2014/main" id="{C2576984-0AAC-48C1-AA0C-11134ADDA77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2" name="直線コネクタ 221">
          <a:extLst>
            <a:ext uri="{FF2B5EF4-FFF2-40B4-BE49-F238E27FC236}">
              <a16:creationId xmlns:a16="http://schemas.microsoft.com/office/drawing/2014/main" id="{8739515A-0DD4-4BF8-8570-B11828F39D4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3" name="テキスト ボックス 222">
          <a:extLst>
            <a:ext uri="{FF2B5EF4-FFF2-40B4-BE49-F238E27FC236}">
              <a16:creationId xmlns:a16="http://schemas.microsoft.com/office/drawing/2014/main" id="{74599633-0571-47E3-87EC-BC62E4592A9E}"/>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4" name="直線コネクタ 223">
          <a:extLst>
            <a:ext uri="{FF2B5EF4-FFF2-40B4-BE49-F238E27FC236}">
              <a16:creationId xmlns:a16="http://schemas.microsoft.com/office/drawing/2014/main" id="{3220F3FF-9918-4815-B4C8-5EACA725BAE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5" name="テキスト ボックス 224">
          <a:extLst>
            <a:ext uri="{FF2B5EF4-FFF2-40B4-BE49-F238E27FC236}">
              <a16:creationId xmlns:a16="http://schemas.microsoft.com/office/drawing/2014/main" id="{1279C96D-9E2B-4E28-AA44-C7BC87E52EB9}"/>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6" name="【公営住宅】&#10;有形固定資産減価償却率グラフ枠">
          <a:extLst>
            <a:ext uri="{FF2B5EF4-FFF2-40B4-BE49-F238E27FC236}">
              <a16:creationId xmlns:a16="http://schemas.microsoft.com/office/drawing/2014/main" id="{29DB5A91-4D0F-4113-8608-F877BBF29D0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27" name="直線コネクタ 226">
          <a:extLst>
            <a:ext uri="{FF2B5EF4-FFF2-40B4-BE49-F238E27FC236}">
              <a16:creationId xmlns:a16="http://schemas.microsoft.com/office/drawing/2014/main" id="{69BF4079-70DA-4476-9FC5-1F2C45836A8D}"/>
            </a:ext>
          </a:extLst>
        </xdr:cNvPr>
        <xdr:cNvCxnSpPr/>
      </xdr:nvCxnSpPr>
      <xdr:spPr>
        <a:xfrm flipV="1">
          <a:off x="46348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28" name="【公営住宅】&#10;有形固定資産減価償却率最小値テキスト">
          <a:extLst>
            <a:ext uri="{FF2B5EF4-FFF2-40B4-BE49-F238E27FC236}">
              <a16:creationId xmlns:a16="http://schemas.microsoft.com/office/drawing/2014/main" id="{C81DFACB-A72D-4308-AB79-1898A95378FF}"/>
            </a:ext>
          </a:extLst>
        </xdr:cNvPr>
        <xdr:cNvSpPr txBox="1"/>
      </xdr:nvSpPr>
      <xdr:spPr>
        <a:xfrm>
          <a:off x="46736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29" name="直線コネクタ 228">
          <a:extLst>
            <a:ext uri="{FF2B5EF4-FFF2-40B4-BE49-F238E27FC236}">
              <a16:creationId xmlns:a16="http://schemas.microsoft.com/office/drawing/2014/main" id="{275345E1-A0C3-48E0-B216-608F0F403198}"/>
            </a:ext>
          </a:extLst>
        </xdr:cNvPr>
        <xdr:cNvCxnSpPr/>
      </xdr:nvCxnSpPr>
      <xdr:spPr>
        <a:xfrm>
          <a:off x="4546600" y="1490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0" name="【公営住宅】&#10;有形固定資産減価償却率最大値テキスト">
          <a:extLst>
            <a:ext uri="{FF2B5EF4-FFF2-40B4-BE49-F238E27FC236}">
              <a16:creationId xmlns:a16="http://schemas.microsoft.com/office/drawing/2014/main" id="{39B6AEDE-9C3A-48CE-95F5-F5FCD74FD373}"/>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1" name="直線コネクタ 230">
          <a:extLst>
            <a:ext uri="{FF2B5EF4-FFF2-40B4-BE49-F238E27FC236}">
              <a16:creationId xmlns:a16="http://schemas.microsoft.com/office/drawing/2014/main" id="{596FBB67-9070-4EEB-8CA6-170C630E989C}"/>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32" name="【公営住宅】&#10;有形固定資産減価償却率平均値テキスト">
          <a:extLst>
            <a:ext uri="{FF2B5EF4-FFF2-40B4-BE49-F238E27FC236}">
              <a16:creationId xmlns:a16="http://schemas.microsoft.com/office/drawing/2014/main" id="{9AC2A03A-5BAB-465F-98FB-9F9CAF30BE26}"/>
            </a:ext>
          </a:extLst>
        </xdr:cNvPr>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33" name="フローチャート: 判断 232">
          <a:extLst>
            <a:ext uri="{FF2B5EF4-FFF2-40B4-BE49-F238E27FC236}">
              <a16:creationId xmlns:a16="http://schemas.microsoft.com/office/drawing/2014/main" id="{95618D7D-CA77-4569-8EE3-4D60E58B51E2}"/>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34" name="フローチャート: 判断 233">
          <a:extLst>
            <a:ext uri="{FF2B5EF4-FFF2-40B4-BE49-F238E27FC236}">
              <a16:creationId xmlns:a16="http://schemas.microsoft.com/office/drawing/2014/main" id="{A3FA9CCA-6157-463F-8ED9-63CE84AABB06}"/>
            </a:ext>
          </a:extLst>
        </xdr:cNvPr>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35" name="フローチャート: 判断 234">
          <a:extLst>
            <a:ext uri="{FF2B5EF4-FFF2-40B4-BE49-F238E27FC236}">
              <a16:creationId xmlns:a16="http://schemas.microsoft.com/office/drawing/2014/main" id="{C15171F9-9464-4197-9332-5AB0A835CA46}"/>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36" name="フローチャート: 判断 235">
          <a:extLst>
            <a:ext uri="{FF2B5EF4-FFF2-40B4-BE49-F238E27FC236}">
              <a16:creationId xmlns:a16="http://schemas.microsoft.com/office/drawing/2014/main" id="{A58DB80E-38AB-4FBB-A252-9CB622FFC0B6}"/>
            </a:ext>
          </a:extLst>
        </xdr:cNvPr>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8F741206-68CE-49B1-915B-0BA18ADDA4A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BD329D0F-95B0-4C02-8EE8-E82A796FC9C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69769ACB-081C-4159-85D0-4C39F3363B1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171820A1-34EC-408B-ACEA-2C8754BE248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C3F442A7-3D50-4D99-B95F-0A9712D99B2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53975</xdr:rowOff>
    </xdr:from>
    <xdr:to>
      <xdr:col>20</xdr:col>
      <xdr:colOff>38100</xdr:colOff>
      <xdr:row>83</xdr:row>
      <xdr:rowOff>155575</xdr:rowOff>
    </xdr:to>
    <xdr:sp macro="" textlink="">
      <xdr:nvSpPr>
        <xdr:cNvPr id="242" name="楕円 241">
          <a:extLst>
            <a:ext uri="{FF2B5EF4-FFF2-40B4-BE49-F238E27FC236}">
              <a16:creationId xmlns:a16="http://schemas.microsoft.com/office/drawing/2014/main" id="{FDBAC888-DDE9-480C-BA83-ED1C7B6EA300}"/>
            </a:ext>
          </a:extLst>
        </xdr:cNvPr>
        <xdr:cNvSpPr/>
      </xdr:nvSpPr>
      <xdr:spPr>
        <a:xfrm>
          <a:off x="37465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52088</xdr:rowOff>
    </xdr:from>
    <xdr:ext cx="405111" cy="259045"/>
    <xdr:sp macro="" textlink="">
      <xdr:nvSpPr>
        <xdr:cNvPr id="243" name="n_1aveValue【公営住宅】&#10;有形固定資産減価償却率">
          <a:extLst>
            <a:ext uri="{FF2B5EF4-FFF2-40B4-BE49-F238E27FC236}">
              <a16:creationId xmlns:a16="http://schemas.microsoft.com/office/drawing/2014/main" id="{68E8C1BD-C9DF-4C15-9253-C7E1C147570D}"/>
            </a:ext>
          </a:extLst>
        </xdr:cNvPr>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76852</xdr:rowOff>
    </xdr:from>
    <xdr:ext cx="405111" cy="259045"/>
    <xdr:sp macro="" textlink="">
      <xdr:nvSpPr>
        <xdr:cNvPr id="244" name="n_2aveValue【公営住宅】&#10;有形固定資産減価償却率">
          <a:extLst>
            <a:ext uri="{FF2B5EF4-FFF2-40B4-BE49-F238E27FC236}">
              <a16:creationId xmlns:a16="http://schemas.microsoft.com/office/drawing/2014/main" id="{42207786-FFA8-42D6-B423-7999C3530ED2}"/>
            </a:ext>
          </a:extLst>
        </xdr:cNvPr>
        <xdr:cNvSpPr txBox="1"/>
      </xdr:nvSpPr>
      <xdr:spPr>
        <a:xfrm>
          <a:off x="2705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45" name="n_3aveValue【公営住宅】&#10;有形固定資産減価償却率">
          <a:extLst>
            <a:ext uri="{FF2B5EF4-FFF2-40B4-BE49-F238E27FC236}">
              <a16:creationId xmlns:a16="http://schemas.microsoft.com/office/drawing/2014/main" id="{C00E34F6-56D7-4025-A4ED-EA121A934135}"/>
            </a:ext>
          </a:extLst>
        </xdr:cNvPr>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146702</xdr:rowOff>
    </xdr:from>
    <xdr:ext cx="405111" cy="259045"/>
    <xdr:sp macro="" textlink="">
      <xdr:nvSpPr>
        <xdr:cNvPr id="246" name="n_1mainValue【公営住宅】&#10;有形固定資産減価償却率">
          <a:extLst>
            <a:ext uri="{FF2B5EF4-FFF2-40B4-BE49-F238E27FC236}">
              <a16:creationId xmlns:a16="http://schemas.microsoft.com/office/drawing/2014/main" id="{8D114CC2-2648-4A19-90AD-B262D49A13E0}"/>
            </a:ext>
          </a:extLst>
        </xdr:cNvPr>
        <xdr:cNvSpPr txBox="1"/>
      </xdr:nvSpPr>
      <xdr:spPr>
        <a:xfrm>
          <a:off x="3582044"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7" name="正方形/長方形 246">
          <a:extLst>
            <a:ext uri="{FF2B5EF4-FFF2-40B4-BE49-F238E27FC236}">
              <a16:creationId xmlns:a16="http://schemas.microsoft.com/office/drawing/2014/main" id="{AAAE033D-F2FD-4FBD-92EE-111ED00F075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8" name="正方形/長方形 247">
          <a:extLst>
            <a:ext uri="{FF2B5EF4-FFF2-40B4-BE49-F238E27FC236}">
              <a16:creationId xmlns:a16="http://schemas.microsoft.com/office/drawing/2014/main" id="{BA60E33E-9461-4E9F-B500-B32C26CF404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9" name="正方形/長方形 248">
          <a:extLst>
            <a:ext uri="{FF2B5EF4-FFF2-40B4-BE49-F238E27FC236}">
              <a16:creationId xmlns:a16="http://schemas.microsoft.com/office/drawing/2014/main" id="{B1897FFA-EC43-4573-860C-E4561846006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0" name="正方形/長方形 249">
          <a:extLst>
            <a:ext uri="{FF2B5EF4-FFF2-40B4-BE49-F238E27FC236}">
              <a16:creationId xmlns:a16="http://schemas.microsoft.com/office/drawing/2014/main" id="{45EFF94C-E5C9-45B1-8461-A89AC2E7D53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1" name="正方形/長方形 250">
          <a:extLst>
            <a:ext uri="{FF2B5EF4-FFF2-40B4-BE49-F238E27FC236}">
              <a16:creationId xmlns:a16="http://schemas.microsoft.com/office/drawing/2014/main" id="{0B352920-6571-40ED-AF7C-D038AC2BDC7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2" name="正方形/長方形 251">
          <a:extLst>
            <a:ext uri="{FF2B5EF4-FFF2-40B4-BE49-F238E27FC236}">
              <a16:creationId xmlns:a16="http://schemas.microsoft.com/office/drawing/2014/main" id="{5FF9F58A-C4A6-4FCB-A229-99A1EB6270D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3" name="正方形/長方形 252">
          <a:extLst>
            <a:ext uri="{FF2B5EF4-FFF2-40B4-BE49-F238E27FC236}">
              <a16:creationId xmlns:a16="http://schemas.microsoft.com/office/drawing/2014/main" id="{8F8E26FB-9138-44CF-8E26-758B66CA145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4" name="正方形/長方形 253">
          <a:extLst>
            <a:ext uri="{FF2B5EF4-FFF2-40B4-BE49-F238E27FC236}">
              <a16:creationId xmlns:a16="http://schemas.microsoft.com/office/drawing/2014/main" id="{669475AF-E81C-4B89-BB7D-CF2ACED5DC2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5" name="テキスト ボックス 254">
          <a:extLst>
            <a:ext uri="{FF2B5EF4-FFF2-40B4-BE49-F238E27FC236}">
              <a16:creationId xmlns:a16="http://schemas.microsoft.com/office/drawing/2014/main" id="{DED732FF-EF25-46DA-B097-560B79BC1D6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6" name="直線コネクタ 255">
          <a:extLst>
            <a:ext uri="{FF2B5EF4-FFF2-40B4-BE49-F238E27FC236}">
              <a16:creationId xmlns:a16="http://schemas.microsoft.com/office/drawing/2014/main" id="{F47AC9DE-C417-4BD0-8E67-6653A3A5B03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7" name="直線コネクタ 256">
          <a:extLst>
            <a:ext uri="{FF2B5EF4-FFF2-40B4-BE49-F238E27FC236}">
              <a16:creationId xmlns:a16="http://schemas.microsoft.com/office/drawing/2014/main" id="{22D51013-91AD-4444-9D26-56CC11536E6A}"/>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8" name="テキスト ボックス 257">
          <a:extLst>
            <a:ext uri="{FF2B5EF4-FFF2-40B4-BE49-F238E27FC236}">
              <a16:creationId xmlns:a16="http://schemas.microsoft.com/office/drawing/2014/main" id="{5C1C5E65-9E98-48C9-9A39-3B76A4CD05C7}"/>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9" name="直線コネクタ 258">
          <a:extLst>
            <a:ext uri="{FF2B5EF4-FFF2-40B4-BE49-F238E27FC236}">
              <a16:creationId xmlns:a16="http://schemas.microsoft.com/office/drawing/2014/main" id="{56EFB657-C28B-4E5F-9982-1AB2BF13ADE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0" name="テキスト ボックス 259">
          <a:extLst>
            <a:ext uri="{FF2B5EF4-FFF2-40B4-BE49-F238E27FC236}">
              <a16:creationId xmlns:a16="http://schemas.microsoft.com/office/drawing/2014/main" id="{78241A09-9BB5-42E9-A6F3-40B09B1356C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1" name="直線コネクタ 260">
          <a:extLst>
            <a:ext uri="{FF2B5EF4-FFF2-40B4-BE49-F238E27FC236}">
              <a16:creationId xmlns:a16="http://schemas.microsoft.com/office/drawing/2014/main" id="{926412DE-0C06-4248-9C30-4DD646D62F14}"/>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2" name="テキスト ボックス 261">
          <a:extLst>
            <a:ext uri="{FF2B5EF4-FFF2-40B4-BE49-F238E27FC236}">
              <a16:creationId xmlns:a16="http://schemas.microsoft.com/office/drawing/2014/main" id="{0062E30C-E44D-4C20-998C-C8362A02C039}"/>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3" name="直線コネクタ 262">
          <a:extLst>
            <a:ext uri="{FF2B5EF4-FFF2-40B4-BE49-F238E27FC236}">
              <a16:creationId xmlns:a16="http://schemas.microsoft.com/office/drawing/2014/main" id="{08883AF7-D131-4B33-B234-1B4E49AC63CA}"/>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4" name="テキスト ボックス 263">
          <a:extLst>
            <a:ext uri="{FF2B5EF4-FFF2-40B4-BE49-F238E27FC236}">
              <a16:creationId xmlns:a16="http://schemas.microsoft.com/office/drawing/2014/main" id="{71F97382-A2E2-4D3D-B049-4D7616E96973}"/>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5" name="直線コネクタ 264">
          <a:extLst>
            <a:ext uri="{FF2B5EF4-FFF2-40B4-BE49-F238E27FC236}">
              <a16:creationId xmlns:a16="http://schemas.microsoft.com/office/drawing/2014/main" id="{CED8A547-2A68-4C4B-9883-92A51CB5700E}"/>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66" name="テキスト ボックス 265">
          <a:extLst>
            <a:ext uri="{FF2B5EF4-FFF2-40B4-BE49-F238E27FC236}">
              <a16:creationId xmlns:a16="http://schemas.microsoft.com/office/drawing/2014/main" id="{8EACC737-8F3E-45DD-BBD8-657AF47D5D7C}"/>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7" name="直線コネクタ 266">
          <a:extLst>
            <a:ext uri="{FF2B5EF4-FFF2-40B4-BE49-F238E27FC236}">
              <a16:creationId xmlns:a16="http://schemas.microsoft.com/office/drawing/2014/main" id="{5526647B-C360-4A22-8A3F-C9FBED73C448}"/>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68" name="テキスト ボックス 267">
          <a:extLst>
            <a:ext uri="{FF2B5EF4-FFF2-40B4-BE49-F238E27FC236}">
              <a16:creationId xmlns:a16="http://schemas.microsoft.com/office/drawing/2014/main" id="{55515428-FB76-4902-92F7-959A2E6795AA}"/>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9" name="直線コネクタ 268">
          <a:extLst>
            <a:ext uri="{FF2B5EF4-FFF2-40B4-BE49-F238E27FC236}">
              <a16:creationId xmlns:a16="http://schemas.microsoft.com/office/drawing/2014/main" id="{A45E27FD-85C9-4CE4-B1C6-769EE5BB426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0" name="テキスト ボックス 269">
          <a:extLst>
            <a:ext uri="{FF2B5EF4-FFF2-40B4-BE49-F238E27FC236}">
              <a16:creationId xmlns:a16="http://schemas.microsoft.com/office/drawing/2014/main" id="{0751F962-B96C-4B67-9578-8B60F85C96F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1" name="【公営住宅】&#10;一人当たり面積グラフ枠">
          <a:extLst>
            <a:ext uri="{FF2B5EF4-FFF2-40B4-BE49-F238E27FC236}">
              <a16:creationId xmlns:a16="http://schemas.microsoft.com/office/drawing/2014/main" id="{429775CB-7BD9-472B-90A0-21CFE148463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272" name="直線コネクタ 271">
          <a:extLst>
            <a:ext uri="{FF2B5EF4-FFF2-40B4-BE49-F238E27FC236}">
              <a16:creationId xmlns:a16="http://schemas.microsoft.com/office/drawing/2014/main" id="{997DB768-240C-44C9-95B2-B6B3770E871F}"/>
            </a:ext>
          </a:extLst>
        </xdr:cNvPr>
        <xdr:cNvCxnSpPr/>
      </xdr:nvCxnSpPr>
      <xdr:spPr>
        <a:xfrm flipV="1">
          <a:off x="10476865" y="13493279"/>
          <a:ext cx="0" cy="137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273" name="【公営住宅】&#10;一人当たり面積最小値テキスト">
          <a:extLst>
            <a:ext uri="{FF2B5EF4-FFF2-40B4-BE49-F238E27FC236}">
              <a16:creationId xmlns:a16="http://schemas.microsoft.com/office/drawing/2014/main" id="{4AAD3618-FACE-4663-9FF2-E2EAEAFF1D8A}"/>
            </a:ext>
          </a:extLst>
        </xdr:cNvPr>
        <xdr:cNvSpPr txBox="1"/>
      </xdr:nvSpPr>
      <xdr:spPr>
        <a:xfrm>
          <a:off x="10515600"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274" name="直線コネクタ 273">
          <a:extLst>
            <a:ext uri="{FF2B5EF4-FFF2-40B4-BE49-F238E27FC236}">
              <a16:creationId xmlns:a16="http://schemas.microsoft.com/office/drawing/2014/main" id="{16B6A1E0-D35B-4303-B5CA-A9F9F896176D}"/>
            </a:ext>
          </a:extLst>
        </xdr:cNvPr>
        <xdr:cNvCxnSpPr/>
      </xdr:nvCxnSpPr>
      <xdr:spPr>
        <a:xfrm>
          <a:off x="10388600" y="1487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275" name="【公営住宅】&#10;一人当たり面積最大値テキスト">
          <a:extLst>
            <a:ext uri="{FF2B5EF4-FFF2-40B4-BE49-F238E27FC236}">
              <a16:creationId xmlns:a16="http://schemas.microsoft.com/office/drawing/2014/main" id="{15891566-AD2B-464A-8916-1FB580141EEA}"/>
            </a:ext>
          </a:extLst>
        </xdr:cNvPr>
        <xdr:cNvSpPr txBox="1"/>
      </xdr:nvSpPr>
      <xdr:spPr>
        <a:xfrm>
          <a:off x="10515600" y="132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276" name="直線コネクタ 275">
          <a:extLst>
            <a:ext uri="{FF2B5EF4-FFF2-40B4-BE49-F238E27FC236}">
              <a16:creationId xmlns:a16="http://schemas.microsoft.com/office/drawing/2014/main" id="{E16004BE-8800-4024-A463-EA19C046AAB9}"/>
            </a:ext>
          </a:extLst>
        </xdr:cNvPr>
        <xdr:cNvCxnSpPr/>
      </xdr:nvCxnSpPr>
      <xdr:spPr>
        <a:xfrm>
          <a:off x="10388600" y="1349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77959</xdr:rowOff>
    </xdr:from>
    <xdr:ext cx="469744" cy="259045"/>
    <xdr:sp macro="" textlink="">
      <xdr:nvSpPr>
        <xdr:cNvPr id="277" name="【公営住宅】&#10;一人当たり面積平均値テキスト">
          <a:extLst>
            <a:ext uri="{FF2B5EF4-FFF2-40B4-BE49-F238E27FC236}">
              <a16:creationId xmlns:a16="http://schemas.microsoft.com/office/drawing/2014/main" id="{896CB96B-04FD-4745-8427-DA37AAC2E853}"/>
            </a:ext>
          </a:extLst>
        </xdr:cNvPr>
        <xdr:cNvSpPr txBox="1"/>
      </xdr:nvSpPr>
      <xdr:spPr>
        <a:xfrm>
          <a:off x="10515600" y="14479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278" name="フローチャート: 判断 277">
          <a:extLst>
            <a:ext uri="{FF2B5EF4-FFF2-40B4-BE49-F238E27FC236}">
              <a16:creationId xmlns:a16="http://schemas.microsoft.com/office/drawing/2014/main" id="{F7A6D6D6-64BB-4667-A625-B2F0CDA6383A}"/>
            </a:ext>
          </a:extLst>
        </xdr:cNvPr>
        <xdr:cNvSpPr/>
      </xdr:nvSpPr>
      <xdr:spPr>
        <a:xfrm>
          <a:off x="10426700" y="1450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279" name="フローチャート: 判断 278">
          <a:extLst>
            <a:ext uri="{FF2B5EF4-FFF2-40B4-BE49-F238E27FC236}">
              <a16:creationId xmlns:a16="http://schemas.microsoft.com/office/drawing/2014/main" id="{6F37EB9C-7A68-4E6A-A4BD-C466371EAEBD}"/>
            </a:ext>
          </a:extLst>
        </xdr:cNvPr>
        <xdr:cNvSpPr/>
      </xdr:nvSpPr>
      <xdr:spPr>
        <a:xfrm>
          <a:off x="9588500" y="145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280" name="フローチャート: 判断 279">
          <a:extLst>
            <a:ext uri="{FF2B5EF4-FFF2-40B4-BE49-F238E27FC236}">
              <a16:creationId xmlns:a16="http://schemas.microsoft.com/office/drawing/2014/main" id="{928F2A95-8CD1-4B75-948D-540973445145}"/>
            </a:ext>
          </a:extLst>
        </xdr:cNvPr>
        <xdr:cNvSpPr/>
      </xdr:nvSpPr>
      <xdr:spPr>
        <a:xfrm>
          <a:off x="8699500" y="144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54138</xdr:rowOff>
    </xdr:from>
    <xdr:to>
      <xdr:col>41</xdr:col>
      <xdr:colOff>101600</xdr:colOff>
      <xdr:row>84</xdr:row>
      <xdr:rowOff>155738</xdr:rowOff>
    </xdr:to>
    <xdr:sp macro="" textlink="">
      <xdr:nvSpPr>
        <xdr:cNvPr id="281" name="フローチャート: 判断 280">
          <a:extLst>
            <a:ext uri="{FF2B5EF4-FFF2-40B4-BE49-F238E27FC236}">
              <a16:creationId xmlns:a16="http://schemas.microsoft.com/office/drawing/2014/main" id="{8D1010D2-2FFE-49A3-9B6D-78297C336210}"/>
            </a:ext>
          </a:extLst>
        </xdr:cNvPr>
        <xdr:cNvSpPr/>
      </xdr:nvSpPr>
      <xdr:spPr>
        <a:xfrm>
          <a:off x="7810500" y="144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2DF8F54F-1873-49FB-9B15-32EC7EB6085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459AFD8A-2902-45B6-8F99-FFE71D7C63A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63FC1C83-DEC2-4427-9F1A-D677E3C482B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C49ADF3A-7DF0-41A8-B01F-781BAB2C076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F3F9F1A0-042B-49F8-A5E4-FC00686AC4C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100512</xdr:rowOff>
    </xdr:from>
    <xdr:to>
      <xdr:col>50</xdr:col>
      <xdr:colOff>165100</xdr:colOff>
      <xdr:row>84</xdr:row>
      <xdr:rowOff>30662</xdr:rowOff>
    </xdr:to>
    <xdr:sp macro="" textlink="">
      <xdr:nvSpPr>
        <xdr:cNvPr id="287" name="楕円 286">
          <a:extLst>
            <a:ext uri="{FF2B5EF4-FFF2-40B4-BE49-F238E27FC236}">
              <a16:creationId xmlns:a16="http://schemas.microsoft.com/office/drawing/2014/main" id="{1482F8F1-6E2B-4982-B799-C2C88C4F6D30}"/>
            </a:ext>
          </a:extLst>
        </xdr:cNvPr>
        <xdr:cNvSpPr/>
      </xdr:nvSpPr>
      <xdr:spPr>
        <a:xfrm>
          <a:off x="9588500" y="1433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38552</xdr:rowOff>
    </xdr:from>
    <xdr:ext cx="469744" cy="259045"/>
    <xdr:sp macro="" textlink="">
      <xdr:nvSpPr>
        <xdr:cNvPr id="288" name="n_1aveValue【公営住宅】&#10;一人当たり面積">
          <a:extLst>
            <a:ext uri="{FF2B5EF4-FFF2-40B4-BE49-F238E27FC236}">
              <a16:creationId xmlns:a16="http://schemas.microsoft.com/office/drawing/2014/main" id="{06120F80-27F2-4B88-96D1-DAC2B0989042}"/>
            </a:ext>
          </a:extLst>
        </xdr:cNvPr>
        <xdr:cNvSpPr txBox="1"/>
      </xdr:nvSpPr>
      <xdr:spPr>
        <a:xfrm>
          <a:off x="9391727" y="1461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14967</xdr:rowOff>
    </xdr:from>
    <xdr:ext cx="469744" cy="259045"/>
    <xdr:sp macro="" textlink="">
      <xdr:nvSpPr>
        <xdr:cNvPr id="289" name="n_2aveValue【公営住宅】&#10;一人当たり面積">
          <a:extLst>
            <a:ext uri="{FF2B5EF4-FFF2-40B4-BE49-F238E27FC236}">
              <a16:creationId xmlns:a16="http://schemas.microsoft.com/office/drawing/2014/main" id="{3D15982F-4DD0-4C63-8E5F-B6265F068DEF}"/>
            </a:ext>
          </a:extLst>
        </xdr:cNvPr>
        <xdr:cNvSpPr txBox="1"/>
      </xdr:nvSpPr>
      <xdr:spPr>
        <a:xfrm>
          <a:off x="8515427" y="142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815</xdr:rowOff>
    </xdr:from>
    <xdr:ext cx="469744" cy="259045"/>
    <xdr:sp macro="" textlink="">
      <xdr:nvSpPr>
        <xdr:cNvPr id="290" name="n_3aveValue【公営住宅】&#10;一人当たり面積">
          <a:extLst>
            <a:ext uri="{FF2B5EF4-FFF2-40B4-BE49-F238E27FC236}">
              <a16:creationId xmlns:a16="http://schemas.microsoft.com/office/drawing/2014/main" id="{6DB8929C-EF1D-4F34-BADE-DE7C93E6819F}"/>
            </a:ext>
          </a:extLst>
        </xdr:cNvPr>
        <xdr:cNvSpPr txBox="1"/>
      </xdr:nvSpPr>
      <xdr:spPr>
        <a:xfrm>
          <a:off x="7626427" y="1423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47189</xdr:rowOff>
    </xdr:from>
    <xdr:ext cx="469744" cy="259045"/>
    <xdr:sp macro="" textlink="">
      <xdr:nvSpPr>
        <xdr:cNvPr id="291" name="n_1mainValue【公営住宅】&#10;一人当たり面積">
          <a:extLst>
            <a:ext uri="{FF2B5EF4-FFF2-40B4-BE49-F238E27FC236}">
              <a16:creationId xmlns:a16="http://schemas.microsoft.com/office/drawing/2014/main" id="{8788B86C-F77D-49C6-8AEF-5765FF207551}"/>
            </a:ext>
          </a:extLst>
        </xdr:cNvPr>
        <xdr:cNvSpPr txBox="1"/>
      </xdr:nvSpPr>
      <xdr:spPr>
        <a:xfrm>
          <a:off x="9391727" y="1410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a:extLst>
            <a:ext uri="{FF2B5EF4-FFF2-40B4-BE49-F238E27FC236}">
              <a16:creationId xmlns:a16="http://schemas.microsoft.com/office/drawing/2014/main" id="{44DF29F9-79A2-411B-846D-9CC528B3CE9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a:extLst>
            <a:ext uri="{FF2B5EF4-FFF2-40B4-BE49-F238E27FC236}">
              <a16:creationId xmlns:a16="http://schemas.microsoft.com/office/drawing/2014/main" id="{1C44F597-4AE8-43A9-91AE-4F6EDBEBE1F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a:extLst>
            <a:ext uri="{FF2B5EF4-FFF2-40B4-BE49-F238E27FC236}">
              <a16:creationId xmlns:a16="http://schemas.microsoft.com/office/drawing/2014/main" id="{69891078-F2CB-4E45-954F-4747A9D4699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a:extLst>
            <a:ext uri="{FF2B5EF4-FFF2-40B4-BE49-F238E27FC236}">
              <a16:creationId xmlns:a16="http://schemas.microsoft.com/office/drawing/2014/main" id="{5FE6BB75-533C-4828-88F4-1332E2C8964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a:extLst>
            <a:ext uri="{FF2B5EF4-FFF2-40B4-BE49-F238E27FC236}">
              <a16:creationId xmlns:a16="http://schemas.microsoft.com/office/drawing/2014/main" id="{7AD1DEA3-2F2B-47FE-AE0C-0F81E99FDD7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a:extLst>
            <a:ext uri="{FF2B5EF4-FFF2-40B4-BE49-F238E27FC236}">
              <a16:creationId xmlns:a16="http://schemas.microsoft.com/office/drawing/2014/main" id="{080A27FD-1EC3-4C83-A9E4-E9B9D7B0D15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a:extLst>
            <a:ext uri="{FF2B5EF4-FFF2-40B4-BE49-F238E27FC236}">
              <a16:creationId xmlns:a16="http://schemas.microsoft.com/office/drawing/2014/main" id="{9FF5CAF3-61C8-471F-8FAA-F8CD025B0A6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a:extLst>
            <a:ext uri="{FF2B5EF4-FFF2-40B4-BE49-F238E27FC236}">
              <a16:creationId xmlns:a16="http://schemas.microsoft.com/office/drawing/2014/main" id="{B1492534-DD47-4255-9320-D94E4F31E15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0" name="正方形/長方形 299">
          <a:extLst>
            <a:ext uri="{FF2B5EF4-FFF2-40B4-BE49-F238E27FC236}">
              <a16:creationId xmlns:a16="http://schemas.microsoft.com/office/drawing/2014/main" id="{D38FD7AC-D4F8-4697-BC18-D653CE90A61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1" name="正方形/長方形 300">
          <a:extLst>
            <a:ext uri="{FF2B5EF4-FFF2-40B4-BE49-F238E27FC236}">
              <a16:creationId xmlns:a16="http://schemas.microsoft.com/office/drawing/2014/main" id="{D7FFFAE2-76E6-466B-87A4-9EBB2CE69B3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2" name="正方形/長方形 301">
          <a:extLst>
            <a:ext uri="{FF2B5EF4-FFF2-40B4-BE49-F238E27FC236}">
              <a16:creationId xmlns:a16="http://schemas.microsoft.com/office/drawing/2014/main" id="{7AFB5B24-1959-488A-8B81-5EB90A8B544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3" name="正方形/長方形 302">
          <a:extLst>
            <a:ext uri="{FF2B5EF4-FFF2-40B4-BE49-F238E27FC236}">
              <a16:creationId xmlns:a16="http://schemas.microsoft.com/office/drawing/2014/main" id="{710FF7CF-6E02-42DB-8EA8-2EB2E5FE39F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4" name="正方形/長方形 303">
          <a:extLst>
            <a:ext uri="{FF2B5EF4-FFF2-40B4-BE49-F238E27FC236}">
              <a16:creationId xmlns:a16="http://schemas.microsoft.com/office/drawing/2014/main" id="{443F1918-AF54-4088-89F3-B6D77A768CD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5" name="正方形/長方形 304">
          <a:extLst>
            <a:ext uri="{FF2B5EF4-FFF2-40B4-BE49-F238E27FC236}">
              <a16:creationId xmlns:a16="http://schemas.microsoft.com/office/drawing/2014/main" id="{CABEB45A-D13A-4900-8506-67DC9341119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6" name="正方形/長方形 305">
          <a:extLst>
            <a:ext uri="{FF2B5EF4-FFF2-40B4-BE49-F238E27FC236}">
              <a16:creationId xmlns:a16="http://schemas.microsoft.com/office/drawing/2014/main" id="{10A0025F-FFD8-43BB-A5B0-E74CD6CF88B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7" name="正方形/長方形 306">
          <a:extLst>
            <a:ext uri="{FF2B5EF4-FFF2-40B4-BE49-F238E27FC236}">
              <a16:creationId xmlns:a16="http://schemas.microsoft.com/office/drawing/2014/main" id="{579072A2-652B-4AEB-8229-E85BA2F76C4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8" name="正方形/長方形 307">
          <a:extLst>
            <a:ext uri="{FF2B5EF4-FFF2-40B4-BE49-F238E27FC236}">
              <a16:creationId xmlns:a16="http://schemas.microsoft.com/office/drawing/2014/main" id="{FA5633AD-7D50-4F02-AA64-DACFE7254DC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9" name="正方形/長方形 308">
          <a:extLst>
            <a:ext uri="{FF2B5EF4-FFF2-40B4-BE49-F238E27FC236}">
              <a16:creationId xmlns:a16="http://schemas.microsoft.com/office/drawing/2014/main" id="{F51B8014-C6C8-4723-AF3A-5E7574446AC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0" name="正方形/長方形 309">
          <a:extLst>
            <a:ext uri="{FF2B5EF4-FFF2-40B4-BE49-F238E27FC236}">
              <a16:creationId xmlns:a16="http://schemas.microsoft.com/office/drawing/2014/main" id="{EB8FD984-16B4-4D04-8DBC-0E74C9A206D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1" name="正方形/長方形 310">
          <a:extLst>
            <a:ext uri="{FF2B5EF4-FFF2-40B4-BE49-F238E27FC236}">
              <a16:creationId xmlns:a16="http://schemas.microsoft.com/office/drawing/2014/main" id="{7D04BA36-F7C6-40EB-B2BB-8820983ED96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2" name="正方形/長方形 311">
          <a:extLst>
            <a:ext uri="{FF2B5EF4-FFF2-40B4-BE49-F238E27FC236}">
              <a16:creationId xmlns:a16="http://schemas.microsoft.com/office/drawing/2014/main" id="{70B2E9B6-56AC-4C37-871D-AD1380C6468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3" name="正方形/長方形 312">
          <a:extLst>
            <a:ext uri="{FF2B5EF4-FFF2-40B4-BE49-F238E27FC236}">
              <a16:creationId xmlns:a16="http://schemas.microsoft.com/office/drawing/2014/main" id="{45B1F032-1EAE-42C5-AD96-0F2F0FCF04A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4" name="正方形/長方形 313">
          <a:extLst>
            <a:ext uri="{FF2B5EF4-FFF2-40B4-BE49-F238E27FC236}">
              <a16:creationId xmlns:a16="http://schemas.microsoft.com/office/drawing/2014/main" id="{4458224C-F6BC-4E63-A080-5CA10D97621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正方形/長方形 314">
          <a:extLst>
            <a:ext uri="{FF2B5EF4-FFF2-40B4-BE49-F238E27FC236}">
              <a16:creationId xmlns:a16="http://schemas.microsoft.com/office/drawing/2014/main" id="{B93C9297-7162-48B4-80E6-CD8D27D152E8}"/>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16" name="正方形/長方形 315">
          <a:extLst>
            <a:ext uri="{FF2B5EF4-FFF2-40B4-BE49-F238E27FC236}">
              <a16:creationId xmlns:a16="http://schemas.microsoft.com/office/drawing/2014/main" id="{0E874220-7C79-4045-A900-9C259A7AC2F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7" name="正方形/長方形 316">
          <a:extLst>
            <a:ext uri="{FF2B5EF4-FFF2-40B4-BE49-F238E27FC236}">
              <a16:creationId xmlns:a16="http://schemas.microsoft.com/office/drawing/2014/main" id="{07D6F4D9-7720-4BD4-9BDB-0FAC22A40F9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8" name="正方形/長方形 317">
          <a:extLst>
            <a:ext uri="{FF2B5EF4-FFF2-40B4-BE49-F238E27FC236}">
              <a16:creationId xmlns:a16="http://schemas.microsoft.com/office/drawing/2014/main" id="{37D24868-13E1-4F3F-A7E0-C2565206F24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9" name="正方形/長方形 318">
          <a:extLst>
            <a:ext uri="{FF2B5EF4-FFF2-40B4-BE49-F238E27FC236}">
              <a16:creationId xmlns:a16="http://schemas.microsoft.com/office/drawing/2014/main" id="{3CD92BE1-D5BA-44F2-ADC6-AAFD9BC6218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0" name="正方形/長方形 319">
          <a:extLst>
            <a:ext uri="{FF2B5EF4-FFF2-40B4-BE49-F238E27FC236}">
              <a16:creationId xmlns:a16="http://schemas.microsoft.com/office/drawing/2014/main" id="{4185B628-74FB-4241-B869-238E8602E56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1" name="正方形/長方形 320">
          <a:extLst>
            <a:ext uri="{FF2B5EF4-FFF2-40B4-BE49-F238E27FC236}">
              <a16:creationId xmlns:a16="http://schemas.microsoft.com/office/drawing/2014/main" id="{52958A26-FCA1-4AF0-BA67-48D7B07F376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2" name="正方形/長方形 321">
          <a:extLst>
            <a:ext uri="{FF2B5EF4-FFF2-40B4-BE49-F238E27FC236}">
              <a16:creationId xmlns:a16="http://schemas.microsoft.com/office/drawing/2014/main" id="{1D7C6ED6-271B-4617-A994-4A5F80A9E71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3" name="正方形/長方形 322">
          <a:extLst>
            <a:ext uri="{FF2B5EF4-FFF2-40B4-BE49-F238E27FC236}">
              <a16:creationId xmlns:a16="http://schemas.microsoft.com/office/drawing/2014/main" id="{FB2478E8-AF6D-4DB7-87E3-6C9DC607F81F}"/>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24" name="正方形/長方形 323">
          <a:extLst>
            <a:ext uri="{FF2B5EF4-FFF2-40B4-BE49-F238E27FC236}">
              <a16:creationId xmlns:a16="http://schemas.microsoft.com/office/drawing/2014/main" id="{5A93B7FA-AE0E-40AA-9D65-0F49267530C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5" name="正方形/長方形 324">
          <a:extLst>
            <a:ext uri="{FF2B5EF4-FFF2-40B4-BE49-F238E27FC236}">
              <a16:creationId xmlns:a16="http://schemas.microsoft.com/office/drawing/2014/main" id="{BD134E60-C535-4BF7-A464-61E42FE2C0D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6" name="正方形/長方形 325">
          <a:extLst>
            <a:ext uri="{FF2B5EF4-FFF2-40B4-BE49-F238E27FC236}">
              <a16:creationId xmlns:a16="http://schemas.microsoft.com/office/drawing/2014/main" id="{7EC82A34-7223-4D5D-B2DF-CF9E1391BD8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7" name="正方形/長方形 326">
          <a:extLst>
            <a:ext uri="{FF2B5EF4-FFF2-40B4-BE49-F238E27FC236}">
              <a16:creationId xmlns:a16="http://schemas.microsoft.com/office/drawing/2014/main" id="{FD8A7A49-216D-4DD8-B698-BB27E465CE6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8" name="正方形/長方形 327">
          <a:extLst>
            <a:ext uri="{FF2B5EF4-FFF2-40B4-BE49-F238E27FC236}">
              <a16:creationId xmlns:a16="http://schemas.microsoft.com/office/drawing/2014/main" id="{A8DC6AC5-20AD-4385-AA19-07CA07C9947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9" name="正方形/長方形 328">
          <a:extLst>
            <a:ext uri="{FF2B5EF4-FFF2-40B4-BE49-F238E27FC236}">
              <a16:creationId xmlns:a16="http://schemas.microsoft.com/office/drawing/2014/main" id="{EFB3F522-4D7C-4F9E-BB54-34BDF60799A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0" name="正方形/長方形 329">
          <a:extLst>
            <a:ext uri="{FF2B5EF4-FFF2-40B4-BE49-F238E27FC236}">
              <a16:creationId xmlns:a16="http://schemas.microsoft.com/office/drawing/2014/main" id="{47D14FFB-B71E-4F27-9601-A02DCB4E361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1" name="正方形/長方形 330">
          <a:extLst>
            <a:ext uri="{FF2B5EF4-FFF2-40B4-BE49-F238E27FC236}">
              <a16:creationId xmlns:a16="http://schemas.microsoft.com/office/drawing/2014/main" id="{A72DFCA3-9033-4054-9BA8-4822C30C1F1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2" name="テキスト ボックス 331">
          <a:extLst>
            <a:ext uri="{FF2B5EF4-FFF2-40B4-BE49-F238E27FC236}">
              <a16:creationId xmlns:a16="http://schemas.microsoft.com/office/drawing/2014/main" id="{44017773-5649-4661-84E2-0A06705A158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3" name="直線コネクタ 332">
          <a:extLst>
            <a:ext uri="{FF2B5EF4-FFF2-40B4-BE49-F238E27FC236}">
              <a16:creationId xmlns:a16="http://schemas.microsoft.com/office/drawing/2014/main" id="{CF362504-5D37-4389-8839-0A8802454ED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34" name="テキスト ボックス 333">
          <a:extLst>
            <a:ext uri="{FF2B5EF4-FFF2-40B4-BE49-F238E27FC236}">
              <a16:creationId xmlns:a16="http://schemas.microsoft.com/office/drawing/2014/main" id="{693048C5-D7DD-466B-8045-5AAF251E5BFE}"/>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35" name="直線コネクタ 334">
          <a:extLst>
            <a:ext uri="{FF2B5EF4-FFF2-40B4-BE49-F238E27FC236}">
              <a16:creationId xmlns:a16="http://schemas.microsoft.com/office/drawing/2014/main" id="{86E2F9D5-5AED-47C7-BE22-F6CB4A99489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36" name="テキスト ボックス 335">
          <a:extLst>
            <a:ext uri="{FF2B5EF4-FFF2-40B4-BE49-F238E27FC236}">
              <a16:creationId xmlns:a16="http://schemas.microsoft.com/office/drawing/2014/main" id="{F88C718F-2087-4E49-8A34-0611240B2DAD}"/>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37" name="直線コネクタ 336">
          <a:extLst>
            <a:ext uri="{FF2B5EF4-FFF2-40B4-BE49-F238E27FC236}">
              <a16:creationId xmlns:a16="http://schemas.microsoft.com/office/drawing/2014/main" id="{4C9A998F-87C6-420E-9D8A-01935D8C946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38" name="テキスト ボックス 337">
          <a:extLst>
            <a:ext uri="{FF2B5EF4-FFF2-40B4-BE49-F238E27FC236}">
              <a16:creationId xmlns:a16="http://schemas.microsoft.com/office/drawing/2014/main" id="{3D9D8F0C-22C3-49B4-BA56-0C6FED185B7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39" name="直線コネクタ 338">
          <a:extLst>
            <a:ext uri="{FF2B5EF4-FFF2-40B4-BE49-F238E27FC236}">
              <a16:creationId xmlns:a16="http://schemas.microsoft.com/office/drawing/2014/main" id="{275A92B1-7A18-4E99-93CA-B5F7D9897B9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0" name="テキスト ボックス 339">
          <a:extLst>
            <a:ext uri="{FF2B5EF4-FFF2-40B4-BE49-F238E27FC236}">
              <a16:creationId xmlns:a16="http://schemas.microsoft.com/office/drawing/2014/main" id="{1876C0C2-C6AF-45FE-9753-174346FB8B9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1" name="直線コネクタ 340">
          <a:extLst>
            <a:ext uri="{FF2B5EF4-FFF2-40B4-BE49-F238E27FC236}">
              <a16:creationId xmlns:a16="http://schemas.microsoft.com/office/drawing/2014/main" id="{8358D3A1-E22C-4ABA-B46D-B36937D997F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42" name="テキスト ボックス 341">
          <a:extLst>
            <a:ext uri="{FF2B5EF4-FFF2-40B4-BE49-F238E27FC236}">
              <a16:creationId xmlns:a16="http://schemas.microsoft.com/office/drawing/2014/main" id="{E8F9C511-E68E-4CA8-BA17-A9C2367C28E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43" name="直線コネクタ 342">
          <a:extLst>
            <a:ext uri="{FF2B5EF4-FFF2-40B4-BE49-F238E27FC236}">
              <a16:creationId xmlns:a16="http://schemas.microsoft.com/office/drawing/2014/main" id="{84DEA99C-4CB0-4E98-93BC-B9634D2E1DD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44" name="テキスト ボックス 343">
          <a:extLst>
            <a:ext uri="{FF2B5EF4-FFF2-40B4-BE49-F238E27FC236}">
              <a16:creationId xmlns:a16="http://schemas.microsoft.com/office/drawing/2014/main" id="{3D84A9A7-E668-4DAF-B2E4-25A749A992ED}"/>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5" name="直線コネクタ 344">
          <a:extLst>
            <a:ext uri="{FF2B5EF4-FFF2-40B4-BE49-F238E27FC236}">
              <a16:creationId xmlns:a16="http://schemas.microsoft.com/office/drawing/2014/main" id="{206935E0-45DD-4C4E-B2CF-55290B43FD4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46" name="テキスト ボックス 345">
          <a:extLst>
            <a:ext uri="{FF2B5EF4-FFF2-40B4-BE49-F238E27FC236}">
              <a16:creationId xmlns:a16="http://schemas.microsoft.com/office/drawing/2014/main" id="{9EB057F2-F4C4-4C9D-9B68-A2149F02423E}"/>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47" name="【学校施設】&#10;有形固定資産減価償却率グラフ枠">
          <a:extLst>
            <a:ext uri="{FF2B5EF4-FFF2-40B4-BE49-F238E27FC236}">
              <a16:creationId xmlns:a16="http://schemas.microsoft.com/office/drawing/2014/main" id="{14C66211-0377-46ED-A0C6-D4D4BD28E87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348" name="直線コネクタ 347">
          <a:extLst>
            <a:ext uri="{FF2B5EF4-FFF2-40B4-BE49-F238E27FC236}">
              <a16:creationId xmlns:a16="http://schemas.microsoft.com/office/drawing/2014/main" id="{EF1B23B8-A82E-454E-A167-886A0E57C53B}"/>
            </a:ext>
          </a:extLst>
        </xdr:cNvPr>
        <xdr:cNvCxnSpPr/>
      </xdr:nvCxnSpPr>
      <xdr:spPr>
        <a:xfrm flipV="1">
          <a:off x="16318864" y="955357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349" name="【学校施設】&#10;有形固定資産減価償却率最小値テキスト">
          <a:extLst>
            <a:ext uri="{FF2B5EF4-FFF2-40B4-BE49-F238E27FC236}">
              <a16:creationId xmlns:a16="http://schemas.microsoft.com/office/drawing/2014/main" id="{425419EB-D39D-4CCD-9841-4E05EEA10F22}"/>
            </a:ext>
          </a:extLst>
        </xdr:cNvPr>
        <xdr:cNvSpPr txBox="1"/>
      </xdr:nvSpPr>
      <xdr:spPr>
        <a:xfrm>
          <a:off x="16357600" y="1112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350" name="直線コネクタ 349">
          <a:extLst>
            <a:ext uri="{FF2B5EF4-FFF2-40B4-BE49-F238E27FC236}">
              <a16:creationId xmlns:a16="http://schemas.microsoft.com/office/drawing/2014/main" id="{01ADC041-48B4-447C-8CCB-08DCDAFA257B}"/>
            </a:ext>
          </a:extLst>
        </xdr:cNvPr>
        <xdr:cNvCxnSpPr/>
      </xdr:nvCxnSpPr>
      <xdr:spPr>
        <a:xfrm>
          <a:off x="16230600" y="1112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351" name="【学校施設】&#10;有形固定資産減価償却率最大値テキスト">
          <a:extLst>
            <a:ext uri="{FF2B5EF4-FFF2-40B4-BE49-F238E27FC236}">
              <a16:creationId xmlns:a16="http://schemas.microsoft.com/office/drawing/2014/main" id="{C2C9B787-2584-470B-96F2-21BF6A0DC8D5}"/>
            </a:ext>
          </a:extLst>
        </xdr:cNvPr>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352" name="直線コネクタ 351">
          <a:extLst>
            <a:ext uri="{FF2B5EF4-FFF2-40B4-BE49-F238E27FC236}">
              <a16:creationId xmlns:a16="http://schemas.microsoft.com/office/drawing/2014/main" id="{F557C9B5-1E4E-445B-895F-4B5C17A1E5CF}"/>
            </a:ext>
          </a:extLst>
        </xdr:cNvPr>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353" name="【学校施設】&#10;有形固定資産減価償却率平均値テキスト">
          <a:extLst>
            <a:ext uri="{FF2B5EF4-FFF2-40B4-BE49-F238E27FC236}">
              <a16:creationId xmlns:a16="http://schemas.microsoft.com/office/drawing/2014/main" id="{031187E1-ABB7-4E6C-A05C-B7E1A1A93607}"/>
            </a:ext>
          </a:extLst>
        </xdr:cNvPr>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354" name="フローチャート: 判断 353">
          <a:extLst>
            <a:ext uri="{FF2B5EF4-FFF2-40B4-BE49-F238E27FC236}">
              <a16:creationId xmlns:a16="http://schemas.microsoft.com/office/drawing/2014/main" id="{C496555D-7CA9-4666-88BB-B92D3E805A19}"/>
            </a:ext>
          </a:extLst>
        </xdr:cNvPr>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355" name="フローチャート: 判断 354">
          <a:extLst>
            <a:ext uri="{FF2B5EF4-FFF2-40B4-BE49-F238E27FC236}">
              <a16:creationId xmlns:a16="http://schemas.microsoft.com/office/drawing/2014/main" id="{80FB3D82-0A04-4A4D-B0C0-FCE11BA52908}"/>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356" name="フローチャート: 判断 355">
          <a:extLst>
            <a:ext uri="{FF2B5EF4-FFF2-40B4-BE49-F238E27FC236}">
              <a16:creationId xmlns:a16="http://schemas.microsoft.com/office/drawing/2014/main" id="{76466FA6-F872-4049-8FEF-88DCDFA90DD2}"/>
            </a:ext>
          </a:extLst>
        </xdr:cNvPr>
        <xdr:cNvSpPr/>
      </xdr:nvSpPr>
      <xdr:spPr>
        <a:xfrm>
          <a:off x="14541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357" name="フローチャート: 判断 356">
          <a:extLst>
            <a:ext uri="{FF2B5EF4-FFF2-40B4-BE49-F238E27FC236}">
              <a16:creationId xmlns:a16="http://schemas.microsoft.com/office/drawing/2014/main" id="{2342AB4F-7C71-465A-A009-B80937DCEFA9}"/>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58" name="テキスト ボックス 357">
          <a:extLst>
            <a:ext uri="{FF2B5EF4-FFF2-40B4-BE49-F238E27FC236}">
              <a16:creationId xmlns:a16="http://schemas.microsoft.com/office/drawing/2014/main" id="{41CE6F71-9936-442E-8CA2-298BC770084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9" name="テキスト ボックス 358">
          <a:extLst>
            <a:ext uri="{FF2B5EF4-FFF2-40B4-BE49-F238E27FC236}">
              <a16:creationId xmlns:a16="http://schemas.microsoft.com/office/drawing/2014/main" id="{451C350F-BA30-4B59-ADC6-35F199FF8A7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0" name="テキスト ボックス 359">
          <a:extLst>
            <a:ext uri="{FF2B5EF4-FFF2-40B4-BE49-F238E27FC236}">
              <a16:creationId xmlns:a16="http://schemas.microsoft.com/office/drawing/2014/main" id="{88097BDB-2E09-4853-9A4B-40319DC1570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1" name="テキスト ボックス 360">
          <a:extLst>
            <a:ext uri="{FF2B5EF4-FFF2-40B4-BE49-F238E27FC236}">
              <a16:creationId xmlns:a16="http://schemas.microsoft.com/office/drawing/2014/main" id="{DD2435C6-8BBB-4B9D-9FFA-CA74AAF5F16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2" name="テキスト ボックス 361">
          <a:extLst>
            <a:ext uri="{FF2B5EF4-FFF2-40B4-BE49-F238E27FC236}">
              <a16:creationId xmlns:a16="http://schemas.microsoft.com/office/drawing/2014/main" id="{2C487DFF-4755-4AE0-A707-B9C844B6C06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8255</xdr:rowOff>
    </xdr:from>
    <xdr:to>
      <xdr:col>81</xdr:col>
      <xdr:colOff>101600</xdr:colOff>
      <xdr:row>61</xdr:row>
      <xdr:rowOff>109855</xdr:rowOff>
    </xdr:to>
    <xdr:sp macro="" textlink="">
      <xdr:nvSpPr>
        <xdr:cNvPr id="363" name="楕円 362">
          <a:extLst>
            <a:ext uri="{FF2B5EF4-FFF2-40B4-BE49-F238E27FC236}">
              <a16:creationId xmlns:a16="http://schemas.microsoft.com/office/drawing/2014/main" id="{D9C3E95B-09C8-4383-ACEC-135F12A0B491}"/>
            </a:ext>
          </a:extLst>
        </xdr:cNvPr>
        <xdr:cNvSpPr/>
      </xdr:nvSpPr>
      <xdr:spPr>
        <a:xfrm>
          <a:off x="15430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130192</xdr:rowOff>
    </xdr:from>
    <xdr:ext cx="405111" cy="259045"/>
    <xdr:sp macro="" textlink="">
      <xdr:nvSpPr>
        <xdr:cNvPr id="364" name="n_1aveValue【学校施設】&#10;有形固定資産減価償却率">
          <a:extLst>
            <a:ext uri="{FF2B5EF4-FFF2-40B4-BE49-F238E27FC236}">
              <a16:creationId xmlns:a16="http://schemas.microsoft.com/office/drawing/2014/main" id="{1BBC70DA-17E6-4463-B624-364E6C5AC07B}"/>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111142</xdr:rowOff>
    </xdr:from>
    <xdr:ext cx="405111" cy="259045"/>
    <xdr:sp macro="" textlink="">
      <xdr:nvSpPr>
        <xdr:cNvPr id="365" name="n_2aveValue【学校施設】&#10;有形固定資産減価償却率">
          <a:extLst>
            <a:ext uri="{FF2B5EF4-FFF2-40B4-BE49-F238E27FC236}">
              <a16:creationId xmlns:a16="http://schemas.microsoft.com/office/drawing/2014/main" id="{FB63A824-43A6-4E3F-B405-9D30B847C85F}"/>
            </a:ext>
          </a:extLst>
        </xdr:cNvPr>
        <xdr:cNvSpPr txBox="1"/>
      </xdr:nvSpPr>
      <xdr:spPr>
        <a:xfrm>
          <a:off x="14389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366" name="n_3aveValue【学校施設】&#10;有形固定資産減価償却率">
          <a:extLst>
            <a:ext uri="{FF2B5EF4-FFF2-40B4-BE49-F238E27FC236}">
              <a16:creationId xmlns:a16="http://schemas.microsoft.com/office/drawing/2014/main" id="{A566F8CB-7845-439C-B0EA-3511A0C38B42}"/>
            </a:ext>
          </a:extLst>
        </xdr:cNvPr>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100982</xdr:rowOff>
    </xdr:from>
    <xdr:ext cx="405111" cy="259045"/>
    <xdr:sp macro="" textlink="">
      <xdr:nvSpPr>
        <xdr:cNvPr id="367" name="n_1mainValue【学校施設】&#10;有形固定資産減価償却率">
          <a:extLst>
            <a:ext uri="{FF2B5EF4-FFF2-40B4-BE49-F238E27FC236}">
              <a16:creationId xmlns:a16="http://schemas.microsoft.com/office/drawing/2014/main" id="{614B9148-349C-4028-8CE2-0CE8826A006F}"/>
            </a:ext>
          </a:extLst>
        </xdr:cNvPr>
        <xdr:cNvSpPr txBox="1"/>
      </xdr:nvSpPr>
      <xdr:spPr>
        <a:xfrm>
          <a:off x="1526604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8" name="正方形/長方形 367">
          <a:extLst>
            <a:ext uri="{FF2B5EF4-FFF2-40B4-BE49-F238E27FC236}">
              <a16:creationId xmlns:a16="http://schemas.microsoft.com/office/drawing/2014/main" id="{9EF2A39A-7B93-4245-AC6F-1B9B7690956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9" name="正方形/長方形 368">
          <a:extLst>
            <a:ext uri="{FF2B5EF4-FFF2-40B4-BE49-F238E27FC236}">
              <a16:creationId xmlns:a16="http://schemas.microsoft.com/office/drawing/2014/main" id="{27F0AE7C-2E43-4F57-B372-54BB4E912E7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0" name="正方形/長方形 369">
          <a:extLst>
            <a:ext uri="{FF2B5EF4-FFF2-40B4-BE49-F238E27FC236}">
              <a16:creationId xmlns:a16="http://schemas.microsoft.com/office/drawing/2014/main" id="{33DE1ECB-5337-45CD-93B0-34A323FA46E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1" name="正方形/長方形 370">
          <a:extLst>
            <a:ext uri="{FF2B5EF4-FFF2-40B4-BE49-F238E27FC236}">
              <a16:creationId xmlns:a16="http://schemas.microsoft.com/office/drawing/2014/main" id="{366E976F-E786-44AC-A7B4-98B4DCDBD2A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2" name="正方形/長方形 371">
          <a:extLst>
            <a:ext uri="{FF2B5EF4-FFF2-40B4-BE49-F238E27FC236}">
              <a16:creationId xmlns:a16="http://schemas.microsoft.com/office/drawing/2014/main" id="{B8A03C78-CD8C-4FA4-92B4-477CEDF0AB4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3" name="正方形/長方形 372">
          <a:extLst>
            <a:ext uri="{FF2B5EF4-FFF2-40B4-BE49-F238E27FC236}">
              <a16:creationId xmlns:a16="http://schemas.microsoft.com/office/drawing/2014/main" id="{DDD60696-6EB1-4DE2-A241-32760520A15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4" name="正方形/長方形 373">
          <a:extLst>
            <a:ext uri="{FF2B5EF4-FFF2-40B4-BE49-F238E27FC236}">
              <a16:creationId xmlns:a16="http://schemas.microsoft.com/office/drawing/2014/main" id="{09F0A9AF-80ED-4A3D-9B7C-15D62338C6F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5" name="正方形/長方形 374">
          <a:extLst>
            <a:ext uri="{FF2B5EF4-FFF2-40B4-BE49-F238E27FC236}">
              <a16:creationId xmlns:a16="http://schemas.microsoft.com/office/drawing/2014/main" id="{8EC8E03B-C562-4CD7-A68D-5471212C08B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6" name="テキスト ボックス 375">
          <a:extLst>
            <a:ext uri="{FF2B5EF4-FFF2-40B4-BE49-F238E27FC236}">
              <a16:creationId xmlns:a16="http://schemas.microsoft.com/office/drawing/2014/main" id="{EF9F8AC1-611A-4D4C-802B-CE1D6EC47F4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7" name="直線コネクタ 376">
          <a:extLst>
            <a:ext uri="{FF2B5EF4-FFF2-40B4-BE49-F238E27FC236}">
              <a16:creationId xmlns:a16="http://schemas.microsoft.com/office/drawing/2014/main" id="{52806C06-01DD-4E60-AF51-32EA5A3A7F5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378" name="直線コネクタ 377">
          <a:extLst>
            <a:ext uri="{FF2B5EF4-FFF2-40B4-BE49-F238E27FC236}">
              <a16:creationId xmlns:a16="http://schemas.microsoft.com/office/drawing/2014/main" id="{FFBFC506-41D6-4F47-BA63-0BD9BF0097AB}"/>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379" name="テキスト ボックス 378">
          <a:extLst>
            <a:ext uri="{FF2B5EF4-FFF2-40B4-BE49-F238E27FC236}">
              <a16:creationId xmlns:a16="http://schemas.microsoft.com/office/drawing/2014/main" id="{2CA8B699-4919-46BF-9503-98E79FEB272F}"/>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0" name="直線コネクタ 379">
          <a:extLst>
            <a:ext uri="{FF2B5EF4-FFF2-40B4-BE49-F238E27FC236}">
              <a16:creationId xmlns:a16="http://schemas.microsoft.com/office/drawing/2014/main" id="{9C06DFE0-C3C3-4A38-BB71-A97FACDD50C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381" name="テキスト ボックス 380">
          <a:extLst>
            <a:ext uri="{FF2B5EF4-FFF2-40B4-BE49-F238E27FC236}">
              <a16:creationId xmlns:a16="http://schemas.microsoft.com/office/drawing/2014/main" id="{2DDD9EB8-5139-4E54-9DCE-4037F2BD013B}"/>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382" name="直線コネクタ 381">
          <a:extLst>
            <a:ext uri="{FF2B5EF4-FFF2-40B4-BE49-F238E27FC236}">
              <a16:creationId xmlns:a16="http://schemas.microsoft.com/office/drawing/2014/main" id="{0F0597A4-9591-4A66-B186-E51EDA769A43}"/>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383" name="テキスト ボックス 382">
          <a:extLst>
            <a:ext uri="{FF2B5EF4-FFF2-40B4-BE49-F238E27FC236}">
              <a16:creationId xmlns:a16="http://schemas.microsoft.com/office/drawing/2014/main" id="{5C340A4D-C9B4-4A1A-ACBB-B20F8E60D16A}"/>
            </a:ext>
          </a:extLst>
        </xdr:cNvPr>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4" name="直線コネクタ 383">
          <a:extLst>
            <a:ext uri="{FF2B5EF4-FFF2-40B4-BE49-F238E27FC236}">
              <a16:creationId xmlns:a16="http://schemas.microsoft.com/office/drawing/2014/main" id="{649AE9E1-12D4-463D-B0CC-1F661254D00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85" name="テキスト ボックス 384">
          <a:extLst>
            <a:ext uri="{FF2B5EF4-FFF2-40B4-BE49-F238E27FC236}">
              <a16:creationId xmlns:a16="http://schemas.microsoft.com/office/drawing/2014/main" id="{582D61B3-F4BF-4C7A-9D03-597B2C383EE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6" name="【学校施設】&#10;一人当たり面積グラフ枠">
          <a:extLst>
            <a:ext uri="{FF2B5EF4-FFF2-40B4-BE49-F238E27FC236}">
              <a16:creationId xmlns:a16="http://schemas.microsoft.com/office/drawing/2014/main" id="{04D05D90-A450-476B-8835-D8C402223C4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387" name="直線コネクタ 386">
          <a:extLst>
            <a:ext uri="{FF2B5EF4-FFF2-40B4-BE49-F238E27FC236}">
              <a16:creationId xmlns:a16="http://schemas.microsoft.com/office/drawing/2014/main" id="{73A757E7-19B2-4FB3-A9F8-06F2F5E565D1}"/>
            </a:ext>
          </a:extLst>
        </xdr:cNvPr>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388" name="【学校施設】&#10;一人当たり面積最小値テキスト">
          <a:extLst>
            <a:ext uri="{FF2B5EF4-FFF2-40B4-BE49-F238E27FC236}">
              <a16:creationId xmlns:a16="http://schemas.microsoft.com/office/drawing/2014/main" id="{F8A7E6A6-9129-4CFB-B5E9-B9B476A15112}"/>
            </a:ext>
          </a:extLst>
        </xdr:cNvPr>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389" name="直線コネクタ 388">
          <a:extLst>
            <a:ext uri="{FF2B5EF4-FFF2-40B4-BE49-F238E27FC236}">
              <a16:creationId xmlns:a16="http://schemas.microsoft.com/office/drawing/2014/main" id="{C48EA0E3-80CD-434F-98F6-2D78D5621F2D}"/>
            </a:ext>
          </a:extLst>
        </xdr:cNvPr>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390" name="【学校施設】&#10;一人当たり面積最大値テキスト">
          <a:extLst>
            <a:ext uri="{FF2B5EF4-FFF2-40B4-BE49-F238E27FC236}">
              <a16:creationId xmlns:a16="http://schemas.microsoft.com/office/drawing/2014/main" id="{5B862BD9-4066-47EA-BD90-CF1F18B5C3EA}"/>
            </a:ext>
          </a:extLst>
        </xdr:cNvPr>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391" name="直線コネクタ 390">
          <a:extLst>
            <a:ext uri="{FF2B5EF4-FFF2-40B4-BE49-F238E27FC236}">
              <a16:creationId xmlns:a16="http://schemas.microsoft.com/office/drawing/2014/main" id="{93ED855D-4196-4BF0-AE33-96C79621BF18}"/>
            </a:ext>
          </a:extLst>
        </xdr:cNvPr>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97820</xdr:rowOff>
    </xdr:from>
    <xdr:ext cx="469744" cy="259045"/>
    <xdr:sp macro="" textlink="">
      <xdr:nvSpPr>
        <xdr:cNvPr id="392" name="【学校施設】&#10;一人当たり面積平均値テキスト">
          <a:extLst>
            <a:ext uri="{FF2B5EF4-FFF2-40B4-BE49-F238E27FC236}">
              <a16:creationId xmlns:a16="http://schemas.microsoft.com/office/drawing/2014/main" id="{FBEEF668-77AC-41AF-9FDC-B1BC7B597F9C}"/>
            </a:ext>
          </a:extLst>
        </xdr:cNvPr>
        <xdr:cNvSpPr txBox="1"/>
      </xdr:nvSpPr>
      <xdr:spPr>
        <a:xfrm>
          <a:off x="22199600" y="10556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393" name="フローチャート: 判断 392">
          <a:extLst>
            <a:ext uri="{FF2B5EF4-FFF2-40B4-BE49-F238E27FC236}">
              <a16:creationId xmlns:a16="http://schemas.microsoft.com/office/drawing/2014/main" id="{1668CBA8-428B-44FD-A723-D6265A48CBF6}"/>
            </a:ext>
          </a:extLst>
        </xdr:cNvPr>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394" name="フローチャート: 判断 393">
          <a:extLst>
            <a:ext uri="{FF2B5EF4-FFF2-40B4-BE49-F238E27FC236}">
              <a16:creationId xmlns:a16="http://schemas.microsoft.com/office/drawing/2014/main" id="{72F77E9C-E0CB-4872-AE1B-9CEBEC4AB324}"/>
            </a:ext>
          </a:extLst>
        </xdr:cNvPr>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395" name="フローチャート: 判断 394">
          <a:extLst>
            <a:ext uri="{FF2B5EF4-FFF2-40B4-BE49-F238E27FC236}">
              <a16:creationId xmlns:a16="http://schemas.microsoft.com/office/drawing/2014/main" id="{8DD7C4EF-6FC3-4ACA-ABF5-51C0C93AF66F}"/>
            </a:ext>
          </a:extLst>
        </xdr:cNvPr>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132823</xdr:rowOff>
    </xdr:from>
    <xdr:to>
      <xdr:col>102</xdr:col>
      <xdr:colOff>165100</xdr:colOff>
      <xdr:row>62</xdr:row>
      <xdr:rowOff>62973</xdr:rowOff>
    </xdr:to>
    <xdr:sp macro="" textlink="">
      <xdr:nvSpPr>
        <xdr:cNvPr id="396" name="フローチャート: 判断 395">
          <a:extLst>
            <a:ext uri="{FF2B5EF4-FFF2-40B4-BE49-F238E27FC236}">
              <a16:creationId xmlns:a16="http://schemas.microsoft.com/office/drawing/2014/main" id="{66C3E4EF-E2A5-4062-B217-3D58EAFEE040}"/>
            </a:ext>
          </a:extLst>
        </xdr:cNvPr>
        <xdr:cNvSpPr/>
      </xdr:nvSpPr>
      <xdr:spPr>
        <a:xfrm>
          <a:off x="19494500" y="1059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D170CAB8-6E65-44CF-92B7-747B842BE9F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9046A2C2-1D7B-4FB0-B9AC-4A597C91820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3DEF56E0-F73A-4A56-B205-68BC255FB60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3AED1EF7-264E-4EBC-A09F-5165A861D53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16C411EB-A42B-4926-A699-916CF09960C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138423</xdr:rowOff>
    </xdr:from>
    <xdr:to>
      <xdr:col>112</xdr:col>
      <xdr:colOff>38100</xdr:colOff>
      <xdr:row>61</xdr:row>
      <xdr:rowOff>68573</xdr:rowOff>
    </xdr:to>
    <xdr:sp macro="" textlink="">
      <xdr:nvSpPr>
        <xdr:cNvPr id="402" name="楕円 401">
          <a:extLst>
            <a:ext uri="{FF2B5EF4-FFF2-40B4-BE49-F238E27FC236}">
              <a16:creationId xmlns:a16="http://schemas.microsoft.com/office/drawing/2014/main" id="{19F2C735-B0BA-45C2-B4D1-AE86F0BFE25F}"/>
            </a:ext>
          </a:extLst>
        </xdr:cNvPr>
        <xdr:cNvSpPr/>
      </xdr:nvSpPr>
      <xdr:spPr>
        <a:xfrm>
          <a:off x="21272500" y="1042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29868</xdr:rowOff>
    </xdr:from>
    <xdr:ext cx="469744" cy="259045"/>
    <xdr:sp macro="" textlink="">
      <xdr:nvSpPr>
        <xdr:cNvPr id="403" name="n_1aveValue【学校施設】&#10;一人当たり面積">
          <a:extLst>
            <a:ext uri="{FF2B5EF4-FFF2-40B4-BE49-F238E27FC236}">
              <a16:creationId xmlns:a16="http://schemas.microsoft.com/office/drawing/2014/main" id="{3E19CEE6-01A7-4EF3-9274-328ECB10BFDD}"/>
            </a:ext>
          </a:extLst>
        </xdr:cNvPr>
        <xdr:cNvSpPr txBox="1"/>
      </xdr:nvSpPr>
      <xdr:spPr>
        <a:xfrm>
          <a:off x="21075727" y="1065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62984</xdr:rowOff>
    </xdr:from>
    <xdr:ext cx="469744" cy="259045"/>
    <xdr:sp macro="" textlink="">
      <xdr:nvSpPr>
        <xdr:cNvPr id="404" name="n_2aveValue【学校施設】&#10;一人当たり面積">
          <a:extLst>
            <a:ext uri="{FF2B5EF4-FFF2-40B4-BE49-F238E27FC236}">
              <a16:creationId xmlns:a16="http://schemas.microsoft.com/office/drawing/2014/main" id="{93E5202C-8D92-41D7-81D7-5AFC0145C4AA}"/>
            </a:ext>
          </a:extLst>
        </xdr:cNvPr>
        <xdr:cNvSpPr txBox="1"/>
      </xdr:nvSpPr>
      <xdr:spPr>
        <a:xfrm>
          <a:off x="20199427" y="1034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79500</xdr:rowOff>
    </xdr:from>
    <xdr:ext cx="469744" cy="259045"/>
    <xdr:sp macro="" textlink="">
      <xdr:nvSpPr>
        <xdr:cNvPr id="405" name="n_3aveValue【学校施設】&#10;一人当たり面積">
          <a:extLst>
            <a:ext uri="{FF2B5EF4-FFF2-40B4-BE49-F238E27FC236}">
              <a16:creationId xmlns:a16="http://schemas.microsoft.com/office/drawing/2014/main" id="{BAE1F506-0486-44EA-98CA-2D5F99D9C7C2}"/>
            </a:ext>
          </a:extLst>
        </xdr:cNvPr>
        <xdr:cNvSpPr txBox="1"/>
      </xdr:nvSpPr>
      <xdr:spPr>
        <a:xfrm>
          <a:off x="19310427" y="1036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85100</xdr:rowOff>
    </xdr:from>
    <xdr:ext cx="469744" cy="259045"/>
    <xdr:sp macro="" textlink="">
      <xdr:nvSpPr>
        <xdr:cNvPr id="406" name="n_1mainValue【学校施設】&#10;一人当たり面積">
          <a:extLst>
            <a:ext uri="{FF2B5EF4-FFF2-40B4-BE49-F238E27FC236}">
              <a16:creationId xmlns:a16="http://schemas.microsoft.com/office/drawing/2014/main" id="{3544D473-970B-41A6-AC2A-5F7776C8D90E}"/>
            </a:ext>
          </a:extLst>
        </xdr:cNvPr>
        <xdr:cNvSpPr txBox="1"/>
      </xdr:nvSpPr>
      <xdr:spPr>
        <a:xfrm>
          <a:off x="21075727" y="1020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7" name="正方形/長方形 406">
          <a:extLst>
            <a:ext uri="{FF2B5EF4-FFF2-40B4-BE49-F238E27FC236}">
              <a16:creationId xmlns:a16="http://schemas.microsoft.com/office/drawing/2014/main" id="{EF4E974A-46B2-4530-B99E-7F60D06691E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8" name="正方形/長方形 407">
          <a:extLst>
            <a:ext uri="{FF2B5EF4-FFF2-40B4-BE49-F238E27FC236}">
              <a16:creationId xmlns:a16="http://schemas.microsoft.com/office/drawing/2014/main" id="{4FB5D4E7-01D2-46F4-A526-90ECBD866FB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9" name="正方形/長方形 408">
          <a:extLst>
            <a:ext uri="{FF2B5EF4-FFF2-40B4-BE49-F238E27FC236}">
              <a16:creationId xmlns:a16="http://schemas.microsoft.com/office/drawing/2014/main" id="{748A6F56-58DF-450C-A950-9E0DB9CB3ED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0" name="正方形/長方形 409">
          <a:extLst>
            <a:ext uri="{FF2B5EF4-FFF2-40B4-BE49-F238E27FC236}">
              <a16:creationId xmlns:a16="http://schemas.microsoft.com/office/drawing/2014/main" id="{E9C04BB5-E90A-45A9-9490-71FE1FADCD5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1" name="正方形/長方形 410">
          <a:extLst>
            <a:ext uri="{FF2B5EF4-FFF2-40B4-BE49-F238E27FC236}">
              <a16:creationId xmlns:a16="http://schemas.microsoft.com/office/drawing/2014/main" id="{5A7C0436-A971-4160-9DD5-5E4BAB65BE0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2" name="正方形/長方形 411">
          <a:extLst>
            <a:ext uri="{FF2B5EF4-FFF2-40B4-BE49-F238E27FC236}">
              <a16:creationId xmlns:a16="http://schemas.microsoft.com/office/drawing/2014/main" id="{1F425609-C8F2-48B8-8493-55D76577303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3" name="正方形/長方形 412">
          <a:extLst>
            <a:ext uri="{FF2B5EF4-FFF2-40B4-BE49-F238E27FC236}">
              <a16:creationId xmlns:a16="http://schemas.microsoft.com/office/drawing/2014/main" id="{D92C3197-F183-447C-B97F-5C40D7DD303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4" name="正方形/長方形 413">
          <a:extLst>
            <a:ext uri="{FF2B5EF4-FFF2-40B4-BE49-F238E27FC236}">
              <a16:creationId xmlns:a16="http://schemas.microsoft.com/office/drawing/2014/main" id="{85CAE38B-C438-4FB8-AF1A-D94451D9BDD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5" name="テキスト ボックス 414">
          <a:extLst>
            <a:ext uri="{FF2B5EF4-FFF2-40B4-BE49-F238E27FC236}">
              <a16:creationId xmlns:a16="http://schemas.microsoft.com/office/drawing/2014/main" id="{6BEB4C73-D813-4F76-B56E-9A6D2EE4248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6" name="直線コネクタ 415">
          <a:extLst>
            <a:ext uri="{FF2B5EF4-FFF2-40B4-BE49-F238E27FC236}">
              <a16:creationId xmlns:a16="http://schemas.microsoft.com/office/drawing/2014/main" id="{79565EF4-B419-4213-A16E-45380965979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17" name="直線コネクタ 416">
          <a:extLst>
            <a:ext uri="{FF2B5EF4-FFF2-40B4-BE49-F238E27FC236}">
              <a16:creationId xmlns:a16="http://schemas.microsoft.com/office/drawing/2014/main" id="{7057E980-474A-4C7D-B2EC-D22BDD6EBA0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18" name="テキスト ボックス 417">
          <a:extLst>
            <a:ext uri="{FF2B5EF4-FFF2-40B4-BE49-F238E27FC236}">
              <a16:creationId xmlns:a16="http://schemas.microsoft.com/office/drawing/2014/main" id="{D98A8EC0-57C6-4940-ABB7-C284EACD07D2}"/>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9" name="直線コネクタ 418">
          <a:extLst>
            <a:ext uri="{FF2B5EF4-FFF2-40B4-BE49-F238E27FC236}">
              <a16:creationId xmlns:a16="http://schemas.microsoft.com/office/drawing/2014/main" id="{6B326C44-A380-4C71-95A0-9146AB97E9C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0" name="テキスト ボックス 419">
          <a:extLst>
            <a:ext uri="{FF2B5EF4-FFF2-40B4-BE49-F238E27FC236}">
              <a16:creationId xmlns:a16="http://schemas.microsoft.com/office/drawing/2014/main" id="{DD884C48-810D-4F60-A698-51B3C06B8F0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1" name="直線コネクタ 420">
          <a:extLst>
            <a:ext uri="{FF2B5EF4-FFF2-40B4-BE49-F238E27FC236}">
              <a16:creationId xmlns:a16="http://schemas.microsoft.com/office/drawing/2014/main" id="{2E78C90F-A078-4C7C-9F10-FCC9EC2C5EB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2" name="テキスト ボックス 421">
          <a:extLst>
            <a:ext uri="{FF2B5EF4-FFF2-40B4-BE49-F238E27FC236}">
              <a16:creationId xmlns:a16="http://schemas.microsoft.com/office/drawing/2014/main" id="{D0D34E7C-86FA-4373-A2D6-5DF17D0787D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23" name="直線コネクタ 422">
          <a:extLst>
            <a:ext uri="{FF2B5EF4-FFF2-40B4-BE49-F238E27FC236}">
              <a16:creationId xmlns:a16="http://schemas.microsoft.com/office/drawing/2014/main" id="{2E2FA378-1858-4AA3-8B95-485478066B3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24" name="テキスト ボックス 423">
          <a:extLst>
            <a:ext uri="{FF2B5EF4-FFF2-40B4-BE49-F238E27FC236}">
              <a16:creationId xmlns:a16="http://schemas.microsoft.com/office/drawing/2014/main" id="{DED9513C-A047-4C32-9F08-3003E5B7CD3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25" name="直線コネクタ 424">
          <a:extLst>
            <a:ext uri="{FF2B5EF4-FFF2-40B4-BE49-F238E27FC236}">
              <a16:creationId xmlns:a16="http://schemas.microsoft.com/office/drawing/2014/main" id="{1F083531-5675-4DE2-9D4E-ACA6F83B641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26" name="テキスト ボックス 425">
          <a:extLst>
            <a:ext uri="{FF2B5EF4-FFF2-40B4-BE49-F238E27FC236}">
              <a16:creationId xmlns:a16="http://schemas.microsoft.com/office/drawing/2014/main" id="{92D5E723-30AF-4829-8153-14B9A67FBA2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27" name="直線コネクタ 426">
          <a:extLst>
            <a:ext uri="{FF2B5EF4-FFF2-40B4-BE49-F238E27FC236}">
              <a16:creationId xmlns:a16="http://schemas.microsoft.com/office/drawing/2014/main" id="{51DE63B0-6BD2-4A54-9531-2E4D9FFB433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28" name="テキスト ボックス 427">
          <a:extLst>
            <a:ext uri="{FF2B5EF4-FFF2-40B4-BE49-F238E27FC236}">
              <a16:creationId xmlns:a16="http://schemas.microsoft.com/office/drawing/2014/main" id="{B596F005-CC39-4340-B824-925B63548CE1}"/>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9" name="直線コネクタ 428">
          <a:extLst>
            <a:ext uri="{FF2B5EF4-FFF2-40B4-BE49-F238E27FC236}">
              <a16:creationId xmlns:a16="http://schemas.microsoft.com/office/drawing/2014/main" id="{8FA062F5-EE7F-4F96-87D1-1B0496F4836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30" name="テキスト ボックス 429">
          <a:extLst>
            <a:ext uri="{FF2B5EF4-FFF2-40B4-BE49-F238E27FC236}">
              <a16:creationId xmlns:a16="http://schemas.microsoft.com/office/drawing/2014/main" id="{90323D02-1652-4BAD-BB9F-A1648B1BFD02}"/>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1" name="【児童館】&#10;有形固定資産減価償却率グラフ枠">
          <a:extLst>
            <a:ext uri="{FF2B5EF4-FFF2-40B4-BE49-F238E27FC236}">
              <a16:creationId xmlns:a16="http://schemas.microsoft.com/office/drawing/2014/main" id="{8E786E94-5B16-4CB4-982E-A82859FE4A3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118111</xdr:rowOff>
    </xdr:to>
    <xdr:cxnSp macro="">
      <xdr:nvCxnSpPr>
        <xdr:cNvPr id="432" name="直線コネクタ 431">
          <a:extLst>
            <a:ext uri="{FF2B5EF4-FFF2-40B4-BE49-F238E27FC236}">
              <a16:creationId xmlns:a16="http://schemas.microsoft.com/office/drawing/2014/main" id="{8B07D778-EFA8-41F9-B9BC-E8004FCF82CB}"/>
            </a:ext>
          </a:extLst>
        </xdr:cNvPr>
        <xdr:cNvCxnSpPr/>
      </xdr:nvCxnSpPr>
      <xdr:spPr>
        <a:xfrm flipV="1">
          <a:off x="16318864" y="1328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340478" cy="259045"/>
    <xdr:sp macro="" textlink="">
      <xdr:nvSpPr>
        <xdr:cNvPr id="433" name="【児童館】&#10;有形固定資産減価償却率最小値テキスト">
          <a:extLst>
            <a:ext uri="{FF2B5EF4-FFF2-40B4-BE49-F238E27FC236}">
              <a16:creationId xmlns:a16="http://schemas.microsoft.com/office/drawing/2014/main" id="{926A0226-861F-44D8-AC2E-6015A4589776}"/>
            </a:ext>
          </a:extLst>
        </xdr:cNvPr>
        <xdr:cNvSpPr txBox="1"/>
      </xdr:nvSpPr>
      <xdr:spPr>
        <a:xfrm>
          <a:off x="16357600" y="1486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434" name="直線コネクタ 433">
          <a:extLst>
            <a:ext uri="{FF2B5EF4-FFF2-40B4-BE49-F238E27FC236}">
              <a16:creationId xmlns:a16="http://schemas.microsoft.com/office/drawing/2014/main" id="{6CA95183-4F64-4838-8E98-5E690E0859E9}"/>
            </a:ext>
          </a:extLst>
        </xdr:cNvPr>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35" name="【児童館】&#10;有形固定資産減価償却率最大値テキスト">
          <a:extLst>
            <a:ext uri="{FF2B5EF4-FFF2-40B4-BE49-F238E27FC236}">
              <a16:creationId xmlns:a16="http://schemas.microsoft.com/office/drawing/2014/main" id="{96132F08-763E-42DB-B44E-03A02165BB8A}"/>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36" name="直線コネクタ 435">
          <a:extLst>
            <a:ext uri="{FF2B5EF4-FFF2-40B4-BE49-F238E27FC236}">
              <a16:creationId xmlns:a16="http://schemas.microsoft.com/office/drawing/2014/main" id="{2520DF3B-DAF3-42FE-85CA-EC207F4DCC95}"/>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35940</xdr:rowOff>
    </xdr:from>
    <xdr:ext cx="405111" cy="259045"/>
    <xdr:sp macro="" textlink="">
      <xdr:nvSpPr>
        <xdr:cNvPr id="437" name="【児童館】&#10;有形固定資産減価償却率平均値テキスト">
          <a:extLst>
            <a:ext uri="{FF2B5EF4-FFF2-40B4-BE49-F238E27FC236}">
              <a16:creationId xmlns:a16="http://schemas.microsoft.com/office/drawing/2014/main" id="{CA52BABE-A380-4743-BF52-5DD0C69971C4}"/>
            </a:ext>
          </a:extLst>
        </xdr:cNvPr>
        <xdr:cNvSpPr txBox="1"/>
      </xdr:nvSpPr>
      <xdr:spPr>
        <a:xfrm>
          <a:off x="16357600" y="14437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57513</xdr:rowOff>
    </xdr:from>
    <xdr:to>
      <xdr:col>85</xdr:col>
      <xdr:colOff>177800</xdr:colOff>
      <xdr:row>84</xdr:row>
      <xdr:rowOff>159113</xdr:rowOff>
    </xdr:to>
    <xdr:sp macro="" textlink="">
      <xdr:nvSpPr>
        <xdr:cNvPr id="438" name="フローチャート: 判断 437">
          <a:extLst>
            <a:ext uri="{FF2B5EF4-FFF2-40B4-BE49-F238E27FC236}">
              <a16:creationId xmlns:a16="http://schemas.microsoft.com/office/drawing/2014/main" id="{0DB5BA46-CF2D-4767-8EF1-A71B9DCF364B}"/>
            </a:ext>
          </a:extLst>
        </xdr:cNvPr>
        <xdr:cNvSpPr/>
      </xdr:nvSpPr>
      <xdr:spPr>
        <a:xfrm>
          <a:off x="16268700" y="1445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11793</xdr:rowOff>
    </xdr:from>
    <xdr:to>
      <xdr:col>81</xdr:col>
      <xdr:colOff>101600</xdr:colOff>
      <xdr:row>83</xdr:row>
      <xdr:rowOff>113393</xdr:rowOff>
    </xdr:to>
    <xdr:sp macro="" textlink="">
      <xdr:nvSpPr>
        <xdr:cNvPr id="439" name="フローチャート: 判断 438">
          <a:extLst>
            <a:ext uri="{FF2B5EF4-FFF2-40B4-BE49-F238E27FC236}">
              <a16:creationId xmlns:a16="http://schemas.microsoft.com/office/drawing/2014/main" id="{165B913B-5111-4B50-B0B0-F505A1877370}"/>
            </a:ext>
          </a:extLst>
        </xdr:cNvPr>
        <xdr:cNvSpPr/>
      </xdr:nvSpPr>
      <xdr:spPr>
        <a:xfrm>
          <a:off x="15430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29755</xdr:rowOff>
    </xdr:from>
    <xdr:to>
      <xdr:col>76</xdr:col>
      <xdr:colOff>165100</xdr:colOff>
      <xdr:row>80</xdr:row>
      <xdr:rowOff>131355</xdr:rowOff>
    </xdr:to>
    <xdr:sp macro="" textlink="">
      <xdr:nvSpPr>
        <xdr:cNvPr id="440" name="フローチャート: 判断 439">
          <a:extLst>
            <a:ext uri="{FF2B5EF4-FFF2-40B4-BE49-F238E27FC236}">
              <a16:creationId xmlns:a16="http://schemas.microsoft.com/office/drawing/2014/main" id="{E0A00E71-A5F9-40F8-BCD8-B55D05DF355E}"/>
            </a:ext>
          </a:extLst>
        </xdr:cNvPr>
        <xdr:cNvSpPr/>
      </xdr:nvSpPr>
      <xdr:spPr>
        <a:xfrm>
          <a:off x="14541500" y="1374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77</xdr:row>
      <xdr:rowOff>91802</xdr:rowOff>
    </xdr:from>
    <xdr:to>
      <xdr:col>72</xdr:col>
      <xdr:colOff>38100</xdr:colOff>
      <xdr:row>78</xdr:row>
      <xdr:rowOff>21952</xdr:rowOff>
    </xdr:to>
    <xdr:sp macro="" textlink="">
      <xdr:nvSpPr>
        <xdr:cNvPr id="441" name="フローチャート: 判断 440">
          <a:extLst>
            <a:ext uri="{FF2B5EF4-FFF2-40B4-BE49-F238E27FC236}">
              <a16:creationId xmlns:a16="http://schemas.microsoft.com/office/drawing/2014/main" id="{E1E744CC-6E49-477C-BF96-E7435BEC43B8}"/>
            </a:ext>
          </a:extLst>
        </xdr:cNvPr>
        <xdr:cNvSpPr/>
      </xdr:nvSpPr>
      <xdr:spPr>
        <a:xfrm>
          <a:off x="13652500" y="1329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2" name="テキスト ボックス 441">
          <a:extLst>
            <a:ext uri="{FF2B5EF4-FFF2-40B4-BE49-F238E27FC236}">
              <a16:creationId xmlns:a16="http://schemas.microsoft.com/office/drawing/2014/main" id="{80D8B302-EB4E-4011-A43B-A88BE411043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3" name="テキスト ボックス 442">
          <a:extLst>
            <a:ext uri="{FF2B5EF4-FFF2-40B4-BE49-F238E27FC236}">
              <a16:creationId xmlns:a16="http://schemas.microsoft.com/office/drawing/2014/main" id="{388117A5-622B-4C10-8CF7-65DF554D25D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4" name="テキスト ボックス 443">
          <a:extLst>
            <a:ext uri="{FF2B5EF4-FFF2-40B4-BE49-F238E27FC236}">
              <a16:creationId xmlns:a16="http://schemas.microsoft.com/office/drawing/2014/main" id="{69AA1D77-CFF5-4059-A4E1-D83BF263CCE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5" name="テキスト ボックス 444">
          <a:extLst>
            <a:ext uri="{FF2B5EF4-FFF2-40B4-BE49-F238E27FC236}">
              <a16:creationId xmlns:a16="http://schemas.microsoft.com/office/drawing/2014/main" id="{666A665C-55D8-4D29-BFAA-BBC638ADD58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6" name="テキスト ボックス 445">
          <a:extLst>
            <a:ext uri="{FF2B5EF4-FFF2-40B4-BE49-F238E27FC236}">
              <a16:creationId xmlns:a16="http://schemas.microsoft.com/office/drawing/2014/main" id="{94D86F97-C739-4194-974D-DB14EEF776D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140788</xdr:rowOff>
    </xdr:from>
    <xdr:to>
      <xdr:col>81</xdr:col>
      <xdr:colOff>101600</xdr:colOff>
      <xdr:row>84</xdr:row>
      <xdr:rowOff>70938</xdr:rowOff>
    </xdr:to>
    <xdr:sp macro="" textlink="">
      <xdr:nvSpPr>
        <xdr:cNvPr id="447" name="楕円 446">
          <a:extLst>
            <a:ext uri="{FF2B5EF4-FFF2-40B4-BE49-F238E27FC236}">
              <a16:creationId xmlns:a16="http://schemas.microsoft.com/office/drawing/2014/main" id="{8BA1590D-0939-488B-9646-8047C765A9AC}"/>
            </a:ext>
          </a:extLst>
        </xdr:cNvPr>
        <xdr:cNvSpPr/>
      </xdr:nvSpPr>
      <xdr:spPr>
        <a:xfrm>
          <a:off x="154305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129920</xdr:rowOff>
    </xdr:from>
    <xdr:ext cx="405111" cy="259045"/>
    <xdr:sp macro="" textlink="">
      <xdr:nvSpPr>
        <xdr:cNvPr id="448" name="n_1aveValue【児童館】&#10;有形固定資産減価償却率">
          <a:extLst>
            <a:ext uri="{FF2B5EF4-FFF2-40B4-BE49-F238E27FC236}">
              <a16:creationId xmlns:a16="http://schemas.microsoft.com/office/drawing/2014/main" id="{11C269E7-9AE4-426E-B64E-12C75E447F92}"/>
            </a:ext>
          </a:extLst>
        </xdr:cNvPr>
        <xdr:cNvSpPr txBox="1"/>
      </xdr:nvSpPr>
      <xdr:spPr>
        <a:xfrm>
          <a:off x="152660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147882</xdr:rowOff>
    </xdr:from>
    <xdr:ext cx="405111" cy="259045"/>
    <xdr:sp macro="" textlink="">
      <xdr:nvSpPr>
        <xdr:cNvPr id="449" name="n_2aveValue【児童館】&#10;有形固定資産減価償却率">
          <a:extLst>
            <a:ext uri="{FF2B5EF4-FFF2-40B4-BE49-F238E27FC236}">
              <a16:creationId xmlns:a16="http://schemas.microsoft.com/office/drawing/2014/main" id="{989880DA-0935-4B00-AFE5-6F639F23C85E}"/>
            </a:ext>
          </a:extLst>
        </xdr:cNvPr>
        <xdr:cNvSpPr txBox="1"/>
      </xdr:nvSpPr>
      <xdr:spPr>
        <a:xfrm>
          <a:off x="14389744" y="1352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38479</xdr:rowOff>
    </xdr:from>
    <xdr:ext cx="405111" cy="259045"/>
    <xdr:sp macro="" textlink="">
      <xdr:nvSpPr>
        <xdr:cNvPr id="450" name="n_3aveValue【児童館】&#10;有形固定資産減価償却率">
          <a:extLst>
            <a:ext uri="{FF2B5EF4-FFF2-40B4-BE49-F238E27FC236}">
              <a16:creationId xmlns:a16="http://schemas.microsoft.com/office/drawing/2014/main" id="{91B81440-5331-4828-A5DD-0B88380FD6FA}"/>
            </a:ext>
          </a:extLst>
        </xdr:cNvPr>
        <xdr:cNvSpPr txBox="1"/>
      </xdr:nvSpPr>
      <xdr:spPr>
        <a:xfrm>
          <a:off x="13500744" y="13068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62065</xdr:rowOff>
    </xdr:from>
    <xdr:ext cx="405111" cy="259045"/>
    <xdr:sp macro="" textlink="">
      <xdr:nvSpPr>
        <xdr:cNvPr id="451" name="n_1mainValue【児童館】&#10;有形固定資産減価償却率">
          <a:extLst>
            <a:ext uri="{FF2B5EF4-FFF2-40B4-BE49-F238E27FC236}">
              <a16:creationId xmlns:a16="http://schemas.microsoft.com/office/drawing/2014/main" id="{77A75318-6091-4ED3-B873-AB6D0B180949}"/>
            </a:ext>
          </a:extLst>
        </xdr:cNvPr>
        <xdr:cNvSpPr txBox="1"/>
      </xdr:nvSpPr>
      <xdr:spPr>
        <a:xfrm>
          <a:off x="15266044" y="1446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2" name="正方形/長方形 451">
          <a:extLst>
            <a:ext uri="{FF2B5EF4-FFF2-40B4-BE49-F238E27FC236}">
              <a16:creationId xmlns:a16="http://schemas.microsoft.com/office/drawing/2014/main" id="{2D786E02-CD58-45D9-ADAD-E5DC9159644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3" name="正方形/長方形 452">
          <a:extLst>
            <a:ext uri="{FF2B5EF4-FFF2-40B4-BE49-F238E27FC236}">
              <a16:creationId xmlns:a16="http://schemas.microsoft.com/office/drawing/2014/main" id="{DB05E685-A91B-41D3-813F-9AD2245F931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4" name="正方形/長方形 453">
          <a:extLst>
            <a:ext uri="{FF2B5EF4-FFF2-40B4-BE49-F238E27FC236}">
              <a16:creationId xmlns:a16="http://schemas.microsoft.com/office/drawing/2014/main" id="{0D0A1947-D69F-420B-A125-616BDA99771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5" name="正方形/長方形 454">
          <a:extLst>
            <a:ext uri="{FF2B5EF4-FFF2-40B4-BE49-F238E27FC236}">
              <a16:creationId xmlns:a16="http://schemas.microsoft.com/office/drawing/2014/main" id="{CA768F3A-5251-49CB-B888-439B815999A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6" name="正方形/長方形 455">
          <a:extLst>
            <a:ext uri="{FF2B5EF4-FFF2-40B4-BE49-F238E27FC236}">
              <a16:creationId xmlns:a16="http://schemas.microsoft.com/office/drawing/2014/main" id="{F3B7D4A2-DC3A-4464-85B2-DD067FAD234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7" name="正方形/長方形 456">
          <a:extLst>
            <a:ext uri="{FF2B5EF4-FFF2-40B4-BE49-F238E27FC236}">
              <a16:creationId xmlns:a16="http://schemas.microsoft.com/office/drawing/2014/main" id="{C409BE4F-A664-4F29-BDAA-B31584486FA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8" name="正方形/長方形 457">
          <a:extLst>
            <a:ext uri="{FF2B5EF4-FFF2-40B4-BE49-F238E27FC236}">
              <a16:creationId xmlns:a16="http://schemas.microsoft.com/office/drawing/2014/main" id="{6DF9A082-6F54-4149-8E21-0BD29F66B70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9" name="正方形/長方形 458">
          <a:extLst>
            <a:ext uri="{FF2B5EF4-FFF2-40B4-BE49-F238E27FC236}">
              <a16:creationId xmlns:a16="http://schemas.microsoft.com/office/drawing/2014/main" id="{F4240FC8-FECC-430E-81E4-A0FA21B7775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0" name="テキスト ボックス 459">
          <a:extLst>
            <a:ext uri="{FF2B5EF4-FFF2-40B4-BE49-F238E27FC236}">
              <a16:creationId xmlns:a16="http://schemas.microsoft.com/office/drawing/2014/main" id="{FB07DD21-3C6C-4DCA-96B6-75CEEB09624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1" name="直線コネクタ 460">
          <a:extLst>
            <a:ext uri="{FF2B5EF4-FFF2-40B4-BE49-F238E27FC236}">
              <a16:creationId xmlns:a16="http://schemas.microsoft.com/office/drawing/2014/main" id="{FABF329B-8134-4501-9E52-7AA2CAB9C51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62" name="直線コネクタ 461">
          <a:extLst>
            <a:ext uri="{FF2B5EF4-FFF2-40B4-BE49-F238E27FC236}">
              <a16:creationId xmlns:a16="http://schemas.microsoft.com/office/drawing/2014/main" id="{A5CD3F43-A9BD-4668-9831-34274A35013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63" name="テキスト ボックス 462">
          <a:extLst>
            <a:ext uri="{FF2B5EF4-FFF2-40B4-BE49-F238E27FC236}">
              <a16:creationId xmlns:a16="http://schemas.microsoft.com/office/drawing/2014/main" id="{6C48D22F-9635-455D-B53F-716C3EB3F49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64" name="直線コネクタ 463">
          <a:extLst>
            <a:ext uri="{FF2B5EF4-FFF2-40B4-BE49-F238E27FC236}">
              <a16:creationId xmlns:a16="http://schemas.microsoft.com/office/drawing/2014/main" id="{675F7B49-B537-417D-A5DF-BB7968F8436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65" name="テキスト ボックス 464">
          <a:extLst>
            <a:ext uri="{FF2B5EF4-FFF2-40B4-BE49-F238E27FC236}">
              <a16:creationId xmlns:a16="http://schemas.microsoft.com/office/drawing/2014/main" id="{8273A1EB-21DE-43B2-BDA9-4F2C00806B2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66" name="直線コネクタ 465">
          <a:extLst>
            <a:ext uri="{FF2B5EF4-FFF2-40B4-BE49-F238E27FC236}">
              <a16:creationId xmlns:a16="http://schemas.microsoft.com/office/drawing/2014/main" id="{8F2181BF-ED79-448C-A444-23070195426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67" name="テキスト ボックス 466">
          <a:extLst>
            <a:ext uri="{FF2B5EF4-FFF2-40B4-BE49-F238E27FC236}">
              <a16:creationId xmlns:a16="http://schemas.microsoft.com/office/drawing/2014/main" id="{E7387062-8494-46F6-91BF-8A83B67EA1E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68" name="直線コネクタ 467">
          <a:extLst>
            <a:ext uri="{FF2B5EF4-FFF2-40B4-BE49-F238E27FC236}">
              <a16:creationId xmlns:a16="http://schemas.microsoft.com/office/drawing/2014/main" id="{D784AE9F-8F3E-495E-AAEC-5744FC6361B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69" name="テキスト ボックス 468">
          <a:extLst>
            <a:ext uri="{FF2B5EF4-FFF2-40B4-BE49-F238E27FC236}">
              <a16:creationId xmlns:a16="http://schemas.microsoft.com/office/drawing/2014/main" id="{8BECB19D-2C2D-45E5-93E1-73D6983BEED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70" name="直線コネクタ 469">
          <a:extLst>
            <a:ext uri="{FF2B5EF4-FFF2-40B4-BE49-F238E27FC236}">
              <a16:creationId xmlns:a16="http://schemas.microsoft.com/office/drawing/2014/main" id="{F617B332-389B-4275-9263-025E9009076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71" name="テキスト ボックス 470">
          <a:extLst>
            <a:ext uri="{FF2B5EF4-FFF2-40B4-BE49-F238E27FC236}">
              <a16:creationId xmlns:a16="http://schemas.microsoft.com/office/drawing/2014/main" id="{5043F237-EBC2-4E4B-93D2-96E32C33194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2" name="直線コネクタ 471">
          <a:extLst>
            <a:ext uri="{FF2B5EF4-FFF2-40B4-BE49-F238E27FC236}">
              <a16:creationId xmlns:a16="http://schemas.microsoft.com/office/drawing/2014/main" id="{2D3CC30A-18C2-4066-B7D8-2678009E5A3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3" name="テキスト ボックス 472">
          <a:extLst>
            <a:ext uri="{FF2B5EF4-FFF2-40B4-BE49-F238E27FC236}">
              <a16:creationId xmlns:a16="http://schemas.microsoft.com/office/drawing/2014/main" id="{859287A7-0764-44E5-9F6B-727954AD61B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4" name="【児童館】&#10;一人当たり面積グラフ枠">
          <a:extLst>
            <a:ext uri="{FF2B5EF4-FFF2-40B4-BE49-F238E27FC236}">
              <a16:creationId xmlns:a16="http://schemas.microsoft.com/office/drawing/2014/main" id="{A56F6DC0-5A64-4004-B2C9-882F91C169C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81</xdr:row>
      <xdr:rowOff>59055</xdr:rowOff>
    </xdr:from>
    <xdr:to>
      <xdr:col>116</xdr:col>
      <xdr:colOff>62864</xdr:colOff>
      <xdr:row>85</xdr:row>
      <xdr:rowOff>163830</xdr:rowOff>
    </xdr:to>
    <xdr:cxnSp macro="">
      <xdr:nvCxnSpPr>
        <xdr:cNvPr id="475" name="直線コネクタ 474">
          <a:extLst>
            <a:ext uri="{FF2B5EF4-FFF2-40B4-BE49-F238E27FC236}">
              <a16:creationId xmlns:a16="http://schemas.microsoft.com/office/drawing/2014/main" id="{88F460A5-DE13-4DB3-BF06-94F75DFC9720}"/>
            </a:ext>
          </a:extLst>
        </xdr:cNvPr>
        <xdr:cNvCxnSpPr/>
      </xdr:nvCxnSpPr>
      <xdr:spPr>
        <a:xfrm flipV="1">
          <a:off x="22160864" y="13946505"/>
          <a:ext cx="0" cy="79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476" name="【児童館】&#10;一人当たり面積最小値テキスト">
          <a:extLst>
            <a:ext uri="{FF2B5EF4-FFF2-40B4-BE49-F238E27FC236}">
              <a16:creationId xmlns:a16="http://schemas.microsoft.com/office/drawing/2014/main" id="{AE073E70-9F70-4D06-97EC-CA85702E9F07}"/>
            </a:ext>
          </a:extLst>
        </xdr:cNvPr>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477" name="直線コネクタ 476">
          <a:extLst>
            <a:ext uri="{FF2B5EF4-FFF2-40B4-BE49-F238E27FC236}">
              <a16:creationId xmlns:a16="http://schemas.microsoft.com/office/drawing/2014/main" id="{E5EBFE55-6421-4F58-8060-219365A68A33}"/>
            </a:ext>
          </a:extLst>
        </xdr:cNvPr>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5732</xdr:rowOff>
    </xdr:from>
    <xdr:ext cx="469744" cy="259045"/>
    <xdr:sp macro="" textlink="">
      <xdr:nvSpPr>
        <xdr:cNvPr id="478" name="【児童館】&#10;一人当たり面積最大値テキスト">
          <a:extLst>
            <a:ext uri="{FF2B5EF4-FFF2-40B4-BE49-F238E27FC236}">
              <a16:creationId xmlns:a16="http://schemas.microsoft.com/office/drawing/2014/main" id="{B3C4C7E5-0EDA-4105-9AF1-1B0B0EABFAD6}"/>
            </a:ext>
          </a:extLst>
        </xdr:cNvPr>
        <xdr:cNvSpPr txBox="1"/>
      </xdr:nvSpPr>
      <xdr:spPr>
        <a:xfrm>
          <a:off x="22199600" y="1372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81</xdr:row>
      <xdr:rowOff>59055</xdr:rowOff>
    </xdr:from>
    <xdr:to>
      <xdr:col>116</xdr:col>
      <xdr:colOff>152400</xdr:colOff>
      <xdr:row>81</xdr:row>
      <xdr:rowOff>59055</xdr:rowOff>
    </xdr:to>
    <xdr:cxnSp macro="">
      <xdr:nvCxnSpPr>
        <xdr:cNvPr id="479" name="直線コネクタ 478">
          <a:extLst>
            <a:ext uri="{FF2B5EF4-FFF2-40B4-BE49-F238E27FC236}">
              <a16:creationId xmlns:a16="http://schemas.microsoft.com/office/drawing/2014/main" id="{F540ACE4-C8DF-4B98-9E2F-D1BD84F33E6F}"/>
            </a:ext>
          </a:extLst>
        </xdr:cNvPr>
        <xdr:cNvCxnSpPr/>
      </xdr:nvCxnSpPr>
      <xdr:spPr>
        <a:xfrm>
          <a:off x="22072600" y="1394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17163</xdr:rowOff>
    </xdr:from>
    <xdr:ext cx="469744" cy="259045"/>
    <xdr:sp macro="" textlink="">
      <xdr:nvSpPr>
        <xdr:cNvPr id="480" name="【児童館】&#10;一人当たり面積平均値テキスト">
          <a:extLst>
            <a:ext uri="{FF2B5EF4-FFF2-40B4-BE49-F238E27FC236}">
              <a16:creationId xmlns:a16="http://schemas.microsoft.com/office/drawing/2014/main" id="{BCCA6AD0-C844-40AD-8F12-626E704D220C}"/>
            </a:ext>
          </a:extLst>
        </xdr:cNvPr>
        <xdr:cNvSpPr txBox="1"/>
      </xdr:nvSpPr>
      <xdr:spPr>
        <a:xfrm>
          <a:off x="22199600" y="14590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38736</xdr:rowOff>
    </xdr:from>
    <xdr:to>
      <xdr:col>116</xdr:col>
      <xdr:colOff>114300</xdr:colOff>
      <xdr:row>85</xdr:row>
      <xdr:rowOff>140336</xdr:rowOff>
    </xdr:to>
    <xdr:sp macro="" textlink="">
      <xdr:nvSpPr>
        <xdr:cNvPr id="481" name="フローチャート: 判断 480">
          <a:extLst>
            <a:ext uri="{FF2B5EF4-FFF2-40B4-BE49-F238E27FC236}">
              <a16:creationId xmlns:a16="http://schemas.microsoft.com/office/drawing/2014/main" id="{DC9EF253-FE1A-4304-81B0-4CA64B397145}"/>
            </a:ext>
          </a:extLst>
        </xdr:cNvPr>
        <xdr:cNvSpPr/>
      </xdr:nvSpPr>
      <xdr:spPr>
        <a:xfrm>
          <a:off x="22110700" y="1461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636</xdr:rowOff>
    </xdr:from>
    <xdr:to>
      <xdr:col>112</xdr:col>
      <xdr:colOff>38100</xdr:colOff>
      <xdr:row>85</xdr:row>
      <xdr:rowOff>102236</xdr:rowOff>
    </xdr:to>
    <xdr:sp macro="" textlink="">
      <xdr:nvSpPr>
        <xdr:cNvPr id="482" name="フローチャート: 判断 481">
          <a:extLst>
            <a:ext uri="{FF2B5EF4-FFF2-40B4-BE49-F238E27FC236}">
              <a16:creationId xmlns:a16="http://schemas.microsoft.com/office/drawing/2014/main" id="{336E8600-70E1-4865-89C2-890992A798CF}"/>
            </a:ext>
          </a:extLst>
        </xdr:cNvPr>
        <xdr:cNvSpPr/>
      </xdr:nvSpPr>
      <xdr:spPr>
        <a:xfrm>
          <a:off x="21272500" y="1457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61595</xdr:rowOff>
    </xdr:from>
    <xdr:to>
      <xdr:col>107</xdr:col>
      <xdr:colOff>101600</xdr:colOff>
      <xdr:row>85</xdr:row>
      <xdr:rowOff>163195</xdr:rowOff>
    </xdr:to>
    <xdr:sp macro="" textlink="">
      <xdr:nvSpPr>
        <xdr:cNvPr id="483" name="フローチャート: 判断 482">
          <a:extLst>
            <a:ext uri="{FF2B5EF4-FFF2-40B4-BE49-F238E27FC236}">
              <a16:creationId xmlns:a16="http://schemas.microsoft.com/office/drawing/2014/main" id="{2427B631-3FF8-4ACD-8C30-F146971359F3}"/>
            </a:ext>
          </a:extLst>
        </xdr:cNvPr>
        <xdr:cNvSpPr/>
      </xdr:nvSpPr>
      <xdr:spPr>
        <a:xfrm>
          <a:off x="203835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73025</xdr:rowOff>
    </xdr:from>
    <xdr:to>
      <xdr:col>102</xdr:col>
      <xdr:colOff>165100</xdr:colOff>
      <xdr:row>86</xdr:row>
      <xdr:rowOff>3175</xdr:rowOff>
    </xdr:to>
    <xdr:sp macro="" textlink="">
      <xdr:nvSpPr>
        <xdr:cNvPr id="484" name="フローチャート: 判断 483">
          <a:extLst>
            <a:ext uri="{FF2B5EF4-FFF2-40B4-BE49-F238E27FC236}">
              <a16:creationId xmlns:a16="http://schemas.microsoft.com/office/drawing/2014/main" id="{8AC54594-FFB8-4B96-B1DF-89C78E2E1D26}"/>
            </a:ext>
          </a:extLst>
        </xdr:cNvPr>
        <xdr:cNvSpPr/>
      </xdr:nvSpPr>
      <xdr:spPr>
        <a:xfrm>
          <a:off x="19494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85" name="テキスト ボックス 484">
          <a:extLst>
            <a:ext uri="{FF2B5EF4-FFF2-40B4-BE49-F238E27FC236}">
              <a16:creationId xmlns:a16="http://schemas.microsoft.com/office/drawing/2014/main" id="{DB12A47F-F816-4B2D-900C-47BC3671E37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6" name="テキスト ボックス 485">
          <a:extLst>
            <a:ext uri="{FF2B5EF4-FFF2-40B4-BE49-F238E27FC236}">
              <a16:creationId xmlns:a16="http://schemas.microsoft.com/office/drawing/2014/main" id="{99D954D6-8737-45DA-A960-456B3395F68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7" name="テキスト ボックス 486">
          <a:extLst>
            <a:ext uri="{FF2B5EF4-FFF2-40B4-BE49-F238E27FC236}">
              <a16:creationId xmlns:a16="http://schemas.microsoft.com/office/drawing/2014/main" id="{05CE26BC-C998-4F18-9AAD-89FF00B6D71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8" name="テキスト ボックス 487">
          <a:extLst>
            <a:ext uri="{FF2B5EF4-FFF2-40B4-BE49-F238E27FC236}">
              <a16:creationId xmlns:a16="http://schemas.microsoft.com/office/drawing/2014/main" id="{6315E031-AF21-4B8F-8603-82FAFC8EE37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9" name="テキスト ボックス 488">
          <a:extLst>
            <a:ext uri="{FF2B5EF4-FFF2-40B4-BE49-F238E27FC236}">
              <a16:creationId xmlns:a16="http://schemas.microsoft.com/office/drawing/2014/main" id="{10A95ED1-7C03-4D13-BB35-A42A7714D2D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36830</xdr:rowOff>
    </xdr:from>
    <xdr:to>
      <xdr:col>112</xdr:col>
      <xdr:colOff>38100</xdr:colOff>
      <xdr:row>78</xdr:row>
      <xdr:rowOff>138430</xdr:rowOff>
    </xdr:to>
    <xdr:sp macro="" textlink="">
      <xdr:nvSpPr>
        <xdr:cNvPr id="490" name="楕円 489">
          <a:extLst>
            <a:ext uri="{FF2B5EF4-FFF2-40B4-BE49-F238E27FC236}">
              <a16:creationId xmlns:a16="http://schemas.microsoft.com/office/drawing/2014/main" id="{384C8E5E-D559-4144-9F97-30A2FAF9B940}"/>
            </a:ext>
          </a:extLst>
        </xdr:cNvPr>
        <xdr:cNvSpPr/>
      </xdr:nvSpPr>
      <xdr:spPr>
        <a:xfrm>
          <a:off x="212725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93363</xdr:rowOff>
    </xdr:from>
    <xdr:ext cx="469744" cy="259045"/>
    <xdr:sp macro="" textlink="">
      <xdr:nvSpPr>
        <xdr:cNvPr id="491" name="n_1aveValue【児童館】&#10;一人当たり面積">
          <a:extLst>
            <a:ext uri="{FF2B5EF4-FFF2-40B4-BE49-F238E27FC236}">
              <a16:creationId xmlns:a16="http://schemas.microsoft.com/office/drawing/2014/main" id="{7E01F42F-E8E5-465F-BE4C-0CF131D8C2BA}"/>
            </a:ext>
          </a:extLst>
        </xdr:cNvPr>
        <xdr:cNvSpPr txBox="1"/>
      </xdr:nvSpPr>
      <xdr:spPr>
        <a:xfrm>
          <a:off x="21075727"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8272</xdr:rowOff>
    </xdr:from>
    <xdr:ext cx="469744" cy="259045"/>
    <xdr:sp macro="" textlink="">
      <xdr:nvSpPr>
        <xdr:cNvPr id="492" name="n_2aveValue【児童館】&#10;一人当たり面積">
          <a:extLst>
            <a:ext uri="{FF2B5EF4-FFF2-40B4-BE49-F238E27FC236}">
              <a16:creationId xmlns:a16="http://schemas.microsoft.com/office/drawing/2014/main" id="{260DBA16-8D88-4FAD-AAA4-842ED26913F9}"/>
            </a:ext>
          </a:extLst>
        </xdr:cNvPr>
        <xdr:cNvSpPr txBox="1"/>
      </xdr:nvSpPr>
      <xdr:spPr>
        <a:xfrm>
          <a:off x="20199427" y="1441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19702</xdr:rowOff>
    </xdr:from>
    <xdr:ext cx="469744" cy="259045"/>
    <xdr:sp macro="" textlink="">
      <xdr:nvSpPr>
        <xdr:cNvPr id="493" name="n_3aveValue【児童館】&#10;一人当たり面積">
          <a:extLst>
            <a:ext uri="{FF2B5EF4-FFF2-40B4-BE49-F238E27FC236}">
              <a16:creationId xmlns:a16="http://schemas.microsoft.com/office/drawing/2014/main" id="{66C9934D-9D1E-4C63-9ADA-4DC5B3EA912E}"/>
            </a:ext>
          </a:extLst>
        </xdr:cNvPr>
        <xdr:cNvSpPr txBox="1"/>
      </xdr:nvSpPr>
      <xdr:spPr>
        <a:xfrm>
          <a:off x="19310427" y="1442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154957</xdr:rowOff>
    </xdr:from>
    <xdr:ext cx="469744" cy="259045"/>
    <xdr:sp macro="" textlink="">
      <xdr:nvSpPr>
        <xdr:cNvPr id="494" name="n_1mainValue【児童館】&#10;一人当たり面積">
          <a:extLst>
            <a:ext uri="{FF2B5EF4-FFF2-40B4-BE49-F238E27FC236}">
              <a16:creationId xmlns:a16="http://schemas.microsoft.com/office/drawing/2014/main" id="{E6431341-5DAB-475A-B886-22535E9F8235}"/>
            </a:ext>
          </a:extLst>
        </xdr:cNvPr>
        <xdr:cNvSpPr txBox="1"/>
      </xdr:nvSpPr>
      <xdr:spPr>
        <a:xfrm>
          <a:off x="21075727" y="1318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5" name="正方形/長方形 494">
          <a:extLst>
            <a:ext uri="{FF2B5EF4-FFF2-40B4-BE49-F238E27FC236}">
              <a16:creationId xmlns:a16="http://schemas.microsoft.com/office/drawing/2014/main" id="{7826BF49-D2AE-4335-A3E7-20692CC43B3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6" name="正方形/長方形 495">
          <a:extLst>
            <a:ext uri="{FF2B5EF4-FFF2-40B4-BE49-F238E27FC236}">
              <a16:creationId xmlns:a16="http://schemas.microsoft.com/office/drawing/2014/main" id="{03AA30D8-296D-4B3E-A4A3-1B1ACCC998B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7" name="正方形/長方形 496">
          <a:extLst>
            <a:ext uri="{FF2B5EF4-FFF2-40B4-BE49-F238E27FC236}">
              <a16:creationId xmlns:a16="http://schemas.microsoft.com/office/drawing/2014/main" id="{C70F5228-3F23-43F3-B7AF-03A8ED05ACD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8" name="正方形/長方形 497">
          <a:extLst>
            <a:ext uri="{FF2B5EF4-FFF2-40B4-BE49-F238E27FC236}">
              <a16:creationId xmlns:a16="http://schemas.microsoft.com/office/drawing/2014/main" id="{D896B95F-4F59-4670-97C7-A881829FF74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9" name="正方形/長方形 498">
          <a:extLst>
            <a:ext uri="{FF2B5EF4-FFF2-40B4-BE49-F238E27FC236}">
              <a16:creationId xmlns:a16="http://schemas.microsoft.com/office/drawing/2014/main" id="{B24B196D-6DA8-4F3F-9E2F-81813F0F9C0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0" name="正方形/長方形 499">
          <a:extLst>
            <a:ext uri="{FF2B5EF4-FFF2-40B4-BE49-F238E27FC236}">
              <a16:creationId xmlns:a16="http://schemas.microsoft.com/office/drawing/2014/main" id="{11A517B5-4D4A-4719-A78E-3FAB079476D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1" name="正方形/長方形 500">
          <a:extLst>
            <a:ext uri="{FF2B5EF4-FFF2-40B4-BE49-F238E27FC236}">
              <a16:creationId xmlns:a16="http://schemas.microsoft.com/office/drawing/2014/main" id="{BD9D4B3A-542E-431F-AC71-F0703F1C571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2" name="正方形/長方形 501">
          <a:extLst>
            <a:ext uri="{FF2B5EF4-FFF2-40B4-BE49-F238E27FC236}">
              <a16:creationId xmlns:a16="http://schemas.microsoft.com/office/drawing/2014/main" id="{CE8A909A-933F-4D54-9819-C6601453BE4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3" name="テキスト ボックス 502">
          <a:extLst>
            <a:ext uri="{FF2B5EF4-FFF2-40B4-BE49-F238E27FC236}">
              <a16:creationId xmlns:a16="http://schemas.microsoft.com/office/drawing/2014/main" id="{2616056D-EDEA-48E3-B05A-ED0BDCCC0B3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4" name="直線コネクタ 503">
          <a:extLst>
            <a:ext uri="{FF2B5EF4-FFF2-40B4-BE49-F238E27FC236}">
              <a16:creationId xmlns:a16="http://schemas.microsoft.com/office/drawing/2014/main" id="{C856D73C-D82B-4A59-A274-AA36AADD1DF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05" name="直線コネクタ 504">
          <a:extLst>
            <a:ext uri="{FF2B5EF4-FFF2-40B4-BE49-F238E27FC236}">
              <a16:creationId xmlns:a16="http://schemas.microsoft.com/office/drawing/2014/main" id="{AB10CB66-8331-45EC-8044-6940847D893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06" name="テキスト ボックス 505">
          <a:extLst>
            <a:ext uri="{FF2B5EF4-FFF2-40B4-BE49-F238E27FC236}">
              <a16:creationId xmlns:a16="http://schemas.microsoft.com/office/drawing/2014/main" id="{4DE5B0ED-95D9-4594-8F8B-FBB0ECFD0EEA}"/>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7" name="直線コネクタ 506">
          <a:extLst>
            <a:ext uri="{FF2B5EF4-FFF2-40B4-BE49-F238E27FC236}">
              <a16:creationId xmlns:a16="http://schemas.microsoft.com/office/drawing/2014/main" id="{134D70E6-CDE4-4E1C-9060-6AB0E3E0B88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08" name="テキスト ボックス 507">
          <a:extLst>
            <a:ext uri="{FF2B5EF4-FFF2-40B4-BE49-F238E27FC236}">
              <a16:creationId xmlns:a16="http://schemas.microsoft.com/office/drawing/2014/main" id="{3CDC1EAD-A67B-4B96-9479-A430C727F9D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09" name="直線コネクタ 508">
          <a:extLst>
            <a:ext uri="{FF2B5EF4-FFF2-40B4-BE49-F238E27FC236}">
              <a16:creationId xmlns:a16="http://schemas.microsoft.com/office/drawing/2014/main" id="{B8FF8C44-B8DB-4D5F-AED8-1E59FB775AA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0" name="テキスト ボックス 509">
          <a:extLst>
            <a:ext uri="{FF2B5EF4-FFF2-40B4-BE49-F238E27FC236}">
              <a16:creationId xmlns:a16="http://schemas.microsoft.com/office/drawing/2014/main" id="{D1E05CAA-1773-40BD-B647-0C3FEE007D2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1" name="直線コネクタ 510">
          <a:extLst>
            <a:ext uri="{FF2B5EF4-FFF2-40B4-BE49-F238E27FC236}">
              <a16:creationId xmlns:a16="http://schemas.microsoft.com/office/drawing/2014/main" id="{F86F8001-09A4-4D41-A76E-69170B71DF8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2" name="テキスト ボックス 511">
          <a:extLst>
            <a:ext uri="{FF2B5EF4-FFF2-40B4-BE49-F238E27FC236}">
              <a16:creationId xmlns:a16="http://schemas.microsoft.com/office/drawing/2014/main" id="{57598FFD-9788-4DA9-89A8-214ECF1DC95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3" name="直線コネクタ 512">
          <a:extLst>
            <a:ext uri="{FF2B5EF4-FFF2-40B4-BE49-F238E27FC236}">
              <a16:creationId xmlns:a16="http://schemas.microsoft.com/office/drawing/2014/main" id="{4A472BFF-B8FB-4659-81E0-AA39E151490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4" name="テキスト ボックス 513">
          <a:extLst>
            <a:ext uri="{FF2B5EF4-FFF2-40B4-BE49-F238E27FC236}">
              <a16:creationId xmlns:a16="http://schemas.microsoft.com/office/drawing/2014/main" id="{E801E030-C15C-4594-B948-85E2E55DE05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5" name="直線コネクタ 514">
          <a:extLst>
            <a:ext uri="{FF2B5EF4-FFF2-40B4-BE49-F238E27FC236}">
              <a16:creationId xmlns:a16="http://schemas.microsoft.com/office/drawing/2014/main" id="{4047DC33-010F-469D-9997-9A9004AC033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16" name="テキスト ボックス 515">
          <a:extLst>
            <a:ext uri="{FF2B5EF4-FFF2-40B4-BE49-F238E27FC236}">
              <a16:creationId xmlns:a16="http://schemas.microsoft.com/office/drawing/2014/main" id="{6461764A-870B-43ED-980E-0B0AA7334C7C}"/>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7" name="直線コネクタ 516">
          <a:extLst>
            <a:ext uri="{FF2B5EF4-FFF2-40B4-BE49-F238E27FC236}">
              <a16:creationId xmlns:a16="http://schemas.microsoft.com/office/drawing/2014/main" id="{CEA9AC5F-B8A0-43DF-B79F-8498F10591E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8" name="テキスト ボックス 517">
          <a:extLst>
            <a:ext uri="{FF2B5EF4-FFF2-40B4-BE49-F238E27FC236}">
              <a16:creationId xmlns:a16="http://schemas.microsoft.com/office/drawing/2014/main" id="{234FDA67-AE29-4357-AB9B-CFC530A7A04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9" name="【公民館】&#10;有形固定資産減価償却率グラフ枠">
          <a:extLst>
            <a:ext uri="{FF2B5EF4-FFF2-40B4-BE49-F238E27FC236}">
              <a16:creationId xmlns:a16="http://schemas.microsoft.com/office/drawing/2014/main" id="{CDA867BF-D72E-4FB3-9A93-EC7B0EF24FC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520" name="直線コネクタ 519">
          <a:extLst>
            <a:ext uri="{FF2B5EF4-FFF2-40B4-BE49-F238E27FC236}">
              <a16:creationId xmlns:a16="http://schemas.microsoft.com/office/drawing/2014/main" id="{3F0B3697-1FCA-4BC2-B83A-4306517CA196}"/>
            </a:ext>
          </a:extLst>
        </xdr:cNvPr>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521" name="【公民館】&#10;有形固定資産減価償却率最小値テキスト">
          <a:extLst>
            <a:ext uri="{FF2B5EF4-FFF2-40B4-BE49-F238E27FC236}">
              <a16:creationId xmlns:a16="http://schemas.microsoft.com/office/drawing/2014/main" id="{718FEEAD-83B5-470A-B887-6892856B9BAD}"/>
            </a:ext>
          </a:extLst>
        </xdr:cNvPr>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522" name="直線コネクタ 521">
          <a:extLst>
            <a:ext uri="{FF2B5EF4-FFF2-40B4-BE49-F238E27FC236}">
              <a16:creationId xmlns:a16="http://schemas.microsoft.com/office/drawing/2014/main" id="{E4ED56C6-62D6-46B8-B78E-D43FF52A8CBB}"/>
            </a:ext>
          </a:extLst>
        </xdr:cNvPr>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23" name="【公民館】&#10;有形固定資産減価償却率最大値テキスト">
          <a:extLst>
            <a:ext uri="{FF2B5EF4-FFF2-40B4-BE49-F238E27FC236}">
              <a16:creationId xmlns:a16="http://schemas.microsoft.com/office/drawing/2014/main" id="{B0C9CDE2-414D-4FB9-86F5-5D1AB9240C71}"/>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24" name="直線コネクタ 523">
          <a:extLst>
            <a:ext uri="{FF2B5EF4-FFF2-40B4-BE49-F238E27FC236}">
              <a16:creationId xmlns:a16="http://schemas.microsoft.com/office/drawing/2014/main" id="{BE3582C6-D36D-461A-BE2A-9EBA5044EB1E}"/>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3827</xdr:rowOff>
    </xdr:from>
    <xdr:ext cx="405111" cy="259045"/>
    <xdr:sp macro="" textlink="">
      <xdr:nvSpPr>
        <xdr:cNvPr id="525" name="【公民館】&#10;有形固定資産減価償却率平均値テキスト">
          <a:extLst>
            <a:ext uri="{FF2B5EF4-FFF2-40B4-BE49-F238E27FC236}">
              <a16:creationId xmlns:a16="http://schemas.microsoft.com/office/drawing/2014/main" id="{A2516ADB-3A25-4D2A-9EB6-CA563561C10F}"/>
            </a:ext>
          </a:extLst>
        </xdr:cNvPr>
        <xdr:cNvSpPr txBox="1"/>
      </xdr:nvSpPr>
      <xdr:spPr>
        <a:xfrm>
          <a:off x="163576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526" name="フローチャート: 判断 525">
          <a:extLst>
            <a:ext uri="{FF2B5EF4-FFF2-40B4-BE49-F238E27FC236}">
              <a16:creationId xmlns:a16="http://schemas.microsoft.com/office/drawing/2014/main" id="{0F9F4A6C-A641-4345-909E-24E40212045E}"/>
            </a:ext>
          </a:extLst>
        </xdr:cNvPr>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527" name="フローチャート: 判断 526">
          <a:extLst>
            <a:ext uri="{FF2B5EF4-FFF2-40B4-BE49-F238E27FC236}">
              <a16:creationId xmlns:a16="http://schemas.microsoft.com/office/drawing/2014/main" id="{3C088DE8-00FB-48F5-BF93-0E150DFB70A3}"/>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528" name="フローチャート: 判断 527">
          <a:extLst>
            <a:ext uri="{FF2B5EF4-FFF2-40B4-BE49-F238E27FC236}">
              <a16:creationId xmlns:a16="http://schemas.microsoft.com/office/drawing/2014/main" id="{5DF81F97-283F-44DB-914B-D70B908EA7C4}"/>
            </a:ext>
          </a:extLst>
        </xdr:cNvPr>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118473</xdr:rowOff>
    </xdr:from>
    <xdr:to>
      <xdr:col>72</xdr:col>
      <xdr:colOff>38100</xdr:colOff>
      <xdr:row>103</xdr:row>
      <xdr:rowOff>48623</xdr:rowOff>
    </xdr:to>
    <xdr:sp macro="" textlink="">
      <xdr:nvSpPr>
        <xdr:cNvPr id="529" name="フローチャート: 判断 528">
          <a:extLst>
            <a:ext uri="{FF2B5EF4-FFF2-40B4-BE49-F238E27FC236}">
              <a16:creationId xmlns:a16="http://schemas.microsoft.com/office/drawing/2014/main" id="{5407039F-583E-44FE-A0C6-76C509ACBDB1}"/>
            </a:ext>
          </a:extLst>
        </xdr:cNvPr>
        <xdr:cNvSpPr/>
      </xdr:nvSpPr>
      <xdr:spPr>
        <a:xfrm>
          <a:off x="13652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A1F2A79E-2C6F-4AFA-8AD0-8108D2C6E54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6AD2ED3C-CA96-4128-B9AA-88C9427051F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2988C47D-3D22-45F6-92B1-7B453F395E2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BD229F26-C1CD-4142-B173-00348E8B6A5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B1B7F8A9-14AE-4B15-8AD7-9B97ECD0516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17236</xdr:rowOff>
    </xdr:from>
    <xdr:to>
      <xdr:col>81</xdr:col>
      <xdr:colOff>101600</xdr:colOff>
      <xdr:row>105</xdr:row>
      <xdr:rowOff>118836</xdr:rowOff>
    </xdr:to>
    <xdr:sp macro="" textlink="">
      <xdr:nvSpPr>
        <xdr:cNvPr id="535" name="楕円 534">
          <a:extLst>
            <a:ext uri="{FF2B5EF4-FFF2-40B4-BE49-F238E27FC236}">
              <a16:creationId xmlns:a16="http://schemas.microsoft.com/office/drawing/2014/main" id="{5FFA31BD-D4BC-482C-9AED-69F707F8DA32}"/>
            </a:ext>
          </a:extLst>
        </xdr:cNvPr>
        <xdr:cNvSpPr/>
      </xdr:nvSpPr>
      <xdr:spPr>
        <a:xfrm>
          <a:off x="15430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125565</xdr:rowOff>
    </xdr:from>
    <xdr:ext cx="405111" cy="259045"/>
    <xdr:sp macro="" textlink="">
      <xdr:nvSpPr>
        <xdr:cNvPr id="536" name="n_1aveValue【公民館】&#10;有形固定資産減価償却率">
          <a:extLst>
            <a:ext uri="{FF2B5EF4-FFF2-40B4-BE49-F238E27FC236}">
              <a16:creationId xmlns:a16="http://schemas.microsoft.com/office/drawing/2014/main" id="{B43C04DE-5EEA-4F9D-ABDC-DEC1D0A894B8}"/>
            </a:ext>
          </a:extLst>
        </xdr:cNvPr>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537" name="n_2aveValue【公民館】&#10;有形固定資産減価償却率">
          <a:extLst>
            <a:ext uri="{FF2B5EF4-FFF2-40B4-BE49-F238E27FC236}">
              <a16:creationId xmlns:a16="http://schemas.microsoft.com/office/drawing/2014/main" id="{6A2C840B-F50F-4FC2-AAEC-9FAA5D0F16EE}"/>
            </a:ext>
          </a:extLst>
        </xdr:cNvPr>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65150</xdr:rowOff>
    </xdr:from>
    <xdr:ext cx="405111" cy="259045"/>
    <xdr:sp macro="" textlink="">
      <xdr:nvSpPr>
        <xdr:cNvPr id="538" name="n_3aveValue【公民館】&#10;有形固定資産減価償却率">
          <a:extLst>
            <a:ext uri="{FF2B5EF4-FFF2-40B4-BE49-F238E27FC236}">
              <a16:creationId xmlns:a16="http://schemas.microsoft.com/office/drawing/2014/main" id="{9BB8DA5B-3C64-48B7-B65A-0253AF2A552E}"/>
            </a:ext>
          </a:extLst>
        </xdr:cNvPr>
        <xdr:cNvSpPr txBox="1"/>
      </xdr:nvSpPr>
      <xdr:spPr>
        <a:xfrm>
          <a:off x="13500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109963</xdr:rowOff>
    </xdr:from>
    <xdr:ext cx="405111" cy="259045"/>
    <xdr:sp macro="" textlink="">
      <xdr:nvSpPr>
        <xdr:cNvPr id="539" name="n_1mainValue【公民館】&#10;有形固定資産減価償却率">
          <a:extLst>
            <a:ext uri="{FF2B5EF4-FFF2-40B4-BE49-F238E27FC236}">
              <a16:creationId xmlns:a16="http://schemas.microsoft.com/office/drawing/2014/main" id="{DCED2D57-6C35-417F-B94F-062D0AFA9B47}"/>
            </a:ext>
          </a:extLst>
        </xdr:cNvPr>
        <xdr:cNvSpPr txBox="1"/>
      </xdr:nvSpPr>
      <xdr:spPr>
        <a:xfrm>
          <a:off x="152660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0" name="正方形/長方形 539">
          <a:extLst>
            <a:ext uri="{FF2B5EF4-FFF2-40B4-BE49-F238E27FC236}">
              <a16:creationId xmlns:a16="http://schemas.microsoft.com/office/drawing/2014/main" id="{22592FAC-A211-4E7B-8A17-0572247D96F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1" name="正方形/長方形 540">
          <a:extLst>
            <a:ext uri="{FF2B5EF4-FFF2-40B4-BE49-F238E27FC236}">
              <a16:creationId xmlns:a16="http://schemas.microsoft.com/office/drawing/2014/main" id="{2CF944C6-05B9-44ED-949A-50F1499D024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2" name="正方形/長方形 541">
          <a:extLst>
            <a:ext uri="{FF2B5EF4-FFF2-40B4-BE49-F238E27FC236}">
              <a16:creationId xmlns:a16="http://schemas.microsoft.com/office/drawing/2014/main" id="{8EFDDE23-1210-42EC-B7EA-48C9E711E4D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3" name="正方形/長方形 542">
          <a:extLst>
            <a:ext uri="{FF2B5EF4-FFF2-40B4-BE49-F238E27FC236}">
              <a16:creationId xmlns:a16="http://schemas.microsoft.com/office/drawing/2014/main" id="{C906CC5A-9649-406B-925E-FB5487D08D8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4" name="正方形/長方形 543">
          <a:extLst>
            <a:ext uri="{FF2B5EF4-FFF2-40B4-BE49-F238E27FC236}">
              <a16:creationId xmlns:a16="http://schemas.microsoft.com/office/drawing/2014/main" id="{77E575AB-C881-4E29-A3E4-8FC333015D3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5" name="正方形/長方形 544">
          <a:extLst>
            <a:ext uri="{FF2B5EF4-FFF2-40B4-BE49-F238E27FC236}">
              <a16:creationId xmlns:a16="http://schemas.microsoft.com/office/drawing/2014/main" id="{DB1A016C-FB0F-40A0-8BEF-3E149C35335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6" name="正方形/長方形 545">
          <a:extLst>
            <a:ext uri="{FF2B5EF4-FFF2-40B4-BE49-F238E27FC236}">
              <a16:creationId xmlns:a16="http://schemas.microsoft.com/office/drawing/2014/main" id="{87BBF710-54A7-4FD6-AEAD-98DF07B5E85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7" name="正方形/長方形 546">
          <a:extLst>
            <a:ext uri="{FF2B5EF4-FFF2-40B4-BE49-F238E27FC236}">
              <a16:creationId xmlns:a16="http://schemas.microsoft.com/office/drawing/2014/main" id="{90954035-CBAD-4175-BC98-2A7FF771DA8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48" name="テキスト ボックス 547">
          <a:extLst>
            <a:ext uri="{FF2B5EF4-FFF2-40B4-BE49-F238E27FC236}">
              <a16:creationId xmlns:a16="http://schemas.microsoft.com/office/drawing/2014/main" id="{F4718EDF-F9B6-4A8A-9A09-93719A58B78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9" name="直線コネクタ 548">
          <a:extLst>
            <a:ext uri="{FF2B5EF4-FFF2-40B4-BE49-F238E27FC236}">
              <a16:creationId xmlns:a16="http://schemas.microsoft.com/office/drawing/2014/main" id="{81C1BE5C-C455-452C-AEB9-107658989AB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50" name="直線コネクタ 549">
          <a:extLst>
            <a:ext uri="{FF2B5EF4-FFF2-40B4-BE49-F238E27FC236}">
              <a16:creationId xmlns:a16="http://schemas.microsoft.com/office/drawing/2014/main" id="{1E113E3F-09E0-44CC-9406-76156D8F3436}"/>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51" name="テキスト ボックス 550">
          <a:extLst>
            <a:ext uri="{FF2B5EF4-FFF2-40B4-BE49-F238E27FC236}">
              <a16:creationId xmlns:a16="http://schemas.microsoft.com/office/drawing/2014/main" id="{E518DCBF-34FD-43F0-8558-05DEE188F278}"/>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52" name="直線コネクタ 551">
          <a:extLst>
            <a:ext uri="{FF2B5EF4-FFF2-40B4-BE49-F238E27FC236}">
              <a16:creationId xmlns:a16="http://schemas.microsoft.com/office/drawing/2014/main" id="{B276E1ED-2C96-44BA-95B4-80EE1C18D72B}"/>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53" name="テキスト ボックス 552">
          <a:extLst>
            <a:ext uri="{FF2B5EF4-FFF2-40B4-BE49-F238E27FC236}">
              <a16:creationId xmlns:a16="http://schemas.microsoft.com/office/drawing/2014/main" id="{240E36A0-EF92-4EAE-BEAB-44CC1C0E3258}"/>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54" name="直線コネクタ 553">
          <a:extLst>
            <a:ext uri="{FF2B5EF4-FFF2-40B4-BE49-F238E27FC236}">
              <a16:creationId xmlns:a16="http://schemas.microsoft.com/office/drawing/2014/main" id="{2B231989-00DF-4945-BA13-E3F91A25FE59}"/>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55" name="テキスト ボックス 554">
          <a:extLst>
            <a:ext uri="{FF2B5EF4-FFF2-40B4-BE49-F238E27FC236}">
              <a16:creationId xmlns:a16="http://schemas.microsoft.com/office/drawing/2014/main" id="{CBD5A23B-55C6-4944-9CE2-B06129CD7F34}"/>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56" name="直線コネクタ 555">
          <a:extLst>
            <a:ext uri="{FF2B5EF4-FFF2-40B4-BE49-F238E27FC236}">
              <a16:creationId xmlns:a16="http://schemas.microsoft.com/office/drawing/2014/main" id="{98EABF5D-14C7-483B-9A1B-64A4327C258A}"/>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57" name="テキスト ボックス 556">
          <a:extLst>
            <a:ext uri="{FF2B5EF4-FFF2-40B4-BE49-F238E27FC236}">
              <a16:creationId xmlns:a16="http://schemas.microsoft.com/office/drawing/2014/main" id="{04CEF399-30BA-44E5-B19A-230DDD91C95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8" name="直線コネクタ 557">
          <a:extLst>
            <a:ext uri="{FF2B5EF4-FFF2-40B4-BE49-F238E27FC236}">
              <a16:creationId xmlns:a16="http://schemas.microsoft.com/office/drawing/2014/main" id="{5DCF83F1-2C37-4D62-8018-D37F5581C8E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9" name="テキスト ボックス 558">
          <a:extLst>
            <a:ext uri="{FF2B5EF4-FFF2-40B4-BE49-F238E27FC236}">
              <a16:creationId xmlns:a16="http://schemas.microsoft.com/office/drawing/2014/main" id="{8FDC3907-8A94-44CA-9A7E-06653672F67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0" name="【公民館】&#10;一人当たり面積グラフ枠">
          <a:extLst>
            <a:ext uri="{FF2B5EF4-FFF2-40B4-BE49-F238E27FC236}">
              <a16:creationId xmlns:a16="http://schemas.microsoft.com/office/drawing/2014/main" id="{80AB127D-DD37-4F17-99D4-D68C1DC1B82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171298</xdr:rowOff>
    </xdr:from>
    <xdr:to>
      <xdr:col>116</xdr:col>
      <xdr:colOff>62864</xdr:colOff>
      <xdr:row>108</xdr:row>
      <xdr:rowOff>33910</xdr:rowOff>
    </xdr:to>
    <xdr:cxnSp macro="">
      <xdr:nvCxnSpPr>
        <xdr:cNvPr id="561" name="直線コネクタ 560">
          <a:extLst>
            <a:ext uri="{FF2B5EF4-FFF2-40B4-BE49-F238E27FC236}">
              <a16:creationId xmlns:a16="http://schemas.microsoft.com/office/drawing/2014/main" id="{F8966505-AB02-4888-A6ED-7BF6E1597F0D}"/>
            </a:ext>
          </a:extLst>
        </xdr:cNvPr>
        <xdr:cNvCxnSpPr/>
      </xdr:nvCxnSpPr>
      <xdr:spPr>
        <a:xfrm flipV="1">
          <a:off x="22160864" y="17144848"/>
          <a:ext cx="0" cy="1405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37737</xdr:rowOff>
    </xdr:from>
    <xdr:ext cx="469744" cy="259045"/>
    <xdr:sp macro="" textlink="">
      <xdr:nvSpPr>
        <xdr:cNvPr id="562" name="【公民館】&#10;一人当たり面積最小値テキスト">
          <a:extLst>
            <a:ext uri="{FF2B5EF4-FFF2-40B4-BE49-F238E27FC236}">
              <a16:creationId xmlns:a16="http://schemas.microsoft.com/office/drawing/2014/main" id="{16F0A0BC-58ED-4A9E-9E67-299E570BD0CB}"/>
            </a:ext>
          </a:extLst>
        </xdr:cNvPr>
        <xdr:cNvSpPr txBox="1"/>
      </xdr:nvSpPr>
      <xdr:spPr>
        <a:xfrm>
          <a:off x="22199600" y="185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33910</xdr:rowOff>
    </xdr:from>
    <xdr:to>
      <xdr:col>116</xdr:col>
      <xdr:colOff>152400</xdr:colOff>
      <xdr:row>108</xdr:row>
      <xdr:rowOff>33910</xdr:rowOff>
    </xdr:to>
    <xdr:cxnSp macro="">
      <xdr:nvCxnSpPr>
        <xdr:cNvPr id="563" name="直線コネクタ 562">
          <a:extLst>
            <a:ext uri="{FF2B5EF4-FFF2-40B4-BE49-F238E27FC236}">
              <a16:creationId xmlns:a16="http://schemas.microsoft.com/office/drawing/2014/main" id="{B181606B-C85D-4D2B-964F-A9F2886DEB20}"/>
            </a:ext>
          </a:extLst>
        </xdr:cNvPr>
        <xdr:cNvCxnSpPr/>
      </xdr:nvCxnSpPr>
      <xdr:spPr>
        <a:xfrm>
          <a:off x="22072600" y="185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117975</xdr:rowOff>
    </xdr:from>
    <xdr:ext cx="469744" cy="259045"/>
    <xdr:sp macro="" textlink="">
      <xdr:nvSpPr>
        <xdr:cNvPr id="564" name="【公民館】&#10;一人当たり面積最大値テキスト">
          <a:extLst>
            <a:ext uri="{FF2B5EF4-FFF2-40B4-BE49-F238E27FC236}">
              <a16:creationId xmlns:a16="http://schemas.microsoft.com/office/drawing/2014/main" id="{F96D203F-120A-4C19-9F7B-B2FFEA5D83E0}"/>
            </a:ext>
          </a:extLst>
        </xdr:cNvPr>
        <xdr:cNvSpPr txBox="1"/>
      </xdr:nvSpPr>
      <xdr:spPr>
        <a:xfrm>
          <a:off x="22199600" y="1692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171298</xdr:rowOff>
    </xdr:from>
    <xdr:to>
      <xdr:col>116</xdr:col>
      <xdr:colOff>152400</xdr:colOff>
      <xdr:row>99</xdr:row>
      <xdr:rowOff>171298</xdr:rowOff>
    </xdr:to>
    <xdr:cxnSp macro="">
      <xdr:nvCxnSpPr>
        <xdr:cNvPr id="565" name="直線コネクタ 564">
          <a:extLst>
            <a:ext uri="{FF2B5EF4-FFF2-40B4-BE49-F238E27FC236}">
              <a16:creationId xmlns:a16="http://schemas.microsoft.com/office/drawing/2014/main" id="{33A63DA1-CCCE-4C8D-BF6D-4D72F69D998F}"/>
            </a:ext>
          </a:extLst>
        </xdr:cNvPr>
        <xdr:cNvCxnSpPr/>
      </xdr:nvCxnSpPr>
      <xdr:spPr>
        <a:xfrm>
          <a:off x="22072600" y="1714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566" name="【公民館】&#10;一人当たり面積平均値テキスト">
          <a:extLst>
            <a:ext uri="{FF2B5EF4-FFF2-40B4-BE49-F238E27FC236}">
              <a16:creationId xmlns:a16="http://schemas.microsoft.com/office/drawing/2014/main" id="{FDAA13A6-5D97-4D0C-A3BB-139DF71EC773}"/>
            </a:ext>
          </a:extLst>
        </xdr:cNvPr>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567" name="フローチャート: 判断 566">
          <a:extLst>
            <a:ext uri="{FF2B5EF4-FFF2-40B4-BE49-F238E27FC236}">
              <a16:creationId xmlns:a16="http://schemas.microsoft.com/office/drawing/2014/main" id="{C276D241-E3D2-4DEB-BF6D-1918DFB91284}"/>
            </a:ext>
          </a:extLst>
        </xdr:cNvPr>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158674</xdr:rowOff>
    </xdr:from>
    <xdr:to>
      <xdr:col>112</xdr:col>
      <xdr:colOff>38100</xdr:colOff>
      <xdr:row>107</xdr:row>
      <xdr:rowOff>88824</xdr:rowOff>
    </xdr:to>
    <xdr:sp macro="" textlink="">
      <xdr:nvSpPr>
        <xdr:cNvPr id="568" name="フローチャート: 判断 567">
          <a:extLst>
            <a:ext uri="{FF2B5EF4-FFF2-40B4-BE49-F238E27FC236}">
              <a16:creationId xmlns:a16="http://schemas.microsoft.com/office/drawing/2014/main" id="{6B4F5A97-72AE-42FE-809C-D7240BB58896}"/>
            </a:ext>
          </a:extLst>
        </xdr:cNvPr>
        <xdr:cNvSpPr/>
      </xdr:nvSpPr>
      <xdr:spPr>
        <a:xfrm>
          <a:off x="21272500" y="183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569" name="フローチャート: 判断 568">
          <a:extLst>
            <a:ext uri="{FF2B5EF4-FFF2-40B4-BE49-F238E27FC236}">
              <a16:creationId xmlns:a16="http://schemas.microsoft.com/office/drawing/2014/main" id="{D6D5ABE9-B770-4178-B57A-4D8E8C94C179}"/>
            </a:ext>
          </a:extLst>
        </xdr:cNvPr>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49403</xdr:rowOff>
    </xdr:from>
    <xdr:to>
      <xdr:col>102</xdr:col>
      <xdr:colOff>165100</xdr:colOff>
      <xdr:row>107</xdr:row>
      <xdr:rowOff>151003</xdr:rowOff>
    </xdr:to>
    <xdr:sp macro="" textlink="">
      <xdr:nvSpPr>
        <xdr:cNvPr id="570" name="フローチャート: 判断 569">
          <a:extLst>
            <a:ext uri="{FF2B5EF4-FFF2-40B4-BE49-F238E27FC236}">
              <a16:creationId xmlns:a16="http://schemas.microsoft.com/office/drawing/2014/main" id="{574D58E7-6326-4588-A749-5D7908D4F19F}"/>
            </a:ext>
          </a:extLst>
        </xdr:cNvPr>
        <xdr:cNvSpPr/>
      </xdr:nvSpPr>
      <xdr:spPr>
        <a:xfrm>
          <a:off x="19494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8844A3A7-3531-4419-97C2-65D3E3DB6DA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0DB04A42-04FB-4F8C-A937-3FC19315C6D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4F15A77E-00D3-42F3-AF43-8F08D6CA87E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E0C93802-7B07-4882-829E-BD5A2952AAE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33D06BBA-EB54-477A-81C7-3B05811572D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42545</xdr:rowOff>
    </xdr:from>
    <xdr:to>
      <xdr:col>112</xdr:col>
      <xdr:colOff>38100</xdr:colOff>
      <xdr:row>103</xdr:row>
      <xdr:rowOff>144145</xdr:rowOff>
    </xdr:to>
    <xdr:sp macro="" textlink="">
      <xdr:nvSpPr>
        <xdr:cNvPr id="576" name="楕円 575">
          <a:extLst>
            <a:ext uri="{FF2B5EF4-FFF2-40B4-BE49-F238E27FC236}">
              <a16:creationId xmlns:a16="http://schemas.microsoft.com/office/drawing/2014/main" id="{FDE4527E-D2D2-452E-A866-12684D0B6A83}"/>
            </a:ext>
          </a:extLst>
        </xdr:cNvPr>
        <xdr:cNvSpPr/>
      </xdr:nvSpPr>
      <xdr:spPr>
        <a:xfrm>
          <a:off x="212725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79951</xdr:rowOff>
    </xdr:from>
    <xdr:ext cx="469744" cy="259045"/>
    <xdr:sp macro="" textlink="">
      <xdr:nvSpPr>
        <xdr:cNvPr id="577" name="n_1aveValue【公民館】&#10;一人当たり面積">
          <a:extLst>
            <a:ext uri="{FF2B5EF4-FFF2-40B4-BE49-F238E27FC236}">
              <a16:creationId xmlns:a16="http://schemas.microsoft.com/office/drawing/2014/main" id="{D22BB019-A0CD-49FD-8051-6B8B86C01AC1}"/>
            </a:ext>
          </a:extLst>
        </xdr:cNvPr>
        <xdr:cNvSpPr txBox="1"/>
      </xdr:nvSpPr>
      <xdr:spPr>
        <a:xfrm>
          <a:off x="21075727" y="1842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578" name="n_2aveValue【公民館】&#10;一人当たり面積">
          <a:extLst>
            <a:ext uri="{FF2B5EF4-FFF2-40B4-BE49-F238E27FC236}">
              <a16:creationId xmlns:a16="http://schemas.microsoft.com/office/drawing/2014/main" id="{451AB6BE-2627-4CD9-B923-5DD75A6C07EC}"/>
            </a:ext>
          </a:extLst>
        </xdr:cNvPr>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167530</xdr:rowOff>
    </xdr:from>
    <xdr:ext cx="469744" cy="259045"/>
    <xdr:sp macro="" textlink="">
      <xdr:nvSpPr>
        <xdr:cNvPr id="579" name="n_3aveValue【公民館】&#10;一人当たり面積">
          <a:extLst>
            <a:ext uri="{FF2B5EF4-FFF2-40B4-BE49-F238E27FC236}">
              <a16:creationId xmlns:a16="http://schemas.microsoft.com/office/drawing/2014/main" id="{5B5AE9F4-E82E-43CD-91A4-C09EFA012BAD}"/>
            </a:ext>
          </a:extLst>
        </xdr:cNvPr>
        <xdr:cNvSpPr txBox="1"/>
      </xdr:nvSpPr>
      <xdr:spPr>
        <a:xfrm>
          <a:off x="19310427" y="1816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160672</xdr:rowOff>
    </xdr:from>
    <xdr:ext cx="469744" cy="259045"/>
    <xdr:sp macro="" textlink="">
      <xdr:nvSpPr>
        <xdr:cNvPr id="580" name="n_1mainValue【公民館】&#10;一人当たり面積">
          <a:extLst>
            <a:ext uri="{FF2B5EF4-FFF2-40B4-BE49-F238E27FC236}">
              <a16:creationId xmlns:a16="http://schemas.microsoft.com/office/drawing/2014/main" id="{34BD97BC-64C1-4DA5-AB74-AF569652235D}"/>
            </a:ext>
          </a:extLst>
        </xdr:cNvPr>
        <xdr:cNvSpPr txBox="1"/>
      </xdr:nvSpPr>
      <xdr:spPr>
        <a:xfrm>
          <a:off x="21075727" y="1747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1" name="正方形/長方形 580">
          <a:extLst>
            <a:ext uri="{FF2B5EF4-FFF2-40B4-BE49-F238E27FC236}">
              <a16:creationId xmlns:a16="http://schemas.microsoft.com/office/drawing/2014/main" id="{C2B09831-F142-4595-BD79-FB270F6C8DB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2" name="正方形/長方形 581">
          <a:extLst>
            <a:ext uri="{FF2B5EF4-FFF2-40B4-BE49-F238E27FC236}">
              <a16:creationId xmlns:a16="http://schemas.microsoft.com/office/drawing/2014/main" id="{A19C6CF0-F1E1-4F07-A18C-5CB9CA4D6D6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3" name="テキスト ボックス 582">
          <a:extLst>
            <a:ext uri="{FF2B5EF4-FFF2-40B4-BE49-F238E27FC236}">
              <a16:creationId xmlns:a16="http://schemas.microsoft.com/office/drawing/2014/main" id="{B1AA196E-C7F8-4529-9DBE-6E39D727F44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年度分の固定資産台帳については現在更新中</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度の有形固定資産償却率をみると</a:t>
          </a:r>
          <a:r>
            <a:rPr kumimoji="1" lang="ja-JP" altLang="en-US" sz="1100">
              <a:solidFill>
                <a:schemeClr val="dk1"/>
              </a:solidFill>
              <a:effectLst/>
              <a:latin typeface="+mn-lt"/>
              <a:ea typeface="+mn-ea"/>
              <a:cs typeface="+mn-cs"/>
            </a:rPr>
            <a:t>類似団体と比較して高くなっている施設に橋梁が挙げられるられる。</a:t>
          </a:r>
          <a:r>
            <a:rPr kumimoji="1" lang="en-US" altLang="ja-JP" sz="1100">
              <a:solidFill>
                <a:schemeClr val="dk1"/>
              </a:solidFill>
              <a:effectLst/>
              <a:latin typeface="+mn-lt"/>
              <a:ea typeface="+mn-ea"/>
              <a:cs typeface="+mn-cs"/>
            </a:rPr>
            <a:t>1960</a:t>
          </a:r>
          <a:r>
            <a:rPr kumimoji="1" lang="ja-JP" altLang="en-US" sz="1100">
              <a:solidFill>
                <a:schemeClr val="dk1"/>
              </a:solidFill>
              <a:effectLst/>
              <a:latin typeface="+mn-lt"/>
              <a:ea typeface="+mn-ea"/>
              <a:cs typeface="+mn-cs"/>
            </a:rPr>
            <a:t>年代に供用開始した施設が全体の約</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割近くを占め、近く耐用年数を迎えることから、橋梁寿命化計画に基づき取り組みを進める。学校、児童館、公民館の住民一人当たりの面積については、類似団体に比べ高くなっている。個別施設計画の策定により現状を把握し必要に応じて対策を講じていく。</a:t>
          </a: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C5573B5-8E68-4294-BD7F-EDBD48D1EB4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D165ABB-8EAC-4808-BC5C-48F58939A4C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13EEFCA-0AD6-450F-980F-2BB7B19B34C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C0E02A2-BF9C-405B-8F78-7ED307570AF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E6AE060-12B8-4E46-93A3-9D7E9B5EFC1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0C3BD78-5FCA-4BDD-9C5C-4F5BB8662A6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0C25EB7-B5C0-44F1-8772-D8EB6262411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0D47F70-68A2-4616-96A0-4E2359D72CD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F9475DB-D49A-4161-BAFE-AE06ED1DCDB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A07A2CB-301B-405B-843A-CEE1EA63B17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
555
390.46
1,838,479
1,695,856
90,425
919,223
2,965,530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53C23E4-CA5F-441B-A34E-7DAEDC0A5F3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0BF8E8A-A8BB-4150-A77F-94975BEAC79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FD9DEC6-450E-45FE-865A-32D07CFA923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B7D7585-85AF-4C4A-92B1-24D4CF73EE9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18E7BF9-14D4-4C22-966C-88DEF956959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0CEB2D7-2A37-4B23-B364-B6182D708D5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6220845-9BE9-48AD-B368-F1073238BFD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C926FA9-5927-4304-BCE0-6077BEB5FBB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57A71C5-D3BD-4A92-96E4-D753D644607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72AEF0D-4C1E-4FFB-A784-D132F50DE22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1B28655-89C3-44C7-A710-E0B5C0CB36C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4BBC8F4-F6CD-44DB-BC10-D62B0AD20B5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FA8D051-558E-4B38-B9CF-B4D48F1FA04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8667F79-BB8F-46D5-BD9F-2B4F5BF6A86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D61BB81-2F3E-4D37-871D-47582DB2836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B03A580-00B3-4CAF-9BDB-122A97D1ED7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47AF195-4D60-4710-B26C-D2A2C0BD23F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6AB47D6-3F30-4DCC-86FA-7CA3BD35070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6689CE3-9A45-40BE-9C74-BBB78DA6CBF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BAED9A8-2D6B-41A2-BC72-486CB173044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0D6C4F1-C2A4-4847-9D7B-181FB5A753C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8793547-DF87-4B13-8474-4A0D0D7B221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1C7C6B8-7151-4551-9CA6-EF1F4BDD37A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ED3EB25-B274-43AE-A121-13B6DF95581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731D82B4-D25A-4F86-AE65-0F5C4C72FEF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8B2667A-8EEB-4302-B88E-2080A3F6A64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AD65E98B-8B24-4D71-B5A1-DCF627E611E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6B3898FD-48E6-4002-B84B-0BB7163F0EC7}"/>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B8215CE5-A77E-4EB6-B9D2-221756E6C14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709D7D0D-10E1-4CE3-A96E-9382A890145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82A3A6C0-32AF-430F-9998-77F054A0744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B1DAD25-E809-4581-BA90-E74334EE075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DFD38056-684E-4931-B7F7-420CFD5F0D9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AF08739-82DF-42BD-8827-08620D3D08F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DC04228D-E5B1-4BC9-870F-B8459BAE066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441FC496-4704-44AB-8438-9829922C239C}"/>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27803FAB-9808-4312-B332-C59A3564D84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958B372D-83A6-462A-9258-F053733A722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593A4CFA-FC75-4771-B5C3-F0B8FF7DE7D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AB517A01-8BF6-4585-955E-95CB3E3852F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52BFD666-0C8C-4CB8-A6DE-679C2341FE3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94D69223-BD81-49C5-A9A4-ACDA9AB83B2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61ABD6E4-A991-410F-9D45-3C835424280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2B0891B9-10FD-4C9E-BA78-31368B41760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F6C96BD0-E919-4C61-8E54-E955E1C8084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B36BC2DE-2111-470E-BB99-7FEB8D94A51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444CC7B8-AB9B-4778-9C1D-D6FCA0459C19}"/>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D458BEAA-0E01-4110-818A-1CDAF0217E2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399E939C-C3E7-4569-8166-44131905BB2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771B0DDA-2657-46D1-B17F-DF479848F3D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CF6F599D-D3EA-402E-8381-6C4E867BBEF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156DF719-B8FA-498C-B5D4-EBCA9412444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9FC79B49-6158-499B-8546-E8B6907B8AA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40A88C37-897C-4993-B58C-D9171F5C3EA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EE75DC9-F8A8-47A0-9781-38F96736EB3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FDCC44DD-4CF4-45FF-B225-6D7ACF124E2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9B925B46-4E32-4E79-AE39-9116027E31B2}"/>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1A59B1C7-0EDC-4F31-8FE3-A50F55ECBCE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6E47D032-C22C-4EB6-A0E0-013BC318405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6BE5E215-F43C-4D69-868B-41AC9EB4C50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156210</xdr:rowOff>
    </xdr:to>
    <xdr:cxnSp macro="">
      <xdr:nvCxnSpPr>
        <xdr:cNvPr id="72" name="直線コネクタ 71">
          <a:extLst>
            <a:ext uri="{FF2B5EF4-FFF2-40B4-BE49-F238E27FC236}">
              <a16:creationId xmlns:a16="http://schemas.microsoft.com/office/drawing/2014/main" id="{1FC3753F-833C-468B-94D4-007B772D53B0}"/>
            </a:ext>
          </a:extLst>
        </xdr:cNvPr>
        <xdr:cNvCxnSpPr/>
      </xdr:nvCxnSpPr>
      <xdr:spPr>
        <a:xfrm flipV="1">
          <a:off x="4634865" y="952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160037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92F59BAF-1B21-46FD-8D09-96AA496D08D2}"/>
            </a:ext>
          </a:extLst>
        </xdr:cNvPr>
        <xdr:cNvSpPr txBox="1"/>
      </xdr:nvSpPr>
      <xdr:spPr>
        <a:xfrm>
          <a:off x="4673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156210</xdr:rowOff>
    </xdr:from>
    <xdr:to>
      <xdr:col>24</xdr:col>
      <xdr:colOff>152400</xdr:colOff>
      <xdr:row>64</xdr:row>
      <xdr:rowOff>156210</xdr:rowOff>
    </xdr:to>
    <xdr:cxnSp macro="">
      <xdr:nvCxnSpPr>
        <xdr:cNvPr id="74" name="直線コネクタ 73">
          <a:extLst>
            <a:ext uri="{FF2B5EF4-FFF2-40B4-BE49-F238E27FC236}">
              <a16:creationId xmlns:a16="http://schemas.microsoft.com/office/drawing/2014/main" id="{6D7DC1E2-78D2-48B4-A9E8-35BFF44FC39C}"/>
            </a:ext>
          </a:extLst>
        </xdr:cNvPr>
        <xdr:cNvCxnSpPr/>
      </xdr:nvCxnSpPr>
      <xdr:spPr>
        <a:xfrm>
          <a:off x="4546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1900F2ED-CC44-41F1-B08F-20906346AF6F}"/>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AD579266-79A8-42FE-B140-1B9DAC377C6D}"/>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43832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C39FC7DD-FAAC-4DA7-B828-10AB9E726185}"/>
            </a:ext>
          </a:extLst>
        </xdr:cNvPr>
        <xdr:cNvSpPr txBox="1"/>
      </xdr:nvSpPr>
      <xdr:spPr>
        <a:xfrm>
          <a:off x="4673600" y="1015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78" name="フローチャート: 判断 77">
          <a:extLst>
            <a:ext uri="{FF2B5EF4-FFF2-40B4-BE49-F238E27FC236}">
              <a16:creationId xmlns:a16="http://schemas.microsoft.com/office/drawing/2014/main" id="{2EDDD966-C9B3-4EB0-A5A8-052D7AFE37A9}"/>
            </a:ext>
          </a:extLst>
        </xdr:cNvPr>
        <xdr:cNvSpPr/>
      </xdr:nvSpPr>
      <xdr:spPr>
        <a:xfrm>
          <a:off x="45847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168275</xdr:rowOff>
    </xdr:from>
    <xdr:to>
      <xdr:col>20</xdr:col>
      <xdr:colOff>38100</xdr:colOff>
      <xdr:row>59</xdr:row>
      <xdr:rowOff>98425</xdr:rowOff>
    </xdr:to>
    <xdr:sp macro="" textlink="">
      <xdr:nvSpPr>
        <xdr:cNvPr id="79" name="フローチャート: 判断 78">
          <a:extLst>
            <a:ext uri="{FF2B5EF4-FFF2-40B4-BE49-F238E27FC236}">
              <a16:creationId xmlns:a16="http://schemas.microsoft.com/office/drawing/2014/main" id="{2D3E915C-506E-4F9E-8271-99169E8EA4CB}"/>
            </a:ext>
          </a:extLst>
        </xdr:cNvPr>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114952</xdr:rowOff>
    </xdr:from>
    <xdr:ext cx="405111" cy="259045"/>
    <xdr:sp macro="" textlink="">
      <xdr:nvSpPr>
        <xdr:cNvPr id="80" name="n_1aveValue【体育館・プール】&#10;有形固定資産減価償却率">
          <a:extLst>
            <a:ext uri="{FF2B5EF4-FFF2-40B4-BE49-F238E27FC236}">
              <a16:creationId xmlns:a16="http://schemas.microsoft.com/office/drawing/2014/main" id="{986CE0A8-0087-44E3-BD51-064807AF9D0B}"/>
            </a:ext>
          </a:extLst>
        </xdr:cNvPr>
        <xdr:cNvSpPr txBox="1"/>
      </xdr:nvSpPr>
      <xdr:spPr>
        <a:xfrm>
          <a:off x="35820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88265</xdr:rowOff>
    </xdr:from>
    <xdr:to>
      <xdr:col>15</xdr:col>
      <xdr:colOff>101600</xdr:colOff>
      <xdr:row>60</xdr:row>
      <xdr:rowOff>18415</xdr:rowOff>
    </xdr:to>
    <xdr:sp macro="" textlink="">
      <xdr:nvSpPr>
        <xdr:cNvPr id="81" name="フローチャート: 判断 80">
          <a:extLst>
            <a:ext uri="{FF2B5EF4-FFF2-40B4-BE49-F238E27FC236}">
              <a16:creationId xmlns:a16="http://schemas.microsoft.com/office/drawing/2014/main" id="{CB3EBE13-1311-4B90-93DF-FDB08CDA0966}"/>
            </a:ext>
          </a:extLst>
        </xdr:cNvPr>
        <xdr:cNvSpPr/>
      </xdr:nvSpPr>
      <xdr:spPr>
        <a:xfrm>
          <a:off x="2857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34942</xdr:rowOff>
    </xdr:from>
    <xdr:ext cx="405111" cy="259045"/>
    <xdr:sp macro="" textlink="">
      <xdr:nvSpPr>
        <xdr:cNvPr id="82" name="n_2aveValue【体育館・プール】&#10;有形固定資産減価償却率">
          <a:extLst>
            <a:ext uri="{FF2B5EF4-FFF2-40B4-BE49-F238E27FC236}">
              <a16:creationId xmlns:a16="http://schemas.microsoft.com/office/drawing/2014/main" id="{A89AB71F-3106-481D-B993-E4A33EFEB8B8}"/>
            </a:ext>
          </a:extLst>
        </xdr:cNvPr>
        <xdr:cNvSpPr txBox="1"/>
      </xdr:nvSpPr>
      <xdr:spPr>
        <a:xfrm>
          <a:off x="2705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61595</xdr:rowOff>
    </xdr:from>
    <xdr:to>
      <xdr:col>10</xdr:col>
      <xdr:colOff>165100</xdr:colOff>
      <xdr:row>60</xdr:row>
      <xdr:rowOff>163195</xdr:rowOff>
    </xdr:to>
    <xdr:sp macro="" textlink="">
      <xdr:nvSpPr>
        <xdr:cNvPr id="83" name="フローチャート: 判断 82">
          <a:extLst>
            <a:ext uri="{FF2B5EF4-FFF2-40B4-BE49-F238E27FC236}">
              <a16:creationId xmlns:a16="http://schemas.microsoft.com/office/drawing/2014/main" id="{C7DBE8B4-840A-4348-866B-F68D1014AF59}"/>
            </a:ext>
          </a:extLst>
        </xdr:cNvPr>
        <xdr:cNvSpPr/>
      </xdr:nvSpPr>
      <xdr:spPr>
        <a:xfrm>
          <a:off x="1968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8272</xdr:rowOff>
    </xdr:from>
    <xdr:ext cx="405111" cy="259045"/>
    <xdr:sp macro="" textlink="">
      <xdr:nvSpPr>
        <xdr:cNvPr id="84" name="n_3aveValue【体育館・プール】&#10;有形固定資産減価償却率">
          <a:extLst>
            <a:ext uri="{FF2B5EF4-FFF2-40B4-BE49-F238E27FC236}">
              <a16:creationId xmlns:a16="http://schemas.microsoft.com/office/drawing/2014/main" id="{C91C4C5F-BBE4-4DDC-9163-81FDF3DCF7C4}"/>
            </a:ext>
          </a:extLst>
        </xdr:cNvPr>
        <xdr:cNvSpPr txBox="1"/>
      </xdr:nvSpPr>
      <xdr:spPr>
        <a:xfrm>
          <a:off x="1816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DCF49BE6-475B-408C-A2FB-BD93762FFCD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369E65D-2E54-45AB-9281-0CA40210CA9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A1A91F9B-AD78-42D5-A6DD-746CA07BD99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AE5195CF-6DEB-46CC-9892-5C35B711691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7EC89452-19F7-4378-93F9-350D3365B04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118745</xdr:rowOff>
    </xdr:from>
    <xdr:to>
      <xdr:col>20</xdr:col>
      <xdr:colOff>38100</xdr:colOff>
      <xdr:row>61</xdr:row>
      <xdr:rowOff>48895</xdr:rowOff>
    </xdr:to>
    <xdr:sp macro="" textlink="">
      <xdr:nvSpPr>
        <xdr:cNvPr id="90" name="楕円 89">
          <a:extLst>
            <a:ext uri="{FF2B5EF4-FFF2-40B4-BE49-F238E27FC236}">
              <a16:creationId xmlns:a16="http://schemas.microsoft.com/office/drawing/2014/main" id="{7EF56753-5055-412A-8FF7-4977B42AF982}"/>
            </a:ext>
          </a:extLst>
        </xdr:cNvPr>
        <xdr:cNvSpPr/>
      </xdr:nvSpPr>
      <xdr:spPr>
        <a:xfrm>
          <a:off x="3746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40022</xdr:rowOff>
    </xdr:from>
    <xdr:ext cx="405111" cy="259045"/>
    <xdr:sp macro="" textlink="">
      <xdr:nvSpPr>
        <xdr:cNvPr id="91" name="n_1mainValue【体育館・プール】&#10;有形固定資産減価償却率">
          <a:extLst>
            <a:ext uri="{FF2B5EF4-FFF2-40B4-BE49-F238E27FC236}">
              <a16:creationId xmlns:a16="http://schemas.microsoft.com/office/drawing/2014/main" id="{C55E8A42-B028-411C-84EF-3377AC0E12F8}"/>
            </a:ext>
          </a:extLst>
        </xdr:cNvPr>
        <xdr:cNvSpPr txBox="1"/>
      </xdr:nvSpPr>
      <xdr:spPr>
        <a:xfrm>
          <a:off x="3582044" y="1049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2" name="正方形/長方形 91">
          <a:extLst>
            <a:ext uri="{FF2B5EF4-FFF2-40B4-BE49-F238E27FC236}">
              <a16:creationId xmlns:a16="http://schemas.microsoft.com/office/drawing/2014/main" id="{C3CB22BC-07EA-4F9D-9AD7-79C572D4758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3" name="正方形/長方形 92">
          <a:extLst>
            <a:ext uri="{FF2B5EF4-FFF2-40B4-BE49-F238E27FC236}">
              <a16:creationId xmlns:a16="http://schemas.microsoft.com/office/drawing/2014/main" id="{531A8E2D-1685-4A99-BC88-94911DE6315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4" name="正方形/長方形 93">
          <a:extLst>
            <a:ext uri="{FF2B5EF4-FFF2-40B4-BE49-F238E27FC236}">
              <a16:creationId xmlns:a16="http://schemas.microsoft.com/office/drawing/2014/main" id="{79940746-B217-478E-BFB2-A5AE2CCE02A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5" name="正方形/長方形 94">
          <a:extLst>
            <a:ext uri="{FF2B5EF4-FFF2-40B4-BE49-F238E27FC236}">
              <a16:creationId xmlns:a16="http://schemas.microsoft.com/office/drawing/2014/main" id="{42E4AF24-CA21-4F77-B456-235EA329BE0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6" name="正方形/長方形 95">
          <a:extLst>
            <a:ext uri="{FF2B5EF4-FFF2-40B4-BE49-F238E27FC236}">
              <a16:creationId xmlns:a16="http://schemas.microsoft.com/office/drawing/2014/main" id="{8D73CFED-CEE9-4761-8C60-544D80718FE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7" name="正方形/長方形 96">
          <a:extLst>
            <a:ext uri="{FF2B5EF4-FFF2-40B4-BE49-F238E27FC236}">
              <a16:creationId xmlns:a16="http://schemas.microsoft.com/office/drawing/2014/main" id="{FC81E706-3341-40A2-B1B9-7413C65EC3A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8" name="正方形/長方形 97">
          <a:extLst>
            <a:ext uri="{FF2B5EF4-FFF2-40B4-BE49-F238E27FC236}">
              <a16:creationId xmlns:a16="http://schemas.microsoft.com/office/drawing/2014/main" id="{9E186ECE-7161-405C-87E0-6D9464DA8A7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9" name="正方形/長方形 98">
          <a:extLst>
            <a:ext uri="{FF2B5EF4-FFF2-40B4-BE49-F238E27FC236}">
              <a16:creationId xmlns:a16="http://schemas.microsoft.com/office/drawing/2014/main" id="{7FB39192-57A9-4CBF-ABEB-89104686060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0" name="テキスト ボックス 99">
          <a:extLst>
            <a:ext uri="{FF2B5EF4-FFF2-40B4-BE49-F238E27FC236}">
              <a16:creationId xmlns:a16="http://schemas.microsoft.com/office/drawing/2014/main" id="{AD3BE4CB-1342-4D35-8BA7-11E25E8319A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1" name="直線コネクタ 100">
          <a:extLst>
            <a:ext uri="{FF2B5EF4-FFF2-40B4-BE49-F238E27FC236}">
              <a16:creationId xmlns:a16="http://schemas.microsoft.com/office/drawing/2014/main" id="{B7710D15-A5A3-4DBA-A4D7-9B2C664C5BD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2" name="直線コネクタ 101">
          <a:extLst>
            <a:ext uri="{FF2B5EF4-FFF2-40B4-BE49-F238E27FC236}">
              <a16:creationId xmlns:a16="http://schemas.microsoft.com/office/drawing/2014/main" id="{84279EBB-B78B-4A3D-A29B-44B8AB65CB9E}"/>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3" name="テキスト ボックス 102">
          <a:extLst>
            <a:ext uri="{FF2B5EF4-FFF2-40B4-BE49-F238E27FC236}">
              <a16:creationId xmlns:a16="http://schemas.microsoft.com/office/drawing/2014/main" id="{0C8FE7C6-97AF-495D-B6FA-2B1E6DD5A935}"/>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4" name="直線コネクタ 103">
          <a:extLst>
            <a:ext uri="{FF2B5EF4-FFF2-40B4-BE49-F238E27FC236}">
              <a16:creationId xmlns:a16="http://schemas.microsoft.com/office/drawing/2014/main" id="{8CFC8957-CE13-47F8-AC42-8FBB4B4A473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5" name="テキスト ボックス 104">
          <a:extLst>
            <a:ext uri="{FF2B5EF4-FFF2-40B4-BE49-F238E27FC236}">
              <a16:creationId xmlns:a16="http://schemas.microsoft.com/office/drawing/2014/main" id="{67246913-4958-414A-8B60-A7584A8928E1}"/>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6" name="直線コネクタ 105">
          <a:extLst>
            <a:ext uri="{FF2B5EF4-FFF2-40B4-BE49-F238E27FC236}">
              <a16:creationId xmlns:a16="http://schemas.microsoft.com/office/drawing/2014/main" id="{44B0C538-5036-48FC-BC2D-2C342DA4829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7" name="テキスト ボックス 106">
          <a:extLst>
            <a:ext uri="{FF2B5EF4-FFF2-40B4-BE49-F238E27FC236}">
              <a16:creationId xmlns:a16="http://schemas.microsoft.com/office/drawing/2014/main" id="{261EEB2F-43EC-43C0-9C97-564660C6840C}"/>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8" name="直線コネクタ 107">
          <a:extLst>
            <a:ext uri="{FF2B5EF4-FFF2-40B4-BE49-F238E27FC236}">
              <a16:creationId xmlns:a16="http://schemas.microsoft.com/office/drawing/2014/main" id="{05A65FD3-7157-4D47-B322-6D49F296EA3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09" name="テキスト ボックス 108">
          <a:extLst>
            <a:ext uri="{FF2B5EF4-FFF2-40B4-BE49-F238E27FC236}">
              <a16:creationId xmlns:a16="http://schemas.microsoft.com/office/drawing/2014/main" id="{81AB47E9-B586-4215-B417-CF4CC7972A1D}"/>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0" name="直線コネクタ 109">
          <a:extLst>
            <a:ext uri="{FF2B5EF4-FFF2-40B4-BE49-F238E27FC236}">
              <a16:creationId xmlns:a16="http://schemas.microsoft.com/office/drawing/2014/main" id="{12024776-581B-4660-93F8-8056D673E71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1" name="テキスト ボックス 110">
          <a:extLst>
            <a:ext uri="{FF2B5EF4-FFF2-40B4-BE49-F238E27FC236}">
              <a16:creationId xmlns:a16="http://schemas.microsoft.com/office/drawing/2014/main" id="{BD6FBCF9-A287-4AA8-BDB0-BD14E04E698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2" name="直線コネクタ 111">
          <a:extLst>
            <a:ext uri="{FF2B5EF4-FFF2-40B4-BE49-F238E27FC236}">
              <a16:creationId xmlns:a16="http://schemas.microsoft.com/office/drawing/2014/main" id="{238FBBA5-FB58-4EDA-8BB0-401C67951D46}"/>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3" name="テキスト ボックス 112">
          <a:extLst>
            <a:ext uri="{FF2B5EF4-FFF2-40B4-BE49-F238E27FC236}">
              <a16:creationId xmlns:a16="http://schemas.microsoft.com/office/drawing/2014/main" id="{11375472-20DA-48C9-80B0-51142BF64FA1}"/>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a:extLst>
            <a:ext uri="{FF2B5EF4-FFF2-40B4-BE49-F238E27FC236}">
              <a16:creationId xmlns:a16="http://schemas.microsoft.com/office/drawing/2014/main" id="{6C57C347-CB86-4FBD-972E-CC46E4F2784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a:extLst>
            <a:ext uri="{FF2B5EF4-FFF2-40B4-BE49-F238E27FC236}">
              <a16:creationId xmlns:a16="http://schemas.microsoft.com/office/drawing/2014/main" id="{A886F2B2-A2E1-433A-B852-ACED3CDC575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a:extLst>
            <a:ext uri="{FF2B5EF4-FFF2-40B4-BE49-F238E27FC236}">
              <a16:creationId xmlns:a16="http://schemas.microsoft.com/office/drawing/2014/main" id="{B522A8B6-83B8-459F-B75D-A929CFEE74F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87521</xdr:rowOff>
    </xdr:from>
    <xdr:to>
      <xdr:col>54</xdr:col>
      <xdr:colOff>189865</xdr:colOff>
      <xdr:row>64</xdr:row>
      <xdr:rowOff>116586</xdr:rowOff>
    </xdr:to>
    <xdr:cxnSp macro="">
      <xdr:nvCxnSpPr>
        <xdr:cNvPr id="117" name="直線コネクタ 116">
          <a:extLst>
            <a:ext uri="{FF2B5EF4-FFF2-40B4-BE49-F238E27FC236}">
              <a16:creationId xmlns:a16="http://schemas.microsoft.com/office/drawing/2014/main" id="{3AD33D12-4C80-45F5-9F9E-E2665B47DD76}"/>
            </a:ext>
          </a:extLst>
        </xdr:cNvPr>
        <xdr:cNvCxnSpPr/>
      </xdr:nvCxnSpPr>
      <xdr:spPr>
        <a:xfrm flipV="1">
          <a:off x="10476865" y="9688721"/>
          <a:ext cx="0" cy="140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120413</xdr:rowOff>
    </xdr:from>
    <xdr:ext cx="469744" cy="259045"/>
    <xdr:sp macro="" textlink="">
      <xdr:nvSpPr>
        <xdr:cNvPr id="118" name="【体育館・プール】&#10;一人当たり面積最小値テキスト">
          <a:extLst>
            <a:ext uri="{FF2B5EF4-FFF2-40B4-BE49-F238E27FC236}">
              <a16:creationId xmlns:a16="http://schemas.microsoft.com/office/drawing/2014/main" id="{6FE3A190-ABB0-425D-A6A7-2193B12E8CB1}"/>
            </a:ext>
          </a:extLst>
        </xdr:cNvPr>
        <xdr:cNvSpPr txBox="1"/>
      </xdr:nvSpPr>
      <xdr:spPr>
        <a:xfrm>
          <a:off x="10515600" y="110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116586</xdr:rowOff>
    </xdr:from>
    <xdr:to>
      <xdr:col>55</xdr:col>
      <xdr:colOff>88900</xdr:colOff>
      <xdr:row>64</xdr:row>
      <xdr:rowOff>116586</xdr:rowOff>
    </xdr:to>
    <xdr:cxnSp macro="">
      <xdr:nvCxnSpPr>
        <xdr:cNvPr id="119" name="直線コネクタ 118">
          <a:extLst>
            <a:ext uri="{FF2B5EF4-FFF2-40B4-BE49-F238E27FC236}">
              <a16:creationId xmlns:a16="http://schemas.microsoft.com/office/drawing/2014/main" id="{C206A539-7805-4F5A-9930-2DC507C2AF25}"/>
            </a:ext>
          </a:extLst>
        </xdr:cNvPr>
        <xdr:cNvCxnSpPr/>
      </xdr:nvCxnSpPr>
      <xdr:spPr>
        <a:xfrm>
          <a:off x="10388600" y="1108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34198</xdr:rowOff>
    </xdr:from>
    <xdr:ext cx="469744" cy="259045"/>
    <xdr:sp macro="" textlink="">
      <xdr:nvSpPr>
        <xdr:cNvPr id="120" name="【体育館・プール】&#10;一人当たり面積最大値テキスト">
          <a:extLst>
            <a:ext uri="{FF2B5EF4-FFF2-40B4-BE49-F238E27FC236}">
              <a16:creationId xmlns:a16="http://schemas.microsoft.com/office/drawing/2014/main" id="{657B4E53-920D-4DC4-9B4B-4B3C2566ADBF}"/>
            </a:ext>
          </a:extLst>
        </xdr:cNvPr>
        <xdr:cNvSpPr txBox="1"/>
      </xdr:nvSpPr>
      <xdr:spPr>
        <a:xfrm>
          <a:off x="10515600" y="94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87521</xdr:rowOff>
    </xdr:from>
    <xdr:to>
      <xdr:col>55</xdr:col>
      <xdr:colOff>88900</xdr:colOff>
      <xdr:row>56</xdr:row>
      <xdr:rowOff>87521</xdr:rowOff>
    </xdr:to>
    <xdr:cxnSp macro="">
      <xdr:nvCxnSpPr>
        <xdr:cNvPr id="121" name="直線コネクタ 120">
          <a:extLst>
            <a:ext uri="{FF2B5EF4-FFF2-40B4-BE49-F238E27FC236}">
              <a16:creationId xmlns:a16="http://schemas.microsoft.com/office/drawing/2014/main" id="{75BE71BA-71B0-419E-8485-8C03C99195EA}"/>
            </a:ext>
          </a:extLst>
        </xdr:cNvPr>
        <xdr:cNvCxnSpPr/>
      </xdr:nvCxnSpPr>
      <xdr:spPr>
        <a:xfrm>
          <a:off x="10388600" y="96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39967</xdr:rowOff>
    </xdr:from>
    <xdr:ext cx="469744" cy="259045"/>
    <xdr:sp macro="" textlink="">
      <xdr:nvSpPr>
        <xdr:cNvPr id="122" name="【体育館・プール】&#10;一人当たり面積平均値テキスト">
          <a:extLst>
            <a:ext uri="{FF2B5EF4-FFF2-40B4-BE49-F238E27FC236}">
              <a16:creationId xmlns:a16="http://schemas.microsoft.com/office/drawing/2014/main" id="{8AEDF137-075F-4792-9213-0ADEAEB20E92}"/>
            </a:ext>
          </a:extLst>
        </xdr:cNvPr>
        <xdr:cNvSpPr txBox="1"/>
      </xdr:nvSpPr>
      <xdr:spPr>
        <a:xfrm>
          <a:off x="10515600" y="10669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61540</xdr:rowOff>
    </xdr:from>
    <xdr:to>
      <xdr:col>55</xdr:col>
      <xdr:colOff>50800</xdr:colOff>
      <xdr:row>62</xdr:row>
      <xdr:rowOff>163140</xdr:rowOff>
    </xdr:to>
    <xdr:sp macro="" textlink="">
      <xdr:nvSpPr>
        <xdr:cNvPr id="123" name="フローチャート: 判断 122">
          <a:extLst>
            <a:ext uri="{FF2B5EF4-FFF2-40B4-BE49-F238E27FC236}">
              <a16:creationId xmlns:a16="http://schemas.microsoft.com/office/drawing/2014/main" id="{7AC7F42F-9F7A-440F-8CC3-AA048C4059E7}"/>
            </a:ext>
          </a:extLst>
        </xdr:cNvPr>
        <xdr:cNvSpPr/>
      </xdr:nvSpPr>
      <xdr:spPr>
        <a:xfrm>
          <a:off x="10426700" y="1069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64480</xdr:rowOff>
    </xdr:from>
    <xdr:to>
      <xdr:col>50</xdr:col>
      <xdr:colOff>165100</xdr:colOff>
      <xdr:row>62</xdr:row>
      <xdr:rowOff>166080</xdr:rowOff>
    </xdr:to>
    <xdr:sp macro="" textlink="">
      <xdr:nvSpPr>
        <xdr:cNvPr id="124" name="フローチャート: 判断 123">
          <a:extLst>
            <a:ext uri="{FF2B5EF4-FFF2-40B4-BE49-F238E27FC236}">
              <a16:creationId xmlns:a16="http://schemas.microsoft.com/office/drawing/2014/main" id="{2EFF73C3-00D5-4C4A-AF9E-E093FA77147D}"/>
            </a:ext>
          </a:extLst>
        </xdr:cNvPr>
        <xdr:cNvSpPr/>
      </xdr:nvSpPr>
      <xdr:spPr>
        <a:xfrm>
          <a:off x="9588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157207</xdr:rowOff>
    </xdr:from>
    <xdr:ext cx="469744" cy="259045"/>
    <xdr:sp macro="" textlink="">
      <xdr:nvSpPr>
        <xdr:cNvPr id="125" name="n_1aveValue【体育館・プール】&#10;一人当たり面積">
          <a:extLst>
            <a:ext uri="{FF2B5EF4-FFF2-40B4-BE49-F238E27FC236}">
              <a16:creationId xmlns:a16="http://schemas.microsoft.com/office/drawing/2014/main" id="{CA7BAD1C-61F2-4168-AD2A-4DDC5C934E50}"/>
            </a:ext>
          </a:extLst>
        </xdr:cNvPr>
        <xdr:cNvSpPr txBox="1"/>
      </xdr:nvSpPr>
      <xdr:spPr>
        <a:xfrm>
          <a:off x="9391727" y="1078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87993</xdr:rowOff>
    </xdr:from>
    <xdr:to>
      <xdr:col>46</xdr:col>
      <xdr:colOff>38100</xdr:colOff>
      <xdr:row>63</xdr:row>
      <xdr:rowOff>18143</xdr:rowOff>
    </xdr:to>
    <xdr:sp macro="" textlink="">
      <xdr:nvSpPr>
        <xdr:cNvPr id="126" name="フローチャート: 判断 125">
          <a:extLst>
            <a:ext uri="{FF2B5EF4-FFF2-40B4-BE49-F238E27FC236}">
              <a16:creationId xmlns:a16="http://schemas.microsoft.com/office/drawing/2014/main" id="{C5CC680B-7903-421C-BD22-040A1E1AF83F}"/>
            </a:ext>
          </a:extLst>
        </xdr:cNvPr>
        <xdr:cNvSpPr/>
      </xdr:nvSpPr>
      <xdr:spPr>
        <a:xfrm>
          <a:off x="8699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34670</xdr:rowOff>
    </xdr:from>
    <xdr:ext cx="469744" cy="259045"/>
    <xdr:sp macro="" textlink="">
      <xdr:nvSpPr>
        <xdr:cNvPr id="127" name="n_2aveValue【体育館・プール】&#10;一人当たり面積">
          <a:extLst>
            <a:ext uri="{FF2B5EF4-FFF2-40B4-BE49-F238E27FC236}">
              <a16:creationId xmlns:a16="http://schemas.microsoft.com/office/drawing/2014/main" id="{10BD0D0F-CFE4-4321-B6FA-5F1C56D9A577}"/>
            </a:ext>
          </a:extLst>
        </xdr:cNvPr>
        <xdr:cNvSpPr txBox="1"/>
      </xdr:nvSpPr>
      <xdr:spPr>
        <a:xfrm>
          <a:off x="8515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161145</xdr:rowOff>
    </xdr:from>
    <xdr:to>
      <xdr:col>41</xdr:col>
      <xdr:colOff>101600</xdr:colOff>
      <xdr:row>63</xdr:row>
      <xdr:rowOff>91295</xdr:rowOff>
    </xdr:to>
    <xdr:sp macro="" textlink="">
      <xdr:nvSpPr>
        <xdr:cNvPr id="128" name="フローチャート: 判断 127">
          <a:extLst>
            <a:ext uri="{FF2B5EF4-FFF2-40B4-BE49-F238E27FC236}">
              <a16:creationId xmlns:a16="http://schemas.microsoft.com/office/drawing/2014/main" id="{4F664A05-65EF-411C-8027-879A1FAB53EB}"/>
            </a:ext>
          </a:extLst>
        </xdr:cNvPr>
        <xdr:cNvSpPr/>
      </xdr:nvSpPr>
      <xdr:spPr>
        <a:xfrm>
          <a:off x="7810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107822</xdr:rowOff>
    </xdr:from>
    <xdr:ext cx="469744" cy="259045"/>
    <xdr:sp macro="" textlink="">
      <xdr:nvSpPr>
        <xdr:cNvPr id="129" name="n_3aveValue【体育館・プール】&#10;一人当たり面積">
          <a:extLst>
            <a:ext uri="{FF2B5EF4-FFF2-40B4-BE49-F238E27FC236}">
              <a16:creationId xmlns:a16="http://schemas.microsoft.com/office/drawing/2014/main" id="{DEEC3B1D-A948-42D9-AC83-98AE979AF241}"/>
            </a:ext>
          </a:extLst>
        </xdr:cNvPr>
        <xdr:cNvSpPr txBox="1"/>
      </xdr:nvSpPr>
      <xdr:spPr>
        <a:xfrm>
          <a:off x="7626427"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E6E9503C-8ACA-436F-B45F-24711819834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D3ED66F4-E0FC-4C8F-8FF1-3DC0BAAD845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542256F1-B10E-4E2A-ABFD-ACC7D5DA2CD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0A23632F-7611-4DB8-BFF1-E0AC10AE2E0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DCFF2BD8-5EBE-438D-9161-B6BECBEB1EA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109220</xdr:rowOff>
    </xdr:from>
    <xdr:to>
      <xdr:col>50</xdr:col>
      <xdr:colOff>165100</xdr:colOff>
      <xdr:row>61</xdr:row>
      <xdr:rowOff>39370</xdr:rowOff>
    </xdr:to>
    <xdr:sp macro="" textlink="">
      <xdr:nvSpPr>
        <xdr:cNvPr id="135" name="楕円 134">
          <a:extLst>
            <a:ext uri="{FF2B5EF4-FFF2-40B4-BE49-F238E27FC236}">
              <a16:creationId xmlns:a16="http://schemas.microsoft.com/office/drawing/2014/main" id="{656E5C18-35B5-48D4-AD3D-1F87894DA419}"/>
            </a:ext>
          </a:extLst>
        </xdr:cNvPr>
        <xdr:cNvSpPr/>
      </xdr:nvSpPr>
      <xdr:spPr>
        <a:xfrm>
          <a:off x="9588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55897</xdr:rowOff>
    </xdr:from>
    <xdr:ext cx="469744" cy="259045"/>
    <xdr:sp macro="" textlink="">
      <xdr:nvSpPr>
        <xdr:cNvPr id="136" name="n_1mainValue【体育館・プール】&#10;一人当たり面積">
          <a:extLst>
            <a:ext uri="{FF2B5EF4-FFF2-40B4-BE49-F238E27FC236}">
              <a16:creationId xmlns:a16="http://schemas.microsoft.com/office/drawing/2014/main" id="{76D8B79B-B280-4C1F-A8A1-ADE3747CFDCD}"/>
            </a:ext>
          </a:extLst>
        </xdr:cNvPr>
        <xdr:cNvSpPr txBox="1"/>
      </xdr:nvSpPr>
      <xdr:spPr>
        <a:xfrm>
          <a:off x="93917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a:extLst>
            <a:ext uri="{FF2B5EF4-FFF2-40B4-BE49-F238E27FC236}">
              <a16:creationId xmlns:a16="http://schemas.microsoft.com/office/drawing/2014/main" id="{4857CD35-F0D4-4D77-8338-776551AF79E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a:extLst>
            <a:ext uri="{FF2B5EF4-FFF2-40B4-BE49-F238E27FC236}">
              <a16:creationId xmlns:a16="http://schemas.microsoft.com/office/drawing/2014/main" id="{94ABA9F9-07FD-4001-BBE5-5CD7042E072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a:extLst>
            <a:ext uri="{FF2B5EF4-FFF2-40B4-BE49-F238E27FC236}">
              <a16:creationId xmlns:a16="http://schemas.microsoft.com/office/drawing/2014/main" id="{E5D086D4-409A-4B7B-8606-29BFB346AC2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a:extLst>
            <a:ext uri="{FF2B5EF4-FFF2-40B4-BE49-F238E27FC236}">
              <a16:creationId xmlns:a16="http://schemas.microsoft.com/office/drawing/2014/main" id="{DC5D3270-29F4-4360-99AC-F09C0084F39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a:extLst>
            <a:ext uri="{FF2B5EF4-FFF2-40B4-BE49-F238E27FC236}">
              <a16:creationId xmlns:a16="http://schemas.microsoft.com/office/drawing/2014/main" id="{CFBA9E3F-6B48-42BD-8C8F-8CEBD58906D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a:extLst>
            <a:ext uri="{FF2B5EF4-FFF2-40B4-BE49-F238E27FC236}">
              <a16:creationId xmlns:a16="http://schemas.microsoft.com/office/drawing/2014/main" id="{91330626-DC4F-4EF2-8181-D91DD3E47BB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a:extLst>
            <a:ext uri="{FF2B5EF4-FFF2-40B4-BE49-F238E27FC236}">
              <a16:creationId xmlns:a16="http://schemas.microsoft.com/office/drawing/2014/main" id="{A30C0E99-ED73-4EA2-B422-2C8F31D46BD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a:extLst>
            <a:ext uri="{FF2B5EF4-FFF2-40B4-BE49-F238E27FC236}">
              <a16:creationId xmlns:a16="http://schemas.microsoft.com/office/drawing/2014/main" id="{F4F8A7D8-F1EF-427D-A231-CDCC6B8385F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a:extLst>
            <a:ext uri="{FF2B5EF4-FFF2-40B4-BE49-F238E27FC236}">
              <a16:creationId xmlns:a16="http://schemas.microsoft.com/office/drawing/2014/main" id="{8957BBB1-38B4-4FC5-B073-2EAC864645D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a:extLst>
            <a:ext uri="{FF2B5EF4-FFF2-40B4-BE49-F238E27FC236}">
              <a16:creationId xmlns:a16="http://schemas.microsoft.com/office/drawing/2014/main" id="{5EE5E098-0AED-48A1-B5E3-02B03F2340B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7" name="直線コネクタ 146">
          <a:extLst>
            <a:ext uri="{FF2B5EF4-FFF2-40B4-BE49-F238E27FC236}">
              <a16:creationId xmlns:a16="http://schemas.microsoft.com/office/drawing/2014/main" id="{2212D25E-16B1-4049-8997-9C23DD3040D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48" name="テキスト ボックス 147">
          <a:extLst>
            <a:ext uri="{FF2B5EF4-FFF2-40B4-BE49-F238E27FC236}">
              <a16:creationId xmlns:a16="http://schemas.microsoft.com/office/drawing/2014/main" id="{7D077901-C696-4EDA-9229-6F5AD74FAB85}"/>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49" name="直線コネクタ 148">
          <a:extLst>
            <a:ext uri="{FF2B5EF4-FFF2-40B4-BE49-F238E27FC236}">
              <a16:creationId xmlns:a16="http://schemas.microsoft.com/office/drawing/2014/main" id="{7F760699-FE24-4E65-8ED3-4005A15F739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0" name="テキスト ボックス 149">
          <a:extLst>
            <a:ext uri="{FF2B5EF4-FFF2-40B4-BE49-F238E27FC236}">
              <a16:creationId xmlns:a16="http://schemas.microsoft.com/office/drawing/2014/main" id="{74EBB0C7-78F1-4B68-9A02-EEA822CE3E8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1" name="直線コネクタ 150">
          <a:extLst>
            <a:ext uri="{FF2B5EF4-FFF2-40B4-BE49-F238E27FC236}">
              <a16:creationId xmlns:a16="http://schemas.microsoft.com/office/drawing/2014/main" id="{3A384108-C769-4A6F-9605-5B4A19ACC32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2" name="テキスト ボックス 151">
          <a:extLst>
            <a:ext uri="{FF2B5EF4-FFF2-40B4-BE49-F238E27FC236}">
              <a16:creationId xmlns:a16="http://schemas.microsoft.com/office/drawing/2014/main" id="{7673CA85-0AB7-45DF-8BC1-9FC67DC058B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3" name="直線コネクタ 152">
          <a:extLst>
            <a:ext uri="{FF2B5EF4-FFF2-40B4-BE49-F238E27FC236}">
              <a16:creationId xmlns:a16="http://schemas.microsoft.com/office/drawing/2014/main" id="{F8B2A5CC-53DB-4880-A756-12BA584A0D2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4" name="テキスト ボックス 153">
          <a:extLst>
            <a:ext uri="{FF2B5EF4-FFF2-40B4-BE49-F238E27FC236}">
              <a16:creationId xmlns:a16="http://schemas.microsoft.com/office/drawing/2014/main" id="{5A9D6272-4204-4F0C-AA08-CFF89B00F02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5" name="直線コネクタ 154">
          <a:extLst>
            <a:ext uri="{FF2B5EF4-FFF2-40B4-BE49-F238E27FC236}">
              <a16:creationId xmlns:a16="http://schemas.microsoft.com/office/drawing/2014/main" id="{D78B93C1-C00B-4A25-BAC3-77A4AB3E6F0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6" name="テキスト ボックス 155">
          <a:extLst>
            <a:ext uri="{FF2B5EF4-FFF2-40B4-BE49-F238E27FC236}">
              <a16:creationId xmlns:a16="http://schemas.microsoft.com/office/drawing/2014/main" id="{86ECB2B6-43C0-4261-B727-1F359114680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7" name="直線コネクタ 156">
          <a:extLst>
            <a:ext uri="{FF2B5EF4-FFF2-40B4-BE49-F238E27FC236}">
              <a16:creationId xmlns:a16="http://schemas.microsoft.com/office/drawing/2014/main" id="{121B40F5-520E-44A8-8844-C59A550D0E3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58" name="テキスト ボックス 157">
          <a:extLst>
            <a:ext uri="{FF2B5EF4-FFF2-40B4-BE49-F238E27FC236}">
              <a16:creationId xmlns:a16="http://schemas.microsoft.com/office/drawing/2014/main" id="{72BBF30B-64C0-48E6-8637-4EF9A8D0CA0B}"/>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9" name="直線コネクタ 158">
          <a:extLst>
            <a:ext uri="{FF2B5EF4-FFF2-40B4-BE49-F238E27FC236}">
              <a16:creationId xmlns:a16="http://schemas.microsoft.com/office/drawing/2014/main" id="{57F7FED2-2FDF-4C03-A9CE-81D87BD6871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0" name="テキスト ボックス 159">
          <a:extLst>
            <a:ext uri="{FF2B5EF4-FFF2-40B4-BE49-F238E27FC236}">
              <a16:creationId xmlns:a16="http://schemas.microsoft.com/office/drawing/2014/main" id="{851C0C37-3B04-4E44-BF87-CA7BA37E121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1" name="【福祉施設】&#10;有形固定資産減価償却率グラフ枠">
          <a:extLst>
            <a:ext uri="{FF2B5EF4-FFF2-40B4-BE49-F238E27FC236}">
              <a16:creationId xmlns:a16="http://schemas.microsoft.com/office/drawing/2014/main" id="{A1DA9728-91B6-4910-8FDD-460C6FD42A8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149134</xdr:rowOff>
    </xdr:to>
    <xdr:cxnSp macro="">
      <xdr:nvCxnSpPr>
        <xdr:cNvPr id="162" name="直線コネクタ 161">
          <a:extLst>
            <a:ext uri="{FF2B5EF4-FFF2-40B4-BE49-F238E27FC236}">
              <a16:creationId xmlns:a16="http://schemas.microsoft.com/office/drawing/2014/main" id="{4471DD29-DE0C-40A5-BC51-1BCA966CB0A1}"/>
            </a:ext>
          </a:extLst>
        </xdr:cNvPr>
        <xdr:cNvCxnSpPr/>
      </xdr:nvCxnSpPr>
      <xdr:spPr>
        <a:xfrm flipV="1">
          <a:off x="4634865"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163" name="【福祉施設】&#10;有形固定資産減価償却率最小値テキスト">
          <a:extLst>
            <a:ext uri="{FF2B5EF4-FFF2-40B4-BE49-F238E27FC236}">
              <a16:creationId xmlns:a16="http://schemas.microsoft.com/office/drawing/2014/main" id="{65D0D702-A979-4A6C-97F1-595BF0407282}"/>
            </a:ext>
          </a:extLst>
        </xdr:cNvPr>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164" name="直線コネクタ 163">
          <a:extLst>
            <a:ext uri="{FF2B5EF4-FFF2-40B4-BE49-F238E27FC236}">
              <a16:creationId xmlns:a16="http://schemas.microsoft.com/office/drawing/2014/main" id="{8DC6A494-8290-414A-A4D2-CA971D7D850F}"/>
            </a:ext>
          </a:extLst>
        </xdr:cNvPr>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5" name="【福祉施設】&#10;有形固定資産減価償却率最大値テキスト">
          <a:extLst>
            <a:ext uri="{FF2B5EF4-FFF2-40B4-BE49-F238E27FC236}">
              <a16:creationId xmlns:a16="http://schemas.microsoft.com/office/drawing/2014/main" id="{8B40BCEB-1EF2-4632-9036-CFA6C45B9071}"/>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6" name="直線コネクタ 165">
          <a:extLst>
            <a:ext uri="{FF2B5EF4-FFF2-40B4-BE49-F238E27FC236}">
              <a16:creationId xmlns:a16="http://schemas.microsoft.com/office/drawing/2014/main" id="{0C18F7D3-8ECE-45E2-B3C7-431EFFDFD516}"/>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99621</xdr:rowOff>
    </xdr:from>
    <xdr:ext cx="405111" cy="259045"/>
    <xdr:sp macro="" textlink="">
      <xdr:nvSpPr>
        <xdr:cNvPr id="167" name="【福祉施設】&#10;有形固定資産減価償却率平均値テキスト">
          <a:extLst>
            <a:ext uri="{FF2B5EF4-FFF2-40B4-BE49-F238E27FC236}">
              <a16:creationId xmlns:a16="http://schemas.microsoft.com/office/drawing/2014/main" id="{74754E3A-CD06-4C19-BE5A-7E3E9920F335}"/>
            </a:ext>
          </a:extLst>
        </xdr:cNvPr>
        <xdr:cNvSpPr txBox="1"/>
      </xdr:nvSpPr>
      <xdr:spPr>
        <a:xfrm>
          <a:off x="4673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121194</xdr:rowOff>
    </xdr:from>
    <xdr:to>
      <xdr:col>24</xdr:col>
      <xdr:colOff>114300</xdr:colOff>
      <xdr:row>83</xdr:row>
      <xdr:rowOff>51344</xdr:rowOff>
    </xdr:to>
    <xdr:sp macro="" textlink="">
      <xdr:nvSpPr>
        <xdr:cNvPr id="168" name="フローチャート: 判断 167">
          <a:extLst>
            <a:ext uri="{FF2B5EF4-FFF2-40B4-BE49-F238E27FC236}">
              <a16:creationId xmlns:a16="http://schemas.microsoft.com/office/drawing/2014/main" id="{682C9151-9418-4179-82FB-62C80BDC0AA7}"/>
            </a:ext>
          </a:extLst>
        </xdr:cNvPr>
        <xdr:cNvSpPr/>
      </xdr:nvSpPr>
      <xdr:spPr>
        <a:xfrm>
          <a:off x="4584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169" name="フローチャート: 判断 168">
          <a:extLst>
            <a:ext uri="{FF2B5EF4-FFF2-40B4-BE49-F238E27FC236}">
              <a16:creationId xmlns:a16="http://schemas.microsoft.com/office/drawing/2014/main" id="{B8CE5804-A8CC-4EAE-AF16-AFB0AE5F377F}"/>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27050</xdr:rowOff>
    </xdr:from>
    <xdr:ext cx="405111" cy="259045"/>
    <xdr:sp macro="" textlink="">
      <xdr:nvSpPr>
        <xdr:cNvPr id="170" name="n_1aveValue【福祉施設】&#10;有形固定資産減価償却率">
          <a:extLst>
            <a:ext uri="{FF2B5EF4-FFF2-40B4-BE49-F238E27FC236}">
              <a16:creationId xmlns:a16="http://schemas.microsoft.com/office/drawing/2014/main" id="{6CE0C9C7-DEB8-4261-B5FE-C7F06321DAD3}"/>
            </a:ext>
          </a:extLst>
        </xdr:cNvPr>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93436</xdr:rowOff>
    </xdr:from>
    <xdr:to>
      <xdr:col>15</xdr:col>
      <xdr:colOff>101600</xdr:colOff>
      <xdr:row>83</xdr:row>
      <xdr:rowOff>23586</xdr:rowOff>
    </xdr:to>
    <xdr:sp macro="" textlink="">
      <xdr:nvSpPr>
        <xdr:cNvPr id="171" name="フローチャート: 判断 170">
          <a:extLst>
            <a:ext uri="{FF2B5EF4-FFF2-40B4-BE49-F238E27FC236}">
              <a16:creationId xmlns:a16="http://schemas.microsoft.com/office/drawing/2014/main" id="{5A3D7550-812A-4FFD-A37F-AB07DF246444}"/>
            </a:ext>
          </a:extLst>
        </xdr:cNvPr>
        <xdr:cNvSpPr/>
      </xdr:nvSpPr>
      <xdr:spPr>
        <a:xfrm>
          <a:off x="2857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40113</xdr:rowOff>
    </xdr:from>
    <xdr:ext cx="405111" cy="259045"/>
    <xdr:sp macro="" textlink="">
      <xdr:nvSpPr>
        <xdr:cNvPr id="172" name="n_2aveValue【福祉施設】&#10;有形固定資産減価償却率">
          <a:extLst>
            <a:ext uri="{FF2B5EF4-FFF2-40B4-BE49-F238E27FC236}">
              <a16:creationId xmlns:a16="http://schemas.microsoft.com/office/drawing/2014/main" id="{ABFE9FC8-2C5C-47F6-B83A-8578AF7265D3}"/>
            </a:ext>
          </a:extLst>
        </xdr:cNvPr>
        <xdr:cNvSpPr txBox="1"/>
      </xdr:nvSpPr>
      <xdr:spPr>
        <a:xfrm>
          <a:off x="2705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21589</xdr:rowOff>
    </xdr:from>
    <xdr:to>
      <xdr:col>10</xdr:col>
      <xdr:colOff>165100</xdr:colOff>
      <xdr:row>82</xdr:row>
      <xdr:rowOff>123189</xdr:rowOff>
    </xdr:to>
    <xdr:sp macro="" textlink="">
      <xdr:nvSpPr>
        <xdr:cNvPr id="173" name="フローチャート: 判断 172">
          <a:extLst>
            <a:ext uri="{FF2B5EF4-FFF2-40B4-BE49-F238E27FC236}">
              <a16:creationId xmlns:a16="http://schemas.microsoft.com/office/drawing/2014/main" id="{BA4A1AC7-CB30-4E60-AB6C-85A8FA288AE6}"/>
            </a:ext>
          </a:extLst>
        </xdr:cNvPr>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139716</xdr:rowOff>
    </xdr:from>
    <xdr:ext cx="405111" cy="259045"/>
    <xdr:sp macro="" textlink="">
      <xdr:nvSpPr>
        <xdr:cNvPr id="174" name="n_3aveValue【福祉施設】&#10;有形固定資産減価償却率">
          <a:extLst>
            <a:ext uri="{FF2B5EF4-FFF2-40B4-BE49-F238E27FC236}">
              <a16:creationId xmlns:a16="http://schemas.microsoft.com/office/drawing/2014/main" id="{FB126D3E-8683-41CC-8F08-0011F945E74A}"/>
            </a:ext>
          </a:extLst>
        </xdr:cNvPr>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5" name="テキスト ボックス 174">
          <a:extLst>
            <a:ext uri="{FF2B5EF4-FFF2-40B4-BE49-F238E27FC236}">
              <a16:creationId xmlns:a16="http://schemas.microsoft.com/office/drawing/2014/main" id="{805F39DB-0C93-488B-97AD-6A1A5D2D193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6" name="テキスト ボックス 175">
          <a:extLst>
            <a:ext uri="{FF2B5EF4-FFF2-40B4-BE49-F238E27FC236}">
              <a16:creationId xmlns:a16="http://schemas.microsoft.com/office/drawing/2014/main" id="{BEF86000-8D6F-4207-9100-7EF95EA1BF6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3A3B313E-522B-464B-B351-531351E4F89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C2ABCF55-1A27-4727-8819-417C07E989A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E22BFB56-F542-45F7-B556-E099F359B5E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121194</xdr:rowOff>
    </xdr:from>
    <xdr:to>
      <xdr:col>20</xdr:col>
      <xdr:colOff>38100</xdr:colOff>
      <xdr:row>84</xdr:row>
      <xdr:rowOff>51344</xdr:rowOff>
    </xdr:to>
    <xdr:sp macro="" textlink="">
      <xdr:nvSpPr>
        <xdr:cNvPr id="180" name="楕円 179">
          <a:extLst>
            <a:ext uri="{FF2B5EF4-FFF2-40B4-BE49-F238E27FC236}">
              <a16:creationId xmlns:a16="http://schemas.microsoft.com/office/drawing/2014/main" id="{FFC8A5F4-750D-40D0-9A5F-8B368495194E}"/>
            </a:ext>
          </a:extLst>
        </xdr:cNvPr>
        <xdr:cNvSpPr/>
      </xdr:nvSpPr>
      <xdr:spPr>
        <a:xfrm>
          <a:off x="3746500" y="143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42471</xdr:rowOff>
    </xdr:from>
    <xdr:ext cx="405111" cy="259045"/>
    <xdr:sp macro="" textlink="">
      <xdr:nvSpPr>
        <xdr:cNvPr id="181" name="n_1mainValue【福祉施設】&#10;有形固定資産減価償却率">
          <a:extLst>
            <a:ext uri="{FF2B5EF4-FFF2-40B4-BE49-F238E27FC236}">
              <a16:creationId xmlns:a16="http://schemas.microsoft.com/office/drawing/2014/main" id="{9AB32653-96F7-42BA-AFF5-A35219C620C5}"/>
            </a:ext>
          </a:extLst>
        </xdr:cNvPr>
        <xdr:cNvSpPr txBox="1"/>
      </xdr:nvSpPr>
      <xdr:spPr>
        <a:xfrm>
          <a:off x="35820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2" name="正方形/長方形 181">
          <a:extLst>
            <a:ext uri="{FF2B5EF4-FFF2-40B4-BE49-F238E27FC236}">
              <a16:creationId xmlns:a16="http://schemas.microsoft.com/office/drawing/2014/main" id="{F59E3237-BFE5-4007-BB11-09A2CF81CA5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3" name="正方形/長方形 182">
          <a:extLst>
            <a:ext uri="{FF2B5EF4-FFF2-40B4-BE49-F238E27FC236}">
              <a16:creationId xmlns:a16="http://schemas.microsoft.com/office/drawing/2014/main" id="{DA0E1916-B94E-40C8-969D-83A71DD994B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4" name="正方形/長方形 183">
          <a:extLst>
            <a:ext uri="{FF2B5EF4-FFF2-40B4-BE49-F238E27FC236}">
              <a16:creationId xmlns:a16="http://schemas.microsoft.com/office/drawing/2014/main" id="{572ADBEA-FEF2-4480-AB1D-09D86B67AE9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5" name="正方形/長方形 184">
          <a:extLst>
            <a:ext uri="{FF2B5EF4-FFF2-40B4-BE49-F238E27FC236}">
              <a16:creationId xmlns:a16="http://schemas.microsoft.com/office/drawing/2014/main" id="{42419FA6-720E-4DF0-A0D5-6E0DF46508A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6" name="正方形/長方形 185">
          <a:extLst>
            <a:ext uri="{FF2B5EF4-FFF2-40B4-BE49-F238E27FC236}">
              <a16:creationId xmlns:a16="http://schemas.microsoft.com/office/drawing/2014/main" id="{DE2D0509-6EB1-4D74-80DC-9D0F706E38C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7" name="正方形/長方形 186">
          <a:extLst>
            <a:ext uri="{FF2B5EF4-FFF2-40B4-BE49-F238E27FC236}">
              <a16:creationId xmlns:a16="http://schemas.microsoft.com/office/drawing/2014/main" id="{8EF9D563-DAC6-4021-9C81-EA7F4A8BAEC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8" name="正方形/長方形 187">
          <a:extLst>
            <a:ext uri="{FF2B5EF4-FFF2-40B4-BE49-F238E27FC236}">
              <a16:creationId xmlns:a16="http://schemas.microsoft.com/office/drawing/2014/main" id="{42EC6B84-ED40-4078-9921-5DDC5225247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9" name="正方形/長方形 188">
          <a:extLst>
            <a:ext uri="{FF2B5EF4-FFF2-40B4-BE49-F238E27FC236}">
              <a16:creationId xmlns:a16="http://schemas.microsoft.com/office/drawing/2014/main" id="{53D9CAE9-8A1A-4DA8-AEDF-427F2A9A999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0" name="テキスト ボックス 189">
          <a:extLst>
            <a:ext uri="{FF2B5EF4-FFF2-40B4-BE49-F238E27FC236}">
              <a16:creationId xmlns:a16="http://schemas.microsoft.com/office/drawing/2014/main" id="{0598788D-9442-4140-B166-BB8391883EE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1" name="直線コネクタ 190">
          <a:extLst>
            <a:ext uri="{FF2B5EF4-FFF2-40B4-BE49-F238E27FC236}">
              <a16:creationId xmlns:a16="http://schemas.microsoft.com/office/drawing/2014/main" id="{47FAB7BC-0750-4BE9-B0B2-EB392243A17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2" name="直線コネクタ 191">
          <a:extLst>
            <a:ext uri="{FF2B5EF4-FFF2-40B4-BE49-F238E27FC236}">
              <a16:creationId xmlns:a16="http://schemas.microsoft.com/office/drawing/2014/main" id="{B05860F6-5428-4C5E-A234-6F88618A32F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3" name="テキスト ボックス 192">
          <a:extLst>
            <a:ext uri="{FF2B5EF4-FFF2-40B4-BE49-F238E27FC236}">
              <a16:creationId xmlns:a16="http://schemas.microsoft.com/office/drawing/2014/main" id="{355AF6E3-FEBE-414B-AC07-59B13987C83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4" name="直線コネクタ 193">
          <a:extLst>
            <a:ext uri="{FF2B5EF4-FFF2-40B4-BE49-F238E27FC236}">
              <a16:creationId xmlns:a16="http://schemas.microsoft.com/office/drawing/2014/main" id="{ADD97E80-4640-43C9-8573-382A335E3A0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5" name="テキスト ボックス 194">
          <a:extLst>
            <a:ext uri="{FF2B5EF4-FFF2-40B4-BE49-F238E27FC236}">
              <a16:creationId xmlns:a16="http://schemas.microsoft.com/office/drawing/2014/main" id="{71BB4B46-CE1C-4E37-8163-7AE427EE602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6" name="直線コネクタ 195">
          <a:extLst>
            <a:ext uri="{FF2B5EF4-FFF2-40B4-BE49-F238E27FC236}">
              <a16:creationId xmlns:a16="http://schemas.microsoft.com/office/drawing/2014/main" id="{7E1744D0-2CF0-4C98-A08B-DA676A2A1BE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7" name="テキスト ボックス 196">
          <a:extLst>
            <a:ext uri="{FF2B5EF4-FFF2-40B4-BE49-F238E27FC236}">
              <a16:creationId xmlns:a16="http://schemas.microsoft.com/office/drawing/2014/main" id="{7749AE57-57B9-43F3-832F-0C77F0EEBC4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8" name="直線コネクタ 197">
          <a:extLst>
            <a:ext uri="{FF2B5EF4-FFF2-40B4-BE49-F238E27FC236}">
              <a16:creationId xmlns:a16="http://schemas.microsoft.com/office/drawing/2014/main" id="{5155731C-5579-405F-A75A-D4002CCEDF7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9" name="テキスト ボックス 198">
          <a:extLst>
            <a:ext uri="{FF2B5EF4-FFF2-40B4-BE49-F238E27FC236}">
              <a16:creationId xmlns:a16="http://schemas.microsoft.com/office/drawing/2014/main" id="{439A960F-8138-46C5-8E21-0C904173E67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0" name="直線コネクタ 199">
          <a:extLst>
            <a:ext uri="{FF2B5EF4-FFF2-40B4-BE49-F238E27FC236}">
              <a16:creationId xmlns:a16="http://schemas.microsoft.com/office/drawing/2014/main" id="{DE739E8C-0103-40ED-949C-C7A71331D70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1" name="テキスト ボックス 200">
          <a:extLst>
            <a:ext uri="{FF2B5EF4-FFF2-40B4-BE49-F238E27FC236}">
              <a16:creationId xmlns:a16="http://schemas.microsoft.com/office/drawing/2014/main" id="{0BEBA4D2-A9D4-451C-B6CF-9F496F6553F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2" name="直線コネクタ 201">
          <a:extLst>
            <a:ext uri="{FF2B5EF4-FFF2-40B4-BE49-F238E27FC236}">
              <a16:creationId xmlns:a16="http://schemas.microsoft.com/office/drawing/2014/main" id="{AA88D664-B461-4DD4-BB38-5E68D988F7D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3" name="テキスト ボックス 202">
          <a:extLst>
            <a:ext uri="{FF2B5EF4-FFF2-40B4-BE49-F238E27FC236}">
              <a16:creationId xmlns:a16="http://schemas.microsoft.com/office/drawing/2014/main" id="{63808792-D196-4E3D-8B64-B926B5C5ABC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4" name="【福祉施設】&#10;一人当たり面積グラフ枠">
          <a:extLst>
            <a:ext uri="{FF2B5EF4-FFF2-40B4-BE49-F238E27FC236}">
              <a16:creationId xmlns:a16="http://schemas.microsoft.com/office/drawing/2014/main" id="{CE195C0F-C8DA-402E-984B-65EA4F3543F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72771</xdr:rowOff>
    </xdr:from>
    <xdr:to>
      <xdr:col>54</xdr:col>
      <xdr:colOff>189865</xdr:colOff>
      <xdr:row>86</xdr:row>
      <xdr:rowOff>106680</xdr:rowOff>
    </xdr:to>
    <xdr:cxnSp macro="">
      <xdr:nvCxnSpPr>
        <xdr:cNvPr id="205" name="直線コネクタ 204">
          <a:extLst>
            <a:ext uri="{FF2B5EF4-FFF2-40B4-BE49-F238E27FC236}">
              <a16:creationId xmlns:a16="http://schemas.microsoft.com/office/drawing/2014/main" id="{8DC01D01-D4DB-40A9-A382-1980AF0B317C}"/>
            </a:ext>
          </a:extLst>
        </xdr:cNvPr>
        <xdr:cNvCxnSpPr/>
      </xdr:nvCxnSpPr>
      <xdr:spPr>
        <a:xfrm flipV="1">
          <a:off x="10476865" y="13445871"/>
          <a:ext cx="0" cy="140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206" name="【福祉施設】&#10;一人当たり面積最小値テキスト">
          <a:extLst>
            <a:ext uri="{FF2B5EF4-FFF2-40B4-BE49-F238E27FC236}">
              <a16:creationId xmlns:a16="http://schemas.microsoft.com/office/drawing/2014/main" id="{172A8901-A0CF-4963-B77A-06BC10457210}"/>
            </a:ext>
          </a:extLst>
        </xdr:cNvPr>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207" name="直線コネクタ 206">
          <a:extLst>
            <a:ext uri="{FF2B5EF4-FFF2-40B4-BE49-F238E27FC236}">
              <a16:creationId xmlns:a16="http://schemas.microsoft.com/office/drawing/2014/main" id="{EA8271B7-9FA9-44BC-92C4-8384F7BB0870}"/>
            </a:ext>
          </a:extLst>
        </xdr:cNvPr>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19448</xdr:rowOff>
    </xdr:from>
    <xdr:ext cx="469744" cy="259045"/>
    <xdr:sp macro="" textlink="">
      <xdr:nvSpPr>
        <xdr:cNvPr id="208" name="【福祉施設】&#10;一人当たり面積最大値テキスト">
          <a:extLst>
            <a:ext uri="{FF2B5EF4-FFF2-40B4-BE49-F238E27FC236}">
              <a16:creationId xmlns:a16="http://schemas.microsoft.com/office/drawing/2014/main" id="{4629392A-276A-4627-8D2D-5B8EB29545FF}"/>
            </a:ext>
          </a:extLst>
        </xdr:cNvPr>
        <xdr:cNvSpPr txBox="1"/>
      </xdr:nvSpPr>
      <xdr:spPr>
        <a:xfrm>
          <a:off x="10515600" y="132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72771</xdr:rowOff>
    </xdr:from>
    <xdr:to>
      <xdr:col>55</xdr:col>
      <xdr:colOff>88900</xdr:colOff>
      <xdr:row>78</xdr:row>
      <xdr:rowOff>72771</xdr:rowOff>
    </xdr:to>
    <xdr:cxnSp macro="">
      <xdr:nvCxnSpPr>
        <xdr:cNvPr id="209" name="直線コネクタ 208">
          <a:extLst>
            <a:ext uri="{FF2B5EF4-FFF2-40B4-BE49-F238E27FC236}">
              <a16:creationId xmlns:a16="http://schemas.microsoft.com/office/drawing/2014/main" id="{4A8984F8-B40F-4090-8132-DAA11A8E1BBA}"/>
            </a:ext>
          </a:extLst>
        </xdr:cNvPr>
        <xdr:cNvCxnSpPr/>
      </xdr:nvCxnSpPr>
      <xdr:spPr>
        <a:xfrm>
          <a:off x="10388600" y="134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132605</xdr:rowOff>
    </xdr:from>
    <xdr:ext cx="469744" cy="259045"/>
    <xdr:sp macro="" textlink="">
      <xdr:nvSpPr>
        <xdr:cNvPr id="210" name="【福祉施設】&#10;一人当たり面積平均値テキスト">
          <a:extLst>
            <a:ext uri="{FF2B5EF4-FFF2-40B4-BE49-F238E27FC236}">
              <a16:creationId xmlns:a16="http://schemas.microsoft.com/office/drawing/2014/main" id="{36034186-5691-43BF-A968-787DA018FFCB}"/>
            </a:ext>
          </a:extLst>
        </xdr:cNvPr>
        <xdr:cNvSpPr txBox="1"/>
      </xdr:nvSpPr>
      <xdr:spPr>
        <a:xfrm>
          <a:off x="10515600" y="14534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154178</xdr:rowOff>
    </xdr:from>
    <xdr:to>
      <xdr:col>55</xdr:col>
      <xdr:colOff>50800</xdr:colOff>
      <xdr:row>85</xdr:row>
      <xdr:rowOff>84328</xdr:rowOff>
    </xdr:to>
    <xdr:sp macro="" textlink="">
      <xdr:nvSpPr>
        <xdr:cNvPr id="211" name="フローチャート: 判断 210">
          <a:extLst>
            <a:ext uri="{FF2B5EF4-FFF2-40B4-BE49-F238E27FC236}">
              <a16:creationId xmlns:a16="http://schemas.microsoft.com/office/drawing/2014/main" id="{5EBDF339-89EE-46C6-B7BD-74C2036EE616}"/>
            </a:ext>
          </a:extLst>
        </xdr:cNvPr>
        <xdr:cNvSpPr/>
      </xdr:nvSpPr>
      <xdr:spPr>
        <a:xfrm>
          <a:off x="10426700" y="1455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9779</xdr:rowOff>
    </xdr:from>
    <xdr:to>
      <xdr:col>50</xdr:col>
      <xdr:colOff>165100</xdr:colOff>
      <xdr:row>85</xdr:row>
      <xdr:rowOff>111379</xdr:rowOff>
    </xdr:to>
    <xdr:sp macro="" textlink="">
      <xdr:nvSpPr>
        <xdr:cNvPr id="212" name="フローチャート: 判断 211">
          <a:extLst>
            <a:ext uri="{FF2B5EF4-FFF2-40B4-BE49-F238E27FC236}">
              <a16:creationId xmlns:a16="http://schemas.microsoft.com/office/drawing/2014/main" id="{6FA35510-DCA4-4EC4-9800-9F91D2268C6F}"/>
            </a:ext>
          </a:extLst>
        </xdr:cNvPr>
        <xdr:cNvSpPr/>
      </xdr:nvSpPr>
      <xdr:spPr>
        <a:xfrm>
          <a:off x="9588500" y="145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102506</xdr:rowOff>
    </xdr:from>
    <xdr:ext cx="469744" cy="259045"/>
    <xdr:sp macro="" textlink="">
      <xdr:nvSpPr>
        <xdr:cNvPr id="213" name="n_1aveValue【福祉施設】&#10;一人当たり面積">
          <a:extLst>
            <a:ext uri="{FF2B5EF4-FFF2-40B4-BE49-F238E27FC236}">
              <a16:creationId xmlns:a16="http://schemas.microsoft.com/office/drawing/2014/main" id="{3130276C-3A36-4003-8701-FF8381825000}"/>
            </a:ext>
          </a:extLst>
        </xdr:cNvPr>
        <xdr:cNvSpPr txBox="1"/>
      </xdr:nvSpPr>
      <xdr:spPr>
        <a:xfrm>
          <a:off x="9391727" y="1467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4826</xdr:rowOff>
    </xdr:from>
    <xdr:to>
      <xdr:col>46</xdr:col>
      <xdr:colOff>38100</xdr:colOff>
      <xdr:row>85</xdr:row>
      <xdr:rowOff>106426</xdr:rowOff>
    </xdr:to>
    <xdr:sp macro="" textlink="">
      <xdr:nvSpPr>
        <xdr:cNvPr id="214" name="フローチャート: 判断 213">
          <a:extLst>
            <a:ext uri="{FF2B5EF4-FFF2-40B4-BE49-F238E27FC236}">
              <a16:creationId xmlns:a16="http://schemas.microsoft.com/office/drawing/2014/main" id="{02B20C41-DD77-4D81-9125-D5FBB4112811}"/>
            </a:ext>
          </a:extLst>
        </xdr:cNvPr>
        <xdr:cNvSpPr/>
      </xdr:nvSpPr>
      <xdr:spPr>
        <a:xfrm>
          <a:off x="8699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122953</xdr:rowOff>
    </xdr:from>
    <xdr:ext cx="469744" cy="259045"/>
    <xdr:sp macro="" textlink="">
      <xdr:nvSpPr>
        <xdr:cNvPr id="215" name="n_2aveValue【福祉施設】&#10;一人当たり面積">
          <a:extLst>
            <a:ext uri="{FF2B5EF4-FFF2-40B4-BE49-F238E27FC236}">
              <a16:creationId xmlns:a16="http://schemas.microsoft.com/office/drawing/2014/main" id="{3D7FC905-533F-4D87-A64E-E7B95493BBE6}"/>
            </a:ext>
          </a:extLst>
        </xdr:cNvPr>
        <xdr:cNvSpPr txBox="1"/>
      </xdr:nvSpPr>
      <xdr:spPr>
        <a:xfrm>
          <a:off x="8515427" y="1435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169799</xdr:rowOff>
    </xdr:from>
    <xdr:to>
      <xdr:col>41</xdr:col>
      <xdr:colOff>101600</xdr:colOff>
      <xdr:row>85</xdr:row>
      <xdr:rowOff>99949</xdr:rowOff>
    </xdr:to>
    <xdr:sp macro="" textlink="">
      <xdr:nvSpPr>
        <xdr:cNvPr id="216" name="フローチャート: 判断 215">
          <a:extLst>
            <a:ext uri="{FF2B5EF4-FFF2-40B4-BE49-F238E27FC236}">
              <a16:creationId xmlns:a16="http://schemas.microsoft.com/office/drawing/2014/main" id="{B4A83A16-B557-43BA-A26E-FB38712745A8}"/>
            </a:ext>
          </a:extLst>
        </xdr:cNvPr>
        <xdr:cNvSpPr/>
      </xdr:nvSpPr>
      <xdr:spPr>
        <a:xfrm>
          <a:off x="7810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116476</xdr:rowOff>
    </xdr:from>
    <xdr:ext cx="469744" cy="259045"/>
    <xdr:sp macro="" textlink="">
      <xdr:nvSpPr>
        <xdr:cNvPr id="217" name="n_3aveValue【福祉施設】&#10;一人当たり面積">
          <a:extLst>
            <a:ext uri="{FF2B5EF4-FFF2-40B4-BE49-F238E27FC236}">
              <a16:creationId xmlns:a16="http://schemas.microsoft.com/office/drawing/2014/main" id="{E856EF7D-8C50-4AAE-ABFE-1019FBFF7C0F}"/>
            </a:ext>
          </a:extLst>
        </xdr:cNvPr>
        <xdr:cNvSpPr txBox="1"/>
      </xdr:nvSpPr>
      <xdr:spPr>
        <a:xfrm>
          <a:off x="7626427" y="143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8" name="テキスト ボックス 217">
          <a:extLst>
            <a:ext uri="{FF2B5EF4-FFF2-40B4-BE49-F238E27FC236}">
              <a16:creationId xmlns:a16="http://schemas.microsoft.com/office/drawing/2014/main" id="{A6ECBD57-9F8C-439C-ADD9-DC798E9C2AE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91E611CB-16BC-40A6-9898-01C9AFDE555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0" name="テキスト ボックス 219">
          <a:extLst>
            <a:ext uri="{FF2B5EF4-FFF2-40B4-BE49-F238E27FC236}">
              <a16:creationId xmlns:a16="http://schemas.microsoft.com/office/drawing/2014/main" id="{8A105C04-C027-4A79-8477-C75D820974D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1" name="テキスト ボックス 220">
          <a:extLst>
            <a:ext uri="{FF2B5EF4-FFF2-40B4-BE49-F238E27FC236}">
              <a16:creationId xmlns:a16="http://schemas.microsoft.com/office/drawing/2014/main" id="{D06C6A1F-7563-486B-8D9F-4C06203F19C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EEF4D7D6-70BE-47D8-ACF6-C58872145DD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27305</xdr:rowOff>
    </xdr:from>
    <xdr:to>
      <xdr:col>50</xdr:col>
      <xdr:colOff>165100</xdr:colOff>
      <xdr:row>84</xdr:row>
      <xdr:rowOff>128905</xdr:rowOff>
    </xdr:to>
    <xdr:sp macro="" textlink="">
      <xdr:nvSpPr>
        <xdr:cNvPr id="223" name="楕円 222">
          <a:extLst>
            <a:ext uri="{FF2B5EF4-FFF2-40B4-BE49-F238E27FC236}">
              <a16:creationId xmlns:a16="http://schemas.microsoft.com/office/drawing/2014/main" id="{F4B25E0A-1D62-4E2C-B54F-7ABD53F94F2F}"/>
            </a:ext>
          </a:extLst>
        </xdr:cNvPr>
        <xdr:cNvSpPr/>
      </xdr:nvSpPr>
      <xdr:spPr>
        <a:xfrm>
          <a:off x="95885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145432</xdr:rowOff>
    </xdr:from>
    <xdr:ext cx="469744" cy="259045"/>
    <xdr:sp macro="" textlink="">
      <xdr:nvSpPr>
        <xdr:cNvPr id="224" name="n_1mainValue【福祉施設】&#10;一人当たり面積">
          <a:extLst>
            <a:ext uri="{FF2B5EF4-FFF2-40B4-BE49-F238E27FC236}">
              <a16:creationId xmlns:a16="http://schemas.microsoft.com/office/drawing/2014/main" id="{E28F2654-E7C6-4B39-A60A-E921FB3ED0F7}"/>
            </a:ext>
          </a:extLst>
        </xdr:cNvPr>
        <xdr:cNvSpPr txBox="1"/>
      </xdr:nvSpPr>
      <xdr:spPr>
        <a:xfrm>
          <a:off x="9391727" y="1420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5" name="正方形/長方形 224">
          <a:extLst>
            <a:ext uri="{FF2B5EF4-FFF2-40B4-BE49-F238E27FC236}">
              <a16:creationId xmlns:a16="http://schemas.microsoft.com/office/drawing/2014/main" id="{F2BEDC25-B543-4CEB-A9D4-4096FA06D6F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6" name="正方形/長方形 225">
          <a:extLst>
            <a:ext uri="{FF2B5EF4-FFF2-40B4-BE49-F238E27FC236}">
              <a16:creationId xmlns:a16="http://schemas.microsoft.com/office/drawing/2014/main" id="{64FCE718-5D31-48B0-A33C-B400CAA1771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7" name="正方形/長方形 226">
          <a:extLst>
            <a:ext uri="{FF2B5EF4-FFF2-40B4-BE49-F238E27FC236}">
              <a16:creationId xmlns:a16="http://schemas.microsoft.com/office/drawing/2014/main" id="{2248D4BF-D706-41D8-AC5F-46B624BD287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8" name="正方形/長方形 227">
          <a:extLst>
            <a:ext uri="{FF2B5EF4-FFF2-40B4-BE49-F238E27FC236}">
              <a16:creationId xmlns:a16="http://schemas.microsoft.com/office/drawing/2014/main" id="{85E9B660-F2DD-4B17-A332-110B6CE27A7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9" name="正方形/長方形 228">
          <a:extLst>
            <a:ext uri="{FF2B5EF4-FFF2-40B4-BE49-F238E27FC236}">
              <a16:creationId xmlns:a16="http://schemas.microsoft.com/office/drawing/2014/main" id="{2EEE5A5A-9A52-4822-8BAB-0FDB4D25664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0" name="正方形/長方形 229">
          <a:extLst>
            <a:ext uri="{FF2B5EF4-FFF2-40B4-BE49-F238E27FC236}">
              <a16:creationId xmlns:a16="http://schemas.microsoft.com/office/drawing/2014/main" id="{FB8C57E3-EA33-4557-B4CF-BF6A120DC7B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1" name="正方形/長方形 230">
          <a:extLst>
            <a:ext uri="{FF2B5EF4-FFF2-40B4-BE49-F238E27FC236}">
              <a16:creationId xmlns:a16="http://schemas.microsoft.com/office/drawing/2014/main" id="{3489E858-00FA-4D63-9B11-23CEF0E831C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2" name="正方形/長方形 231">
          <a:extLst>
            <a:ext uri="{FF2B5EF4-FFF2-40B4-BE49-F238E27FC236}">
              <a16:creationId xmlns:a16="http://schemas.microsoft.com/office/drawing/2014/main" id="{7094DB5D-B51A-48E3-B6E8-67E3F40FDE5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3" name="正方形/長方形 232">
          <a:extLst>
            <a:ext uri="{FF2B5EF4-FFF2-40B4-BE49-F238E27FC236}">
              <a16:creationId xmlns:a16="http://schemas.microsoft.com/office/drawing/2014/main" id="{39A47050-D8F6-4D4D-BB07-191176FD148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4" name="正方形/長方形 233">
          <a:extLst>
            <a:ext uri="{FF2B5EF4-FFF2-40B4-BE49-F238E27FC236}">
              <a16:creationId xmlns:a16="http://schemas.microsoft.com/office/drawing/2014/main" id="{4A4EF761-A813-4767-B781-E092B2E0555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5" name="正方形/長方形 234">
          <a:extLst>
            <a:ext uri="{FF2B5EF4-FFF2-40B4-BE49-F238E27FC236}">
              <a16:creationId xmlns:a16="http://schemas.microsoft.com/office/drawing/2014/main" id="{179D8328-1D11-444F-96CC-7A1092CB683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6" name="正方形/長方形 235">
          <a:extLst>
            <a:ext uri="{FF2B5EF4-FFF2-40B4-BE49-F238E27FC236}">
              <a16:creationId xmlns:a16="http://schemas.microsoft.com/office/drawing/2014/main" id="{05D47307-1684-48AA-98E2-7FD43D4F09A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7" name="正方形/長方形 236">
          <a:extLst>
            <a:ext uri="{FF2B5EF4-FFF2-40B4-BE49-F238E27FC236}">
              <a16:creationId xmlns:a16="http://schemas.microsoft.com/office/drawing/2014/main" id="{33E63ACA-ADB8-43F0-AEA0-D589A2D5EED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8" name="正方形/長方形 237">
          <a:extLst>
            <a:ext uri="{FF2B5EF4-FFF2-40B4-BE49-F238E27FC236}">
              <a16:creationId xmlns:a16="http://schemas.microsoft.com/office/drawing/2014/main" id="{D119170A-211A-4CD0-AE66-FD8E2D897ED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9" name="正方形/長方形 238">
          <a:extLst>
            <a:ext uri="{FF2B5EF4-FFF2-40B4-BE49-F238E27FC236}">
              <a16:creationId xmlns:a16="http://schemas.microsoft.com/office/drawing/2014/main" id="{5EBC3330-2614-4CAE-93D4-DB5C66A6132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0" name="正方形/長方形 239">
          <a:extLst>
            <a:ext uri="{FF2B5EF4-FFF2-40B4-BE49-F238E27FC236}">
              <a16:creationId xmlns:a16="http://schemas.microsoft.com/office/drawing/2014/main" id="{4DCC1A74-093F-4686-B94D-32FE2AF18D5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1" name="正方形/長方形 240">
          <a:extLst>
            <a:ext uri="{FF2B5EF4-FFF2-40B4-BE49-F238E27FC236}">
              <a16:creationId xmlns:a16="http://schemas.microsoft.com/office/drawing/2014/main" id="{7A069C62-7F32-4B6D-8409-4157507F3C1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2" name="正方形/長方形 241">
          <a:extLst>
            <a:ext uri="{FF2B5EF4-FFF2-40B4-BE49-F238E27FC236}">
              <a16:creationId xmlns:a16="http://schemas.microsoft.com/office/drawing/2014/main" id="{59511286-05B4-440E-AB53-654FC10565F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3" name="正方形/長方形 242">
          <a:extLst>
            <a:ext uri="{FF2B5EF4-FFF2-40B4-BE49-F238E27FC236}">
              <a16:creationId xmlns:a16="http://schemas.microsoft.com/office/drawing/2014/main" id="{E5E4A2E0-505A-4947-ABA4-A9F46EDD8B2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4" name="正方形/長方形 243">
          <a:extLst>
            <a:ext uri="{FF2B5EF4-FFF2-40B4-BE49-F238E27FC236}">
              <a16:creationId xmlns:a16="http://schemas.microsoft.com/office/drawing/2014/main" id="{96E0620A-06A2-434E-9A62-648823E41EE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5" name="正方形/長方形 244">
          <a:extLst>
            <a:ext uri="{FF2B5EF4-FFF2-40B4-BE49-F238E27FC236}">
              <a16:creationId xmlns:a16="http://schemas.microsoft.com/office/drawing/2014/main" id="{98668BB0-65D2-4BD5-8DB9-3B7F8FE37B5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6" name="正方形/長方形 245">
          <a:extLst>
            <a:ext uri="{FF2B5EF4-FFF2-40B4-BE49-F238E27FC236}">
              <a16:creationId xmlns:a16="http://schemas.microsoft.com/office/drawing/2014/main" id="{83322E25-3D36-4FAB-83BB-40042730079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7" name="正方形/長方形 246">
          <a:extLst>
            <a:ext uri="{FF2B5EF4-FFF2-40B4-BE49-F238E27FC236}">
              <a16:creationId xmlns:a16="http://schemas.microsoft.com/office/drawing/2014/main" id="{323E6BC0-428C-47DC-B167-813F0DA9FD0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8" name="正方形/長方形 247">
          <a:extLst>
            <a:ext uri="{FF2B5EF4-FFF2-40B4-BE49-F238E27FC236}">
              <a16:creationId xmlns:a16="http://schemas.microsoft.com/office/drawing/2014/main" id="{78DF95DA-5207-45FF-917C-4958442AF80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9" name="テキスト ボックス 248">
          <a:extLst>
            <a:ext uri="{FF2B5EF4-FFF2-40B4-BE49-F238E27FC236}">
              <a16:creationId xmlns:a16="http://schemas.microsoft.com/office/drawing/2014/main" id="{8D66680F-E079-435F-9D80-479AE7683F4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0" name="直線コネクタ 249">
          <a:extLst>
            <a:ext uri="{FF2B5EF4-FFF2-40B4-BE49-F238E27FC236}">
              <a16:creationId xmlns:a16="http://schemas.microsoft.com/office/drawing/2014/main" id="{08EE5B4E-8EA9-4901-A9D1-EBD8B6684E9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51" name="直線コネクタ 250">
          <a:extLst>
            <a:ext uri="{FF2B5EF4-FFF2-40B4-BE49-F238E27FC236}">
              <a16:creationId xmlns:a16="http://schemas.microsoft.com/office/drawing/2014/main" id="{01AEC611-FC4F-47AB-B4E8-EAB036C923A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52" name="テキスト ボックス 251">
          <a:extLst>
            <a:ext uri="{FF2B5EF4-FFF2-40B4-BE49-F238E27FC236}">
              <a16:creationId xmlns:a16="http://schemas.microsoft.com/office/drawing/2014/main" id="{3F428E7E-C6C2-4DE6-85A1-EE35EE264579}"/>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53" name="直線コネクタ 252">
          <a:extLst>
            <a:ext uri="{FF2B5EF4-FFF2-40B4-BE49-F238E27FC236}">
              <a16:creationId xmlns:a16="http://schemas.microsoft.com/office/drawing/2014/main" id="{CE69208A-C7DC-4333-BC36-D210D5027CD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54" name="テキスト ボックス 253">
          <a:extLst>
            <a:ext uri="{FF2B5EF4-FFF2-40B4-BE49-F238E27FC236}">
              <a16:creationId xmlns:a16="http://schemas.microsoft.com/office/drawing/2014/main" id="{FA920E9F-1734-4079-A889-192D4EC610E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55" name="直線コネクタ 254">
          <a:extLst>
            <a:ext uri="{FF2B5EF4-FFF2-40B4-BE49-F238E27FC236}">
              <a16:creationId xmlns:a16="http://schemas.microsoft.com/office/drawing/2014/main" id="{2A39FF96-EFC3-44BB-BA62-CB4AF09C027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56" name="テキスト ボックス 255">
          <a:extLst>
            <a:ext uri="{FF2B5EF4-FFF2-40B4-BE49-F238E27FC236}">
              <a16:creationId xmlns:a16="http://schemas.microsoft.com/office/drawing/2014/main" id="{395967AC-E649-4EED-9080-9FCB598A117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57" name="直線コネクタ 256">
          <a:extLst>
            <a:ext uri="{FF2B5EF4-FFF2-40B4-BE49-F238E27FC236}">
              <a16:creationId xmlns:a16="http://schemas.microsoft.com/office/drawing/2014/main" id="{230ED2B1-ECEB-48D6-B7F8-DB22312C98D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58" name="テキスト ボックス 257">
          <a:extLst>
            <a:ext uri="{FF2B5EF4-FFF2-40B4-BE49-F238E27FC236}">
              <a16:creationId xmlns:a16="http://schemas.microsoft.com/office/drawing/2014/main" id="{B9D78878-285F-4834-9440-0DF89952589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59" name="直線コネクタ 258">
          <a:extLst>
            <a:ext uri="{FF2B5EF4-FFF2-40B4-BE49-F238E27FC236}">
              <a16:creationId xmlns:a16="http://schemas.microsoft.com/office/drawing/2014/main" id="{2A6B1560-F933-4C23-8BA5-B981A141D04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60" name="テキスト ボックス 259">
          <a:extLst>
            <a:ext uri="{FF2B5EF4-FFF2-40B4-BE49-F238E27FC236}">
              <a16:creationId xmlns:a16="http://schemas.microsoft.com/office/drawing/2014/main" id="{265BE07D-85E2-4829-91EE-FF89CA2D939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61" name="直線コネクタ 260">
          <a:extLst>
            <a:ext uri="{FF2B5EF4-FFF2-40B4-BE49-F238E27FC236}">
              <a16:creationId xmlns:a16="http://schemas.microsoft.com/office/drawing/2014/main" id="{95B96E9E-8480-4BC8-B7C0-920FE6ABDDE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62" name="テキスト ボックス 261">
          <a:extLst>
            <a:ext uri="{FF2B5EF4-FFF2-40B4-BE49-F238E27FC236}">
              <a16:creationId xmlns:a16="http://schemas.microsoft.com/office/drawing/2014/main" id="{CC8E500E-882F-4DB1-A778-DE34C35C6644}"/>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3" name="直線コネクタ 262">
          <a:extLst>
            <a:ext uri="{FF2B5EF4-FFF2-40B4-BE49-F238E27FC236}">
              <a16:creationId xmlns:a16="http://schemas.microsoft.com/office/drawing/2014/main" id="{59A3EB8B-44E2-4741-BA53-703FB9CADBD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4" name="テキスト ボックス 263">
          <a:extLst>
            <a:ext uri="{FF2B5EF4-FFF2-40B4-BE49-F238E27FC236}">
              <a16:creationId xmlns:a16="http://schemas.microsoft.com/office/drawing/2014/main" id="{93339994-6AFE-4248-873A-CAC926CF5CCD}"/>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5" name="【一般廃棄物処理施設】&#10;有形固定資産減価償却率グラフ枠">
          <a:extLst>
            <a:ext uri="{FF2B5EF4-FFF2-40B4-BE49-F238E27FC236}">
              <a16:creationId xmlns:a16="http://schemas.microsoft.com/office/drawing/2014/main" id="{D4834CD7-C604-4CBB-BA1A-E476F9FFFC1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90896</xdr:rowOff>
    </xdr:to>
    <xdr:cxnSp macro="">
      <xdr:nvCxnSpPr>
        <xdr:cNvPr id="266" name="直線コネクタ 265">
          <a:extLst>
            <a:ext uri="{FF2B5EF4-FFF2-40B4-BE49-F238E27FC236}">
              <a16:creationId xmlns:a16="http://schemas.microsoft.com/office/drawing/2014/main" id="{5CE37FFE-A6F4-47C7-846D-657CDC2E9CA9}"/>
            </a:ext>
          </a:extLst>
        </xdr:cNvPr>
        <xdr:cNvCxnSpPr/>
      </xdr:nvCxnSpPr>
      <xdr:spPr>
        <a:xfrm flipV="1">
          <a:off x="16318864" y="5660572"/>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94723</xdr:rowOff>
    </xdr:from>
    <xdr:ext cx="340478" cy="259045"/>
    <xdr:sp macro="" textlink="">
      <xdr:nvSpPr>
        <xdr:cNvPr id="267" name="【一般廃棄物処理施設】&#10;有形固定資産減価償却率最小値テキスト">
          <a:extLst>
            <a:ext uri="{FF2B5EF4-FFF2-40B4-BE49-F238E27FC236}">
              <a16:creationId xmlns:a16="http://schemas.microsoft.com/office/drawing/2014/main" id="{11EE16FC-93C4-47C5-AECE-46D47DB5EC80}"/>
            </a:ext>
          </a:extLst>
        </xdr:cNvPr>
        <xdr:cNvSpPr txBox="1"/>
      </xdr:nvSpPr>
      <xdr:spPr>
        <a:xfrm>
          <a:off x="16357600" y="729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90896</xdr:rowOff>
    </xdr:from>
    <xdr:to>
      <xdr:col>86</xdr:col>
      <xdr:colOff>25400</xdr:colOff>
      <xdr:row>42</xdr:row>
      <xdr:rowOff>90896</xdr:rowOff>
    </xdr:to>
    <xdr:cxnSp macro="">
      <xdr:nvCxnSpPr>
        <xdr:cNvPr id="268" name="直線コネクタ 267">
          <a:extLst>
            <a:ext uri="{FF2B5EF4-FFF2-40B4-BE49-F238E27FC236}">
              <a16:creationId xmlns:a16="http://schemas.microsoft.com/office/drawing/2014/main" id="{C55829C1-F54B-4077-9A98-1C46020A0A80}"/>
            </a:ext>
          </a:extLst>
        </xdr:cNvPr>
        <xdr:cNvCxnSpPr/>
      </xdr:nvCxnSpPr>
      <xdr:spPr>
        <a:xfrm>
          <a:off x="16230600" y="729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69" name="【一般廃棄物処理施設】&#10;有形固定資産減価償却率最大値テキスト">
          <a:extLst>
            <a:ext uri="{FF2B5EF4-FFF2-40B4-BE49-F238E27FC236}">
              <a16:creationId xmlns:a16="http://schemas.microsoft.com/office/drawing/2014/main" id="{9EAB1DAA-6353-41AD-9E38-E67B1260D4F9}"/>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70" name="直線コネクタ 269">
          <a:extLst>
            <a:ext uri="{FF2B5EF4-FFF2-40B4-BE49-F238E27FC236}">
              <a16:creationId xmlns:a16="http://schemas.microsoft.com/office/drawing/2014/main" id="{CBC76180-FA9D-4465-B7C2-C619857ED661}"/>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20155</xdr:rowOff>
    </xdr:from>
    <xdr:ext cx="405111" cy="259045"/>
    <xdr:sp macro="" textlink="">
      <xdr:nvSpPr>
        <xdr:cNvPr id="271" name="【一般廃棄物処理施設】&#10;有形固定資産減価償却率平均値テキスト">
          <a:extLst>
            <a:ext uri="{FF2B5EF4-FFF2-40B4-BE49-F238E27FC236}">
              <a16:creationId xmlns:a16="http://schemas.microsoft.com/office/drawing/2014/main" id="{FEED1841-CFFE-411D-87B7-29D87A8E9DC5}"/>
            </a:ext>
          </a:extLst>
        </xdr:cNvPr>
        <xdr:cNvSpPr txBox="1"/>
      </xdr:nvSpPr>
      <xdr:spPr>
        <a:xfrm>
          <a:off x="16357600" y="636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272" name="フローチャート: 判断 271">
          <a:extLst>
            <a:ext uri="{FF2B5EF4-FFF2-40B4-BE49-F238E27FC236}">
              <a16:creationId xmlns:a16="http://schemas.microsoft.com/office/drawing/2014/main" id="{90B7752B-A86D-4CC7-B4EE-18BA634F0D74}"/>
            </a:ext>
          </a:extLst>
        </xdr:cNvPr>
        <xdr:cNvSpPr/>
      </xdr:nvSpPr>
      <xdr:spPr>
        <a:xfrm>
          <a:off x="16268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152763</xdr:rowOff>
    </xdr:from>
    <xdr:to>
      <xdr:col>81</xdr:col>
      <xdr:colOff>101600</xdr:colOff>
      <xdr:row>36</xdr:row>
      <xdr:rowOff>82913</xdr:rowOff>
    </xdr:to>
    <xdr:sp macro="" textlink="">
      <xdr:nvSpPr>
        <xdr:cNvPr id="273" name="フローチャート: 判断 272">
          <a:extLst>
            <a:ext uri="{FF2B5EF4-FFF2-40B4-BE49-F238E27FC236}">
              <a16:creationId xmlns:a16="http://schemas.microsoft.com/office/drawing/2014/main" id="{C4F6FC50-D77D-4CE3-9193-72776F4D41FC}"/>
            </a:ext>
          </a:extLst>
        </xdr:cNvPr>
        <xdr:cNvSpPr/>
      </xdr:nvSpPr>
      <xdr:spPr>
        <a:xfrm>
          <a:off x="15430500" y="61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74040</xdr:rowOff>
    </xdr:from>
    <xdr:ext cx="405111" cy="259045"/>
    <xdr:sp macro="" textlink="">
      <xdr:nvSpPr>
        <xdr:cNvPr id="274" name="n_1aveValue【一般廃棄物処理施設】&#10;有形固定資産減価償却率">
          <a:extLst>
            <a:ext uri="{FF2B5EF4-FFF2-40B4-BE49-F238E27FC236}">
              <a16:creationId xmlns:a16="http://schemas.microsoft.com/office/drawing/2014/main" id="{1DEBE093-9540-45EE-BEB2-A40F6686CF8D}"/>
            </a:ext>
          </a:extLst>
        </xdr:cNvPr>
        <xdr:cNvSpPr txBox="1"/>
      </xdr:nvSpPr>
      <xdr:spPr>
        <a:xfrm>
          <a:off x="15266044" y="624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72753</xdr:rowOff>
    </xdr:from>
    <xdr:to>
      <xdr:col>76</xdr:col>
      <xdr:colOff>165100</xdr:colOff>
      <xdr:row>36</xdr:row>
      <xdr:rowOff>2903</xdr:rowOff>
    </xdr:to>
    <xdr:sp macro="" textlink="">
      <xdr:nvSpPr>
        <xdr:cNvPr id="275" name="フローチャート: 判断 274">
          <a:extLst>
            <a:ext uri="{FF2B5EF4-FFF2-40B4-BE49-F238E27FC236}">
              <a16:creationId xmlns:a16="http://schemas.microsoft.com/office/drawing/2014/main" id="{416B284B-FD7B-4B3C-9C1C-3F567E4A88D8}"/>
            </a:ext>
          </a:extLst>
        </xdr:cNvPr>
        <xdr:cNvSpPr/>
      </xdr:nvSpPr>
      <xdr:spPr>
        <a:xfrm>
          <a:off x="14541500" y="607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19430</xdr:rowOff>
    </xdr:from>
    <xdr:ext cx="405111" cy="259045"/>
    <xdr:sp macro="" textlink="">
      <xdr:nvSpPr>
        <xdr:cNvPr id="276" name="n_2aveValue【一般廃棄物処理施設】&#10;有形固定資産減価償却率">
          <a:extLst>
            <a:ext uri="{FF2B5EF4-FFF2-40B4-BE49-F238E27FC236}">
              <a16:creationId xmlns:a16="http://schemas.microsoft.com/office/drawing/2014/main" id="{C911C349-BC6B-4510-84F4-031F50C57754}"/>
            </a:ext>
          </a:extLst>
        </xdr:cNvPr>
        <xdr:cNvSpPr txBox="1"/>
      </xdr:nvSpPr>
      <xdr:spPr>
        <a:xfrm>
          <a:off x="143897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25400</xdr:rowOff>
    </xdr:from>
    <xdr:to>
      <xdr:col>72</xdr:col>
      <xdr:colOff>38100</xdr:colOff>
      <xdr:row>36</xdr:row>
      <xdr:rowOff>127000</xdr:rowOff>
    </xdr:to>
    <xdr:sp macro="" textlink="">
      <xdr:nvSpPr>
        <xdr:cNvPr id="277" name="フローチャート: 判断 276">
          <a:extLst>
            <a:ext uri="{FF2B5EF4-FFF2-40B4-BE49-F238E27FC236}">
              <a16:creationId xmlns:a16="http://schemas.microsoft.com/office/drawing/2014/main" id="{734DD8BC-FED7-496F-9DB2-562D8549D0FE}"/>
            </a:ext>
          </a:extLst>
        </xdr:cNvPr>
        <xdr:cNvSpPr/>
      </xdr:nvSpPr>
      <xdr:spPr>
        <a:xfrm>
          <a:off x="13652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143527</xdr:rowOff>
    </xdr:from>
    <xdr:ext cx="405111" cy="259045"/>
    <xdr:sp macro="" textlink="">
      <xdr:nvSpPr>
        <xdr:cNvPr id="278" name="n_3aveValue【一般廃棄物処理施設】&#10;有形固定資産減価償却率">
          <a:extLst>
            <a:ext uri="{FF2B5EF4-FFF2-40B4-BE49-F238E27FC236}">
              <a16:creationId xmlns:a16="http://schemas.microsoft.com/office/drawing/2014/main" id="{9D4F2879-126E-4646-9FB9-DCF29A405DAA}"/>
            </a:ext>
          </a:extLst>
        </xdr:cNvPr>
        <xdr:cNvSpPr txBox="1"/>
      </xdr:nvSpPr>
      <xdr:spPr>
        <a:xfrm>
          <a:off x="13500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9" name="テキスト ボックス 278">
          <a:extLst>
            <a:ext uri="{FF2B5EF4-FFF2-40B4-BE49-F238E27FC236}">
              <a16:creationId xmlns:a16="http://schemas.microsoft.com/office/drawing/2014/main" id="{6B6DE2B3-30B3-4AEE-AD11-84F55218E86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0" name="テキスト ボックス 279">
          <a:extLst>
            <a:ext uri="{FF2B5EF4-FFF2-40B4-BE49-F238E27FC236}">
              <a16:creationId xmlns:a16="http://schemas.microsoft.com/office/drawing/2014/main" id="{91417261-3626-4912-9CF1-4813E7D3651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1" name="テキスト ボックス 280">
          <a:extLst>
            <a:ext uri="{FF2B5EF4-FFF2-40B4-BE49-F238E27FC236}">
              <a16:creationId xmlns:a16="http://schemas.microsoft.com/office/drawing/2014/main" id="{B7FA5156-3573-40C4-B6B3-1CC96100634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2" name="テキスト ボックス 281">
          <a:extLst>
            <a:ext uri="{FF2B5EF4-FFF2-40B4-BE49-F238E27FC236}">
              <a16:creationId xmlns:a16="http://schemas.microsoft.com/office/drawing/2014/main" id="{63D2D8C7-4E60-44D4-8125-1B2BAEC831F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3" name="テキスト ボックス 282">
          <a:extLst>
            <a:ext uri="{FF2B5EF4-FFF2-40B4-BE49-F238E27FC236}">
              <a16:creationId xmlns:a16="http://schemas.microsoft.com/office/drawing/2014/main" id="{98FCE7A1-88B7-4523-91FB-47B44E4143B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71120</xdr:rowOff>
    </xdr:from>
    <xdr:to>
      <xdr:col>81</xdr:col>
      <xdr:colOff>101600</xdr:colOff>
      <xdr:row>34</xdr:row>
      <xdr:rowOff>1270</xdr:rowOff>
    </xdr:to>
    <xdr:sp macro="" textlink="">
      <xdr:nvSpPr>
        <xdr:cNvPr id="284" name="楕円 283">
          <a:extLst>
            <a:ext uri="{FF2B5EF4-FFF2-40B4-BE49-F238E27FC236}">
              <a16:creationId xmlns:a16="http://schemas.microsoft.com/office/drawing/2014/main" id="{47F08A3F-4CC0-4834-9D5B-B8CFF9E89CBE}"/>
            </a:ext>
          </a:extLst>
        </xdr:cNvPr>
        <xdr:cNvSpPr/>
      </xdr:nvSpPr>
      <xdr:spPr>
        <a:xfrm>
          <a:off x="15430500" y="5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32</xdr:row>
      <xdr:rowOff>17797</xdr:rowOff>
    </xdr:from>
    <xdr:ext cx="405111" cy="259045"/>
    <xdr:sp macro="" textlink="">
      <xdr:nvSpPr>
        <xdr:cNvPr id="285" name="n_1mainValue【一般廃棄物処理施設】&#10;有形固定資産減価償却率">
          <a:extLst>
            <a:ext uri="{FF2B5EF4-FFF2-40B4-BE49-F238E27FC236}">
              <a16:creationId xmlns:a16="http://schemas.microsoft.com/office/drawing/2014/main" id="{0F66CDDE-1602-47B1-8AA6-7798D9F2C4BC}"/>
            </a:ext>
          </a:extLst>
        </xdr:cNvPr>
        <xdr:cNvSpPr txBox="1"/>
      </xdr:nvSpPr>
      <xdr:spPr>
        <a:xfrm>
          <a:off x="15266044" y="55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6" name="正方形/長方形 285">
          <a:extLst>
            <a:ext uri="{FF2B5EF4-FFF2-40B4-BE49-F238E27FC236}">
              <a16:creationId xmlns:a16="http://schemas.microsoft.com/office/drawing/2014/main" id="{0225BD94-8332-41F7-BDF1-E3D2617644C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7" name="正方形/長方形 286">
          <a:extLst>
            <a:ext uri="{FF2B5EF4-FFF2-40B4-BE49-F238E27FC236}">
              <a16:creationId xmlns:a16="http://schemas.microsoft.com/office/drawing/2014/main" id="{9A1F072C-8D84-4C80-8CF2-0132DA8EE54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8" name="正方形/長方形 287">
          <a:extLst>
            <a:ext uri="{FF2B5EF4-FFF2-40B4-BE49-F238E27FC236}">
              <a16:creationId xmlns:a16="http://schemas.microsoft.com/office/drawing/2014/main" id="{7E417A4C-DCD6-41FA-B805-845E25F24D4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9" name="正方形/長方形 288">
          <a:extLst>
            <a:ext uri="{FF2B5EF4-FFF2-40B4-BE49-F238E27FC236}">
              <a16:creationId xmlns:a16="http://schemas.microsoft.com/office/drawing/2014/main" id="{482EBD92-8342-46E2-BB72-2F686A992C5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0" name="正方形/長方形 289">
          <a:extLst>
            <a:ext uri="{FF2B5EF4-FFF2-40B4-BE49-F238E27FC236}">
              <a16:creationId xmlns:a16="http://schemas.microsoft.com/office/drawing/2014/main" id="{B5FD2579-4A00-4F2B-9012-1E746BA582A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1" name="正方形/長方形 290">
          <a:extLst>
            <a:ext uri="{FF2B5EF4-FFF2-40B4-BE49-F238E27FC236}">
              <a16:creationId xmlns:a16="http://schemas.microsoft.com/office/drawing/2014/main" id="{22E46FC3-726F-4728-82AE-32595A3C158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2" name="正方形/長方形 291">
          <a:extLst>
            <a:ext uri="{FF2B5EF4-FFF2-40B4-BE49-F238E27FC236}">
              <a16:creationId xmlns:a16="http://schemas.microsoft.com/office/drawing/2014/main" id="{0E6B1566-BD9F-4A22-B174-DA44096AF41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3" name="正方形/長方形 292">
          <a:extLst>
            <a:ext uri="{FF2B5EF4-FFF2-40B4-BE49-F238E27FC236}">
              <a16:creationId xmlns:a16="http://schemas.microsoft.com/office/drawing/2014/main" id="{F6298039-CDF8-46CD-B8F9-E855BE93BF1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4" name="テキスト ボックス 293">
          <a:extLst>
            <a:ext uri="{FF2B5EF4-FFF2-40B4-BE49-F238E27FC236}">
              <a16:creationId xmlns:a16="http://schemas.microsoft.com/office/drawing/2014/main" id="{BDE7B4CF-0850-4E5B-BE3C-EFBD411451B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5" name="直線コネクタ 294">
          <a:extLst>
            <a:ext uri="{FF2B5EF4-FFF2-40B4-BE49-F238E27FC236}">
              <a16:creationId xmlns:a16="http://schemas.microsoft.com/office/drawing/2014/main" id="{CB5651C5-2551-445A-B7C5-D92AC74BB98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96" name="直線コネクタ 295">
          <a:extLst>
            <a:ext uri="{FF2B5EF4-FFF2-40B4-BE49-F238E27FC236}">
              <a16:creationId xmlns:a16="http://schemas.microsoft.com/office/drawing/2014/main" id="{52FA655F-6427-4213-962F-FA76B65D2ACD}"/>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97" name="テキスト ボックス 296">
          <a:extLst>
            <a:ext uri="{FF2B5EF4-FFF2-40B4-BE49-F238E27FC236}">
              <a16:creationId xmlns:a16="http://schemas.microsoft.com/office/drawing/2014/main" id="{F3AAC815-8707-4882-90DD-75FDE8A6219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98" name="直線コネクタ 297">
          <a:extLst>
            <a:ext uri="{FF2B5EF4-FFF2-40B4-BE49-F238E27FC236}">
              <a16:creationId xmlns:a16="http://schemas.microsoft.com/office/drawing/2014/main" id="{37FAF32C-4C64-4107-B9AB-B5FA15B7649F}"/>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99" name="テキスト ボックス 298">
          <a:extLst>
            <a:ext uri="{FF2B5EF4-FFF2-40B4-BE49-F238E27FC236}">
              <a16:creationId xmlns:a16="http://schemas.microsoft.com/office/drawing/2014/main" id="{85C860DD-9AFD-434F-A269-B34CEE7F61C2}"/>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00" name="直線コネクタ 299">
          <a:extLst>
            <a:ext uri="{FF2B5EF4-FFF2-40B4-BE49-F238E27FC236}">
              <a16:creationId xmlns:a16="http://schemas.microsoft.com/office/drawing/2014/main" id="{4A9CA738-5F55-41ED-ACFC-EBC86F4E9D22}"/>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01" name="テキスト ボックス 300">
          <a:extLst>
            <a:ext uri="{FF2B5EF4-FFF2-40B4-BE49-F238E27FC236}">
              <a16:creationId xmlns:a16="http://schemas.microsoft.com/office/drawing/2014/main" id="{0BBA3320-D141-4B98-ADD6-6345B14CDF74}"/>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02" name="直線コネクタ 301">
          <a:extLst>
            <a:ext uri="{FF2B5EF4-FFF2-40B4-BE49-F238E27FC236}">
              <a16:creationId xmlns:a16="http://schemas.microsoft.com/office/drawing/2014/main" id="{F3E4C5C8-E79D-4FC1-A421-EC07EDB84DE5}"/>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03" name="テキスト ボックス 302">
          <a:extLst>
            <a:ext uri="{FF2B5EF4-FFF2-40B4-BE49-F238E27FC236}">
              <a16:creationId xmlns:a16="http://schemas.microsoft.com/office/drawing/2014/main" id="{CFB97551-28D0-4064-B528-A44A6CB3FBCD}"/>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04" name="直線コネクタ 303">
          <a:extLst>
            <a:ext uri="{FF2B5EF4-FFF2-40B4-BE49-F238E27FC236}">
              <a16:creationId xmlns:a16="http://schemas.microsoft.com/office/drawing/2014/main" id="{93440BC5-CEED-4D75-B322-61DC833E9965}"/>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05" name="テキスト ボックス 304">
          <a:extLst>
            <a:ext uri="{FF2B5EF4-FFF2-40B4-BE49-F238E27FC236}">
              <a16:creationId xmlns:a16="http://schemas.microsoft.com/office/drawing/2014/main" id="{55BEE289-0C1E-44B0-996C-2610322F6AB6}"/>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06" name="直線コネクタ 305">
          <a:extLst>
            <a:ext uri="{FF2B5EF4-FFF2-40B4-BE49-F238E27FC236}">
              <a16:creationId xmlns:a16="http://schemas.microsoft.com/office/drawing/2014/main" id="{F78B12CE-8A3E-4FA7-BE9B-F5DF4EC6A0F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07" name="テキスト ボックス 306">
          <a:extLst>
            <a:ext uri="{FF2B5EF4-FFF2-40B4-BE49-F238E27FC236}">
              <a16:creationId xmlns:a16="http://schemas.microsoft.com/office/drawing/2014/main" id="{6A92B97E-3EC3-40F7-B588-DE1926E409D4}"/>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8" name="直線コネクタ 307">
          <a:extLst>
            <a:ext uri="{FF2B5EF4-FFF2-40B4-BE49-F238E27FC236}">
              <a16:creationId xmlns:a16="http://schemas.microsoft.com/office/drawing/2014/main" id="{F157AC15-BB07-4048-9CE9-025DC1D583B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09" name="テキスト ボックス 308">
          <a:extLst>
            <a:ext uri="{FF2B5EF4-FFF2-40B4-BE49-F238E27FC236}">
              <a16:creationId xmlns:a16="http://schemas.microsoft.com/office/drawing/2014/main" id="{71879EBF-4903-45C8-AF45-182E9BC4C39A}"/>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0" name="【一般廃棄物処理施設】&#10;一人当たり有形固定資産（償却資産）額グラフ枠">
          <a:extLst>
            <a:ext uri="{FF2B5EF4-FFF2-40B4-BE49-F238E27FC236}">
              <a16:creationId xmlns:a16="http://schemas.microsoft.com/office/drawing/2014/main" id="{E2A12C12-3065-4827-9DF3-4B0ADAC59C0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135544</xdr:rowOff>
    </xdr:from>
    <xdr:to>
      <xdr:col>116</xdr:col>
      <xdr:colOff>62864</xdr:colOff>
      <xdr:row>42</xdr:row>
      <xdr:rowOff>79827</xdr:rowOff>
    </xdr:to>
    <xdr:cxnSp macro="">
      <xdr:nvCxnSpPr>
        <xdr:cNvPr id="311" name="直線コネクタ 310">
          <a:extLst>
            <a:ext uri="{FF2B5EF4-FFF2-40B4-BE49-F238E27FC236}">
              <a16:creationId xmlns:a16="http://schemas.microsoft.com/office/drawing/2014/main" id="{36F42740-DC01-4837-825D-4CC163EA1529}"/>
            </a:ext>
          </a:extLst>
        </xdr:cNvPr>
        <xdr:cNvCxnSpPr/>
      </xdr:nvCxnSpPr>
      <xdr:spPr>
        <a:xfrm flipV="1">
          <a:off x="22160864" y="5793394"/>
          <a:ext cx="0" cy="148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83654</xdr:rowOff>
    </xdr:from>
    <xdr:ext cx="534377" cy="259045"/>
    <xdr:sp macro="" textlink="">
      <xdr:nvSpPr>
        <xdr:cNvPr id="312" name="【一般廃棄物処理施設】&#10;一人当たり有形固定資産（償却資産）額最小値テキスト">
          <a:extLst>
            <a:ext uri="{FF2B5EF4-FFF2-40B4-BE49-F238E27FC236}">
              <a16:creationId xmlns:a16="http://schemas.microsoft.com/office/drawing/2014/main" id="{B278CF0C-FA5B-459F-AE85-EBA2DB70F337}"/>
            </a:ext>
          </a:extLst>
        </xdr:cNvPr>
        <xdr:cNvSpPr txBox="1"/>
      </xdr:nvSpPr>
      <xdr:spPr>
        <a:xfrm>
          <a:off x="22199600" y="72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79827</xdr:rowOff>
    </xdr:from>
    <xdr:to>
      <xdr:col>116</xdr:col>
      <xdr:colOff>152400</xdr:colOff>
      <xdr:row>42</xdr:row>
      <xdr:rowOff>79827</xdr:rowOff>
    </xdr:to>
    <xdr:cxnSp macro="">
      <xdr:nvCxnSpPr>
        <xdr:cNvPr id="313" name="直線コネクタ 312">
          <a:extLst>
            <a:ext uri="{FF2B5EF4-FFF2-40B4-BE49-F238E27FC236}">
              <a16:creationId xmlns:a16="http://schemas.microsoft.com/office/drawing/2014/main" id="{F1B03615-269B-49C5-AF9F-C1200DD0161B}"/>
            </a:ext>
          </a:extLst>
        </xdr:cNvPr>
        <xdr:cNvCxnSpPr/>
      </xdr:nvCxnSpPr>
      <xdr:spPr>
        <a:xfrm>
          <a:off x="22072600" y="728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82221</xdr:rowOff>
    </xdr:from>
    <xdr:ext cx="690189" cy="259045"/>
    <xdr:sp macro="" textlink="">
      <xdr:nvSpPr>
        <xdr:cNvPr id="314" name="【一般廃棄物処理施設】&#10;一人当たり有形固定資産（償却資産）額最大値テキスト">
          <a:extLst>
            <a:ext uri="{FF2B5EF4-FFF2-40B4-BE49-F238E27FC236}">
              <a16:creationId xmlns:a16="http://schemas.microsoft.com/office/drawing/2014/main" id="{86B7BBB4-3215-44A8-96DF-B02531D27E22}"/>
            </a:ext>
          </a:extLst>
        </xdr:cNvPr>
        <xdr:cNvSpPr txBox="1"/>
      </xdr:nvSpPr>
      <xdr:spPr>
        <a:xfrm>
          <a:off x="22199600" y="55686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135544</xdr:rowOff>
    </xdr:from>
    <xdr:to>
      <xdr:col>116</xdr:col>
      <xdr:colOff>152400</xdr:colOff>
      <xdr:row>33</xdr:row>
      <xdr:rowOff>135544</xdr:rowOff>
    </xdr:to>
    <xdr:cxnSp macro="">
      <xdr:nvCxnSpPr>
        <xdr:cNvPr id="315" name="直線コネクタ 314">
          <a:extLst>
            <a:ext uri="{FF2B5EF4-FFF2-40B4-BE49-F238E27FC236}">
              <a16:creationId xmlns:a16="http://schemas.microsoft.com/office/drawing/2014/main" id="{822E7A5B-66FB-4138-B879-819651E49B89}"/>
            </a:ext>
          </a:extLst>
        </xdr:cNvPr>
        <xdr:cNvCxnSpPr/>
      </xdr:nvCxnSpPr>
      <xdr:spPr>
        <a:xfrm>
          <a:off x="22072600" y="579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93365</xdr:rowOff>
    </xdr:from>
    <xdr:ext cx="599010" cy="259045"/>
    <xdr:sp macro="" textlink="">
      <xdr:nvSpPr>
        <xdr:cNvPr id="316" name="【一般廃棄物処理施設】&#10;一人当たり有形固定資産（償却資産）額平均値テキスト">
          <a:extLst>
            <a:ext uri="{FF2B5EF4-FFF2-40B4-BE49-F238E27FC236}">
              <a16:creationId xmlns:a16="http://schemas.microsoft.com/office/drawing/2014/main" id="{CEA7C6DF-B025-47CA-ACB6-B96C85251929}"/>
            </a:ext>
          </a:extLst>
        </xdr:cNvPr>
        <xdr:cNvSpPr txBox="1"/>
      </xdr:nvSpPr>
      <xdr:spPr>
        <a:xfrm>
          <a:off x="22199600" y="6951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114938</xdr:rowOff>
    </xdr:from>
    <xdr:to>
      <xdr:col>116</xdr:col>
      <xdr:colOff>114300</xdr:colOff>
      <xdr:row>41</xdr:row>
      <xdr:rowOff>45088</xdr:rowOff>
    </xdr:to>
    <xdr:sp macro="" textlink="">
      <xdr:nvSpPr>
        <xdr:cNvPr id="317" name="フローチャート: 判断 316">
          <a:extLst>
            <a:ext uri="{FF2B5EF4-FFF2-40B4-BE49-F238E27FC236}">
              <a16:creationId xmlns:a16="http://schemas.microsoft.com/office/drawing/2014/main" id="{98438245-2FEE-4C73-816E-50F5E039D9E2}"/>
            </a:ext>
          </a:extLst>
        </xdr:cNvPr>
        <xdr:cNvSpPr/>
      </xdr:nvSpPr>
      <xdr:spPr>
        <a:xfrm>
          <a:off x="22110700" y="697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160272</xdr:rowOff>
    </xdr:from>
    <xdr:to>
      <xdr:col>112</xdr:col>
      <xdr:colOff>38100</xdr:colOff>
      <xdr:row>41</xdr:row>
      <xdr:rowOff>90422</xdr:rowOff>
    </xdr:to>
    <xdr:sp macro="" textlink="">
      <xdr:nvSpPr>
        <xdr:cNvPr id="318" name="フローチャート: 判断 317">
          <a:extLst>
            <a:ext uri="{FF2B5EF4-FFF2-40B4-BE49-F238E27FC236}">
              <a16:creationId xmlns:a16="http://schemas.microsoft.com/office/drawing/2014/main" id="{2BBEC985-49E9-40FD-9B2B-532D1DBD12CE}"/>
            </a:ext>
          </a:extLst>
        </xdr:cNvPr>
        <xdr:cNvSpPr/>
      </xdr:nvSpPr>
      <xdr:spPr>
        <a:xfrm>
          <a:off x="21272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81549</xdr:rowOff>
    </xdr:from>
    <xdr:ext cx="599010" cy="259045"/>
    <xdr:sp macro="" textlink="">
      <xdr:nvSpPr>
        <xdr:cNvPr id="319" name="n_1aveValue【一般廃棄物処理施設】&#10;一人当たり有形固定資産（償却資産）額">
          <a:extLst>
            <a:ext uri="{FF2B5EF4-FFF2-40B4-BE49-F238E27FC236}">
              <a16:creationId xmlns:a16="http://schemas.microsoft.com/office/drawing/2014/main" id="{26FA44D4-ECB6-4DE1-B1D0-D6A631847DE4}"/>
            </a:ext>
          </a:extLst>
        </xdr:cNvPr>
        <xdr:cNvSpPr txBox="1"/>
      </xdr:nvSpPr>
      <xdr:spPr>
        <a:xfrm>
          <a:off x="21011095" y="711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156039</xdr:rowOff>
    </xdr:from>
    <xdr:to>
      <xdr:col>107</xdr:col>
      <xdr:colOff>101600</xdr:colOff>
      <xdr:row>41</xdr:row>
      <xdr:rowOff>86189</xdr:rowOff>
    </xdr:to>
    <xdr:sp macro="" textlink="">
      <xdr:nvSpPr>
        <xdr:cNvPr id="320" name="フローチャート: 判断 319">
          <a:extLst>
            <a:ext uri="{FF2B5EF4-FFF2-40B4-BE49-F238E27FC236}">
              <a16:creationId xmlns:a16="http://schemas.microsoft.com/office/drawing/2014/main" id="{8D24FBA3-A410-4218-9F27-24DFE421DF39}"/>
            </a:ext>
          </a:extLst>
        </xdr:cNvPr>
        <xdr:cNvSpPr/>
      </xdr:nvSpPr>
      <xdr:spPr>
        <a:xfrm>
          <a:off x="20383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102716</xdr:rowOff>
    </xdr:from>
    <xdr:ext cx="599010" cy="259045"/>
    <xdr:sp macro="" textlink="">
      <xdr:nvSpPr>
        <xdr:cNvPr id="321" name="n_2aveValue【一般廃棄物処理施設】&#10;一人当たり有形固定資産（償却資産）額">
          <a:extLst>
            <a:ext uri="{FF2B5EF4-FFF2-40B4-BE49-F238E27FC236}">
              <a16:creationId xmlns:a16="http://schemas.microsoft.com/office/drawing/2014/main" id="{76179D60-512D-4C7C-B983-996F7D293500}"/>
            </a:ext>
          </a:extLst>
        </xdr:cNvPr>
        <xdr:cNvSpPr txBox="1"/>
      </xdr:nvSpPr>
      <xdr:spPr>
        <a:xfrm>
          <a:off x="20134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1030</xdr:rowOff>
    </xdr:from>
    <xdr:to>
      <xdr:col>102</xdr:col>
      <xdr:colOff>165100</xdr:colOff>
      <xdr:row>41</xdr:row>
      <xdr:rowOff>102630</xdr:rowOff>
    </xdr:to>
    <xdr:sp macro="" textlink="">
      <xdr:nvSpPr>
        <xdr:cNvPr id="322" name="フローチャート: 判断 321">
          <a:extLst>
            <a:ext uri="{FF2B5EF4-FFF2-40B4-BE49-F238E27FC236}">
              <a16:creationId xmlns:a16="http://schemas.microsoft.com/office/drawing/2014/main" id="{D7580964-3710-4362-922A-27ABDBEC4EF8}"/>
            </a:ext>
          </a:extLst>
        </xdr:cNvPr>
        <xdr:cNvSpPr/>
      </xdr:nvSpPr>
      <xdr:spPr>
        <a:xfrm>
          <a:off x="19494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119157</xdr:rowOff>
    </xdr:from>
    <xdr:ext cx="599010" cy="259045"/>
    <xdr:sp macro="" textlink="">
      <xdr:nvSpPr>
        <xdr:cNvPr id="323" name="n_3aveValue【一般廃棄物処理施設】&#10;一人当たり有形固定資産（償却資産）額">
          <a:extLst>
            <a:ext uri="{FF2B5EF4-FFF2-40B4-BE49-F238E27FC236}">
              <a16:creationId xmlns:a16="http://schemas.microsoft.com/office/drawing/2014/main" id="{955446EC-4E4B-42A6-8B00-81F66E4A16A4}"/>
            </a:ext>
          </a:extLst>
        </xdr:cNvPr>
        <xdr:cNvSpPr txBox="1"/>
      </xdr:nvSpPr>
      <xdr:spPr>
        <a:xfrm>
          <a:off x="19245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61C59157-2887-4A54-B9BF-5DD4A7E049F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F1ACB114-BD9E-4C94-867D-6E6E6E9222E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F6153B2D-5980-493B-AB90-D8CBFAC5FF0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121315D8-5A25-4E48-8758-EED5EDF656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7CE503D3-F82D-4424-81C3-61BC265C23D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138093</xdr:rowOff>
    </xdr:from>
    <xdr:to>
      <xdr:col>112</xdr:col>
      <xdr:colOff>38100</xdr:colOff>
      <xdr:row>35</xdr:row>
      <xdr:rowOff>68243</xdr:rowOff>
    </xdr:to>
    <xdr:sp macro="" textlink="">
      <xdr:nvSpPr>
        <xdr:cNvPr id="329" name="楕円 328">
          <a:extLst>
            <a:ext uri="{FF2B5EF4-FFF2-40B4-BE49-F238E27FC236}">
              <a16:creationId xmlns:a16="http://schemas.microsoft.com/office/drawing/2014/main" id="{97F45C8A-6C8E-4D3D-8C03-F2C17A61BF48}"/>
            </a:ext>
          </a:extLst>
        </xdr:cNvPr>
        <xdr:cNvSpPr/>
      </xdr:nvSpPr>
      <xdr:spPr>
        <a:xfrm>
          <a:off x="21272500" y="596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10505</xdr:colOff>
      <xdr:row>33</xdr:row>
      <xdr:rowOff>84770</xdr:rowOff>
    </xdr:from>
    <xdr:ext cx="690189" cy="259045"/>
    <xdr:sp macro="" textlink="">
      <xdr:nvSpPr>
        <xdr:cNvPr id="330" name="n_1mainValue【一般廃棄物処理施設】&#10;一人当たり有形固定資産（償却資産）額">
          <a:extLst>
            <a:ext uri="{FF2B5EF4-FFF2-40B4-BE49-F238E27FC236}">
              <a16:creationId xmlns:a16="http://schemas.microsoft.com/office/drawing/2014/main" id="{9C15BCF2-4106-4272-92AC-9B7C1D83F868}"/>
            </a:ext>
          </a:extLst>
        </xdr:cNvPr>
        <xdr:cNvSpPr txBox="1"/>
      </xdr:nvSpPr>
      <xdr:spPr>
        <a:xfrm>
          <a:off x="20965505" y="574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1" name="正方形/長方形 330">
          <a:extLst>
            <a:ext uri="{FF2B5EF4-FFF2-40B4-BE49-F238E27FC236}">
              <a16:creationId xmlns:a16="http://schemas.microsoft.com/office/drawing/2014/main" id="{E09AAB1F-C9C0-4BB5-B169-08DF4EB4389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2" name="正方形/長方形 331">
          <a:extLst>
            <a:ext uri="{FF2B5EF4-FFF2-40B4-BE49-F238E27FC236}">
              <a16:creationId xmlns:a16="http://schemas.microsoft.com/office/drawing/2014/main" id="{E9D30F86-AF32-4F92-AE0B-8E19A2B7620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3" name="正方形/長方形 332">
          <a:extLst>
            <a:ext uri="{FF2B5EF4-FFF2-40B4-BE49-F238E27FC236}">
              <a16:creationId xmlns:a16="http://schemas.microsoft.com/office/drawing/2014/main" id="{189E4801-965D-46E7-B526-DB243132A04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4" name="正方形/長方形 333">
          <a:extLst>
            <a:ext uri="{FF2B5EF4-FFF2-40B4-BE49-F238E27FC236}">
              <a16:creationId xmlns:a16="http://schemas.microsoft.com/office/drawing/2014/main" id="{7A260233-9E19-4E4E-9C6E-F31CD2CC944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5" name="正方形/長方形 334">
          <a:extLst>
            <a:ext uri="{FF2B5EF4-FFF2-40B4-BE49-F238E27FC236}">
              <a16:creationId xmlns:a16="http://schemas.microsoft.com/office/drawing/2014/main" id="{67574E34-FD9A-43E9-A2F3-FD370755CAA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6" name="正方形/長方形 335">
          <a:extLst>
            <a:ext uri="{FF2B5EF4-FFF2-40B4-BE49-F238E27FC236}">
              <a16:creationId xmlns:a16="http://schemas.microsoft.com/office/drawing/2014/main" id="{0A091897-D7C2-4BEC-8100-DFEFE26F157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7" name="正方形/長方形 336">
          <a:extLst>
            <a:ext uri="{FF2B5EF4-FFF2-40B4-BE49-F238E27FC236}">
              <a16:creationId xmlns:a16="http://schemas.microsoft.com/office/drawing/2014/main" id="{AF47F822-BFC8-4A35-8889-F287CD6D4EA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8" name="正方形/長方形 337">
          <a:extLst>
            <a:ext uri="{FF2B5EF4-FFF2-40B4-BE49-F238E27FC236}">
              <a16:creationId xmlns:a16="http://schemas.microsoft.com/office/drawing/2014/main" id="{ECC41C8F-DF2C-431D-AF97-9FD5AF4D15F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9" name="テキスト ボックス 338">
          <a:extLst>
            <a:ext uri="{FF2B5EF4-FFF2-40B4-BE49-F238E27FC236}">
              <a16:creationId xmlns:a16="http://schemas.microsoft.com/office/drawing/2014/main" id="{CDAEE010-FBB1-4788-A84C-057793A8F6D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0" name="直線コネクタ 339">
          <a:extLst>
            <a:ext uri="{FF2B5EF4-FFF2-40B4-BE49-F238E27FC236}">
              <a16:creationId xmlns:a16="http://schemas.microsoft.com/office/drawing/2014/main" id="{E7695D6D-3806-4A46-A82F-BF183D01801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41" name="直線コネクタ 340">
          <a:extLst>
            <a:ext uri="{FF2B5EF4-FFF2-40B4-BE49-F238E27FC236}">
              <a16:creationId xmlns:a16="http://schemas.microsoft.com/office/drawing/2014/main" id="{2DF2A870-FEBA-4383-A1DA-C8008DA35E9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42" name="テキスト ボックス 341">
          <a:extLst>
            <a:ext uri="{FF2B5EF4-FFF2-40B4-BE49-F238E27FC236}">
              <a16:creationId xmlns:a16="http://schemas.microsoft.com/office/drawing/2014/main" id="{81CE3A1E-9401-4808-9CCD-EB7CAB330D71}"/>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43" name="直線コネクタ 342">
          <a:extLst>
            <a:ext uri="{FF2B5EF4-FFF2-40B4-BE49-F238E27FC236}">
              <a16:creationId xmlns:a16="http://schemas.microsoft.com/office/drawing/2014/main" id="{E4841E8D-4B16-485A-BE18-3964B2EB802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44" name="テキスト ボックス 343">
          <a:extLst>
            <a:ext uri="{FF2B5EF4-FFF2-40B4-BE49-F238E27FC236}">
              <a16:creationId xmlns:a16="http://schemas.microsoft.com/office/drawing/2014/main" id="{A91DF039-F6B0-483A-A1FC-91D25CD5E82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45" name="直線コネクタ 344">
          <a:extLst>
            <a:ext uri="{FF2B5EF4-FFF2-40B4-BE49-F238E27FC236}">
              <a16:creationId xmlns:a16="http://schemas.microsoft.com/office/drawing/2014/main" id="{3EF901DB-3102-408F-91B1-0640943010D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46" name="テキスト ボックス 345">
          <a:extLst>
            <a:ext uri="{FF2B5EF4-FFF2-40B4-BE49-F238E27FC236}">
              <a16:creationId xmlns:a16="http://schemas.microsoft.com/office/drawing/2014/main" id="{56D4CE94-9E37-4113-8462-AB1FB1DF858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47" name="直線コネクタ 346">
          <a:extLst>
            <a:ext uri="{FF2B5EF4-FFF2-40B4-BE49-F238E27FC236}">
              <a16:creationId xmlns:a16="http://schemas.microsoft.com/office/drawing/2014/main" id="{B188464D-8BAE-42CB-BBB7-BA9BDEB9E8A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48" name="テキスト ボックス 347">
          <a:extLst>
            <a:ext uri="{FF2B5EF4-FFF2-40B4-BE49-F238E27FC236}">
              <a16:creationId xmlns:a16="http://schemas.microsoft.com/office/drawing/2014/main" id="{BDD9E3D1-2733-46E7-A092-22C49658171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49" name="直線コネクタ 348">
          <a:extLst>
            <a:ext uri="{FF2B5EF4-FFF2-40B4-BE49-F238E27FC236}">
              <a16:creationId xmlns:a16="http://schemas.microsoft.com/office/drawing/2014/main" id="{09F39403-7879-436A-939F-DAFF0853284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50" name="テキスト ボックス 349">
          <a:extLst>
            <a:ext uri="{FF2B5EF4-FFF2-40B4-BE49-F238E27FC236}">
              <a16:creationId xmlns:a16="http://schemas.microsoft.com/office/drawing/2014/main" id="{9556D6EF-7537-493F-A9B6-4EBFB27D57C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51" name="直線コネクタ 350">
          <a:extLst>
            <a:ext uri="{FF2B5EF4-FFF2-40B4-BE49-F238E27FC236}">
              <a16:creationId xmlns:a16="http://schemas.microsoft.com/office/drawing/2014/main" id="{E1ABC57D-794E-469D-92FD-F06CCC18640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52" name="テキスト ボックス 351">
          <a:extLst>
            <a:ext uri="{FF2B5EF4-FFF2-40B4-BE49-F238E27FC236}">
              <a16:creationId xmlns:a16="http://schemas.microsoft.com/office/drawing/2014/main" id="{0CB75AB8-AB4D-45C5-83AA-A8AAC105679C}"/>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3" name="直線コネクタ 352">
          <a:extLst>
            <a:ext uri="{FF2B5EF4-FFF2-40B4-BE49-F238E27FC236}">
              <a16:creationId xmlns:a16="http://schemas.microsoft.com/office/drawing/2014/main" id="{1059A61F-E297-4DF2-96E5-698ACCACB48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4" name="テキスト ボックス 353">
          <a:extLst>
            <a:ext uri="{FF2B5EF4-FFF2-40B4-BE49-F238E27FC236}">
              <a16:creationId xmlns:a16="http://schemas.microsoft.com/office/drawing/2014/main" id="{427EB5E7-2CE8-4E52-AA41-18DF71B681B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5" name="【保健センター・保健所】&#10;有形固定資産減価償却率グラフ枠">
          <a:extLst>
            <a:ext uri="{FF2B5EF4-FFF2-40B4-BE49-F238E27FC236}">
              <a16:creationId xmlns:a16="http://schemas.microsoft.com/office/drawing/2014/main" id="{BF362A44-624C-4B92-AFE2-B9FD9F4EA9A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96338</xdr:rowOff>
    </xdr:to>
    <xdr:cxnSp macro="">
      <xdr:nvCxnSpPr>
        <xdr:cNvPr id="356" name="直線コネクタ 355">
          <a:extLst>
            <a:ext uri="{FF2B5EF4-FFF2-40B4-BE49-F238E27FC236}">
              <a16:creationId xmlns:a16="http://schemas.microsoft.com/office/drawing/2014/main" id="{4DA71228-2151-4309-8DAE-5D0C7859F3C6}"/>
            </a:ext>
          </a:extLst>
        </xdr:cNvPr>
        <xdr:cNvCxnSpPr/>
      </xdr:nvCxnSpPr>
      <xdr:spPr>
        <a:xfrm flipV="1">
          <a:off x="16318864" y="9470572"/>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100165</xdr:rowOff>
    </xdr:from>
    <xdr:ext cx="405111" cy="259045"/>
    <xdr:sp macro="" textlink="">
      <xdr:nvSpPr>
        <xdr:cNvPr id="357" name="【保健センター・保健所】&#10;有形固定資産減価償却率最小値テキスト">
          <a:extLst>
            <a:ext uri="{FF2B5EF4-FFF2-40B4-BE49-F238E27FC236}">
              <a16:creationId xmlns:a16="http://schemas.microsoft.com/office/drawing/2014/main" id="{01F74FBE-3C99-45BC-80E3-14945C3CE09A}"/>
            </a:ext>
          </a:extLst>
        </xdr:cNvPr>
        <xdr:cNvSpPr txBox="1"/>
      </xdr:nvSpPr>
      <xdr:spPr>
        <a:xfrm>
          <a:off x="16357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96338</xdr:rowOff>
    </xdr:from>
    <xdr:to>
      <xdr:col>86</xdr:col>
      <xdr:colOff>25400</xdr:colOff>
      <xdr:row>63</xdr:row>
      <xdr:rowOff>96338</xdr:rowOff>
    </xdr:to>
    <xdr:cxnSp macro="">
      <xdr:nvCxnSpPr>
        <xdr:cNvPr id="358" name="直線コネクタ 357">
          <a:extLst>
            <a:ext uri="{FF2B5EF4-FFF2-40B4-BE49-F238E27FC236}">
              <a16:creationId xmlns:a16="http://schemas.microsoft.com/office/drawing/2014/main" id="{83C88C79-42C9-4599-9176-77E7EA08369E}"/>
            </a:ext>
          </a:extLst>
        </xdr:cNvPr>
        <xdr:cNvCxnSpPr/>
      </xdr:nvCxnSpPr>
      <xdr:spPr>
        <a:xfrm>
          <a:off x="16230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59" name="【保健センター・保健所】&#10;有形固定資産減価償却率最大値テキスト">
          <a:extLst>
            <a:ext uri="{FF2B5EF4-FFF2-40B4-BE49-F238E27FC236}">
              <a16:creationId xmlns:a16="http://schemas.microsoft.com/office/drawing/2014/main" id="{19B4F52E-C3B5-4EE0-A470-E743613157B2}"/>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60" name="直線コネクタ 359">
          <a:extLst>
            <a:ext uri="{FF2B5EF4-FFF2-40B4-BE49-F238E27FC236}">
              <a16:creationId xmlns:a16="http://schemas.microsoft.com/office/drawing/2014/main" id="{D2C6A5C2-689A-4A76-8EF8-6FCC28C98C3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361" name="【保健センター・保健所】&#10;有形固定資産減価償却率平均値テキスト">
          <a:extLst>
            <a:ext uri="{FF2B5EF4-FFF2-40B4-BE49-F238E27FC236}">
              <a16:creationId xmlns:a16="http://schemas.microsoft.com/office/drawing/2014/main" id="{1CD448BD-9EC3-4AC9-A441-09791A28CEAB}"/>
            </a:ext>
          </a:extLst>
        </xdr:cNvPr>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362" name="フローチャート: 判断 361">
          <a:extLst>
            <a:ext uri="{FF2B5EF4-FFF2-40B4-BE49-F238E27FC236}">
              <a16:creationId xmlns:a16="http://schemas.microsoft.com/office/drawing/2014/main" id="{7A641D20-61BA-4409-9598-682E2C24F2EC}"/>
            </a:ext>
          </a:extLst>
        </xdr:cNvPr>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128815</xdr:rowOff>
    </xdr:from>
    <xdr:to>
      <xdr:col>81</xdr:col>
      <xdr:colOff>101600</xdr:colOff>
      <xdr:row>60</xdr:row>
      <xdr:rowOff>58965</xdr:rowOff>
    </xdr:to>
    <xdr:sp macro="" textlink="">
      <xdr:nvSpPr>
        <xdr:cNvPr id="363" name="フローチャート: 判断 362">
          <a:extLst>
            <a:ext uri="{FF2B5EF4-FFF2-40B4-BE49-F238E27FC236}">
              <a16:creationId xmlns:a16="http://schemas.microsoft.com/office/drawing/2014/main" id="{5992E2CC-D8B9-4E54-B2C2-8363A0CD7DDC}"/>
            </a:ext>
          </a:extLst>
        </xdr:cNvPr>
        <xdr:cNvSpPr/>
      </xdr:nvSpPr>
      <xdr:spPr>
        <a:xfrm>
          <a:off x="15430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75492</xdr:rowOff>
    </xdr:from>
    <xdr:ext cx="405111" cy="259045"/>
    <xdr:sp macro="" textlink="">
      <xdr:nvSpPr>
        <xdr:cNvPr id="364" name="n_1aveValue【保健センター・保健所】&#10;有形固定資産減価償却率">
          <a:extLst>
            <a:ext uri="{FF2B5EF4-FFF2-40B4-BE49-F238E27FC236}">
              <a16:creationId xmlns:a16="http://schemas.microsoft.com/office/drawing/2014/main" id="{2B9516D6-C6CB-4462-9E30-8B84E63A4678}"/>
            </a:ext>
          </a:extLst>
        </xdr:cNvPr>
        <xdr:cNvSpPr txBox="1"/>
      </xdr:nvSpPr>
      <xdr:spPr>
        <a:xfrm>
          <a:off x="1526604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7983</xdr:rowOff>
    </xdr:from>
    <xdr:to>
      <xdr:col>76</xdr:col>
      <xdr:colOff>165100</xdr:colOff>
      <xdr:row>60</xdr:row>
      <xdr:rowOff>109583</xdr:rowOff>
    </xdr:to>
    <xdr:sp macro="" textlink="">
      <xdr:nvSpPr>
        <xdr:cNvPr id="365" name="フローチャート: 判断 364">
          <a:extLst>
            <a:ext uri="{FF2B5EF4-FFF2-40B4-BE49-F238E27FC236}">
              <a16:creationId xmlns:a16="http://schemas.microsoft.com/office/drawing/2014/main" id="{93495B00-4E8A-42AB-91A4-F9C052F7AE71}"/>
            </a:ext>
          </a:extLst>
        </xdr:cNvPr>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126110</xdr:rowOff>
    </xdr:from>
    <xdr:ext cx="405111" cy="259045"/>
    <xdr:sp macro="" textlink="">
      <xdr:nvSpPr>
        <xdr:cNvPr id="366" name="n_2aveValue【保健センター・保健所】&#10;有形固定資産減価償却率">
          <a:extLst>
            <a:ext uri="{FF2B5EF4-FFF2-40B4-BE49-F238E27FC236}">
              <a16:creationId xmlns:a16="http://schemas.microsoft.com/office/drawing/2014/main" id="{6F68F656-7727-441F-96C9-DBBF7792314F}"/>
            </a:ext>
          </a:extLst>
        </xdr:cNvPr>
        <xdr:cNvSpPr txBox="1"/>
      </xdr:nvSpPr>
      <xdr:spPr>
        <a:xfrm>
          <a:off x="14389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29210</xdr:rowOff>
    </xdr:from>
    <xdr:to>
      <xdr:col>72</xdr:col>
      <xdr:colOff>38100</xdr:colOff>
      <xdr:row>60</xdr:row>
      <xdr:rowOff>130810</xdr:rowOff>
    </xdr:to>
    <xdr:sp macro="" textlink="">
      <xdr:nvSpPr>
        <xdr:cNvPr id="367" name="フローチャート: 判断 366">
          <a:extLst>
            <a:ext uri="{FF2B5EF4-FFF2-40B4-BE49-F238E27FC236}">
              <a16:creationId xmlns:a16="http://schemas.microsoft.com/office/drawing/2014/main" id="{06122468-FB45-436F-AC2E-B949E09DBE2A}"/>
            </a:ext>
          </a:extLst>
        </xdr:cNvPr>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147337</xdr:rowOff>
    </xdr:from>
    <xdr:ext cx="405111" cy="259045"/>
    <xdr:sp macro="" textlink="">
      <xdr:nvSpPr>
        <xdr:cNvPr id="368" name="n_3aveValue【保健センター・保健所】&#10;有形固定資産減価償却率">
          <a:extLst>
            <a:ext uri="{FF2B5EF4-FFF2-40B4-BE49-F238E27FC236}">
              <a16:creationId xmlns:a16="http://schemas.microsoft.com/office/drawing/2014/main" id="{7D2382E8-F9D4-4851-904D-E75949FC8190}"/>
            </a:ext>
          </a:extLst>
        </xdr:cNvPr>
        <xdr:cNvSpPr txBox="1"/>
      </xdr:nvSpPr>
      <xdr:spPr>
        <a:xfrm>
          <a:off x="13500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69" name="テキスト ボックス 368">
          <a:extLst>
            <a:ext uri="{FF2B5EF4-FFF2-40B4-BE49-F238E27FC236}">
              <a16:creationId xmlns:a16="http://schemas.microsoft.com/office/drawing/2014/main" id="{F8A04312-D66E-4F54-8D48-2BBF32642FA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0" name="テキスト ボックス 369">
          <a:extLst>
            <a:ext uri="{FF2B5EF4-FFF2-40B4-BE49-F238E27FC236}">
              <a16:creationId xmlns:a16="http://schemas.microsoft.com/office/drawing/2014/main" id="{96F577B2-2A6C-49F2-9ACF-CEEBD5244F6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1" name="テキスト ボックス 370">
          <a:extLst>
            <a:ext uri="{FF2B5EF4-FFF2-40B4-BE49-F238E27FC236}">
              <a16:creationId xmlns:a16="http://schemas.microsoft.com/office/drawing/2014/main" id="{EA77077D-3083-423C-AE88-E7C04DFFF95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2" name="テキスト ボックス 371">
          <a:extLst>
            <a:ext uri="{FF2B5EF4-FFF2-40B4-BE49-F238E27FC236}">
              <a16:creationId xmlns:a16="http://schemas.microsoft.com/office/drawing/2014/main" id="{6876A038-75B1-4001-90AB-AD32B3AFCBC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3" name="テキスト ボックス 372">
          <a:extLst>
            <a:ext uri="{FF2B5EF4-FFF2-40B4-BE49-F238E27FC236}">
              <a16:creationId xmlns:a16="http://schemas.microsoft.com/office/drawing/2014/main" id="{92AF947D-E05A-4B8A-A1DB-DF61F881BCD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112485</xdr:rowOff>
    </xdr:from>
    <xdr:to>
      <xdr:col>81</xdr:col>
      <xdr:colOff>101600</xdr:colOff>
      <xdr:row>61</xdr:row>
      <xdr:rowOff>42635</xdr:rowOff>
    </xdr:to>
    <xdr:sp macro="" textlink="">
      <xdr:nvSpPr>
        <xdr:cNvPr id="374" name="楕円 373">
          <a:extLst>
            <a:ext uri="{FF2B5EF4-FFF2-40B4-BE49-F238E27FC236}">
              <a16:creationId xmlns:a16="http://schemas.microsoft.com/office/drawing/2014/main" id="{9BF037BD-E1B0-48D9-887A-8CC4E14159D7}"/>
            </a:ext>
          </a:extLst>
        </xdr:cNvPr>
        <xdr:cNvSpPr/>
      </xdr:nvSpPr>
      <xdr:spPr>
        <a:xfrm>
          <a:off x="15430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33762</xdr:rowOff>
    </xdr:from>
    <xdr:ext cx="405111" cy="259045"/>
    <xdr:sp macro="" textlink="">
      <xdr:nvSpPr>
        <xdr:cNvPr id="375" name="n_1mainValue【保健センター・保健所】&#10;有形固定資産減価償却率">
          <a:extLst>
            <a:ext uri="{FF2B5EF4-FFF2-40B4-BE49-F238E27FC236}">
              <a16:creationId xmlns:a16="http://schemas.microsoft.com/office/drawing/2014/main" id="{F0C48548-73A2-4705-8DBB-E99A53B96EDD}"/>
            </a:ext>
          </a:extLst>
        </xdr:cNvPr>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6" name="正方形/長方形 375">
          <a:extLst>
            <a:ext uri="{FF2B5EF4-FFF2-40B4-BE49-F238E27FC236}">
              <a16:creationId xmlns:a16="http://schemas.microsoft.com/office/drawing/2014/main" id="{608D2A20-BEA2-40BF-811F-0FC69F86071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7" name="正方形/長方形 376">
          <a:extLst>
            <a:ext uri="{FF2B5EF4-FFF2-40B4-BE49-F238E27FC236}">
              <a16:creationId xmlns:a16="http://schemas.microsoft.com/office/drawing/2014/main" id="{3EC78884-1FC3-49F6-B2C0-8121913DE2F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8" name="正方形/長方形 377">
          <a:extLst>
            <a:ext uri="{FF2B5EF4-FFF2-40B4-BE49-F238E27FC236}">
              <a16:creationId xmlns:a16="http://schemas.microsoft.com/office/drawing/2014/main" id="{820E032D-A58B-4192-8F9F-0E6091C0760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9" name="正方形/長方形 378">
          <a:extLst>
            <a:ext uri="{FF2B5EF4-FFF2-40B4-BE49-F238E27FC236}">
              <a16:creationId xmlns:a16="http://schemas.microsoft.com/office/drawing/2014/main" id="{40BD735D-452B-4122-B14D-D68199952BE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0" name="正方形/長方形 379">
          <a:extLst>
            <a:ext uri="{FF2B5EF4-FFF2-40B4-BE49-F238E27FC236}">
              <a16:creationId xmlns:a16="http://schemas.microsoft.com/office/drawing/2014/main" id="{9CE792BF-6607-4BF1-A57E-51F4A5B07F4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1" name="正方形/長方形 380">
          <a:extLst>
            <a:ext uri="{FF2B5EF4-FFF2-40B4-BE49-F238E27FC236}">
              <a16:creationId xmlns:a16="http://schemas.microsoft.com/office/drawing/2014/main" id="{B590E615-35BB-4F52-9FE7-ABEDB57972F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2" name="正方形/長方形 381">
          <a:extLst>
            <a:ext uri="{FF2B5EF4-FFF2-40B4-BE49-F238E27FC236}">
              <a16:creationId xmlns:a16="http://schemas.microsoft.com/office/drawing/2014/main" id="{916347B7-3B18-4EC4-ADE6-70362937920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3" name="正方形/長方形 382">
          <a:extLst>
            <a:ext uri="{FF2B5EF4-FFF2-40B4-BE49-F238E27FC236}">
              <a16:creationId xmlns:a16="http://schemas.microsoft.com/office/drawing/2014/main" id="{5FF6769B-BB67-4A1A-A3EF-FB2C1BC4486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4" name="テキスト ボックス 383">
          <a:extLst>
            <a:ext uri="{FF2B5EF4-FFF2-40B4-BE49-F238E27FC236}">
              <a16:creationId xmlns:a16="http://schemas.microsoft.com/office/drawing/2014/main" id="{4EF12A4B-0519-40B3-B73A-1AF1B2F9E46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5" name="直線コネクタ 384">
          <a:extLst>
            <a:ext uri="{FF2B5EF4-FFF2-40B4-BE49-F238E27FC236}">
              <a16:creationId xmlns:a16="http://schemas.microsoft.com/office/drawing/2014/main" id="{75200760-5BD5-437F-9A08-D8B01A58D9A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86" name="直線コネクタ 385">
          <a:extLst>
            <a:ext uri="{FF2B5EF4-FFF2-40B4-BE49-F238E27FC236}">
              <a16:creationId xmlns:a16="http://schemas.microsoft.com/office/drawing/2014/main" id="{EB7B0F67-628B-4F0F-8FAB-C03A0FF7FDA6}"/>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87" name="テキスト ボックス 386">
          <a:extLst>
            <a:ext uri="{FF2B5EF4-FFF2-40B4-BE49-F238E27FC236}">
              <a16:creationId xmlns:a16="http://schemas.microsoft.com/office/drawing/2014/main" id="{43CC9484-B2B4-44D4-8909-3AD2688672B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88" name="直線コネクタ 387">
          <a:extLst>
            <a:ext uri="{FF2B5EF4-FFF2-40B4-BE49-F238E27FC236}">
              <a16:creationId xmlns:a16="http://schemas.microsoft.com/office/drawing/2014/main" id="{EA5232D7-6AF3-4AA8-8E2D-58FE70CBBF8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89" name="テキスト ボックス 388">
          <a:extLst>
            <a:ext uri="{FF2B5EF4-FFF2-40B4-BE49-F238E27FC236}">
              <a16:creationId xmlns:a16="http://schemas.microsoft.com/office/drawing/2014/main" id="{CCA7BFE3-4278-467E-A741-D7C3FBF504BD}"/>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90" name="直線コネクタ 389">
          <a:extLst>
            <a:ext uri="{FF2B5EF4-FFF2-40B4-BE49-F238E27FC236}">
              <a16:creationId xmlns:a16="http://schemas.microsoft.com/office/drawing/2014/main" id="{271E4185-FB2A-4411-A7AF-8A8CE79162E3}"/>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91" name="テキスト ボックス 390">
          <a:extLst>
            <a:ext uri="{FF2B5EF4-FFF2-40B4-BE49-F238E27FC236}">
              <a16:creationId xmlns:a16="http://schemas.microsoft.com/office/drawing/2014/main" id="{882CEB09-2B13-4763-B34E-7B81818AABB9}"/>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92" name="直線コネクタ 391">
          <a:extLst>
            <a:ext uri="{FF2B5EF4-FFF2-40B4-BE49-F238E27FC236}">
              <a16:creationId xmlns:a16="http://schemas.microsoft.com/office/drawing/2014/main" id="{46D56CEA-D6B7-4BEE-B072-C831FE98BA6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93" name="テキスト ボックス 392">
          <a:extLst>
            <a:ext uri="{FF2B5EF4-FFF2-40B4-BE49-F238E27FC236}">
              <a16:creationId xmlns:a16="http://schemas.microsoft.com/office/drawing/2014/main" id="{F9D3FF58-0802-4C48-B0B4-25F02C36380C}"/>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94" name="直線コネクタ 393">
          <a:extLst>
            <a:ext uri="{FF2B5EF4-FFF2-40B4-BE49-F238E27FC236}">
              <a16:creationId xmlns:a16="http://schemas.microsoft.com/office/drawing/2014/main" id="{8AD4F21E-55B7-48A5-BDB5-233B5201F46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95" name="テキスト ボックス 394">
          <a:extLst>
            <a:ext uri="{FF2B5EF4-FFF2-40B4-BE49-F238E27FC236}">
              <a16:creationId xmlns:a16="http://schemas.microsoft.com/office/drawing/2014/main" id="{E21DF9C2-6E74-4A21-BC70-BAD2F4A6967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96" name="直線コネクタ 395">
          <a:extLst>
            <a:ext uri="{FF2B5EF4-FFF2-40B4-BE49-F238E27FC236}">
              <a16:creationId xmlns:a16="http://schemas.microsoft.com/office/drawing/2014/main" id="{A4BA1A92-7FA6-49AB-AABC-33779662B92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97" name="テキスト ボックス 396">
          <a:extLst>
            <a:ext uri="{FF2B5EF4-FFF2-40B4-BE49-F238E27FC236}">
              <a16:creationId xmlns:a16="http://schemas.microsoft.com/office/drawing/2014/main" id="{39A2E606-0DDC-431F-8981-0C0F25F9CD0A}"/>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8" name="直線コネクタ 397">
          <a:extLst>
            <a:ext uri="{FF2B5EF4-FFF2-40B4-BE49-F238E27FC236}">
              <a16:creationId xmlns:a16="http://schemas.microsoft.com/office/drawing/2014/main" id="{80A252BA-18AF-415D-9750-7E999EACF92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9" name="テキスト ボックス 398">
          <a:extLst>
            <a:ext uri="{FF2B5EF4-FFF2-40B4-BE49-F238E27FC236}">
              <a16:creationId xmlns:a16="http://schemas.microsoft.com/office/drawing/2014/main" id="{98BF9A63-85B0-48E9-97AC-63306A846BF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0" name="【保健センター・保健所】&#10;一人当たり面積グラフ枠">
          <a:extLst>
            <a:ext uri="{FF2B5EF4-FFF2-40B4-BE49-F238E27FC236}">
              <a16:creationId xmlns:a16="http://schemas.microsoft.com/office/drawing/2014/main" id="{48ABACAD-6BBE-4898-8D63-A67B139285F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75438</xdr:rowOff>
    </xdr:from>
    <xdr:to>
      <xdr:col>116</xdr:col>
      <xdr:colOff>62864</xdr:colOff>
      <xdr:row>64</xdr:row>
      <xdr:rowOff>110708</xdr:rowOff>
    </xdr:to>
    <xdr:cxnSp macro="">
      <xdr:nvCxnSpPr>
        <xdr:cNvPr id="401" name="直線コネクタ 400">
          <a:extLst>
            <a:ext uri="{FF2B5EF4-FFF2-40B4-BE49-F238E27FC236}">
              <a16:creationId xmlns:a16="http://schemas.microsoft.com/office/drawing/2014/main" id="{ADB00846-4A94-4567-A03E-67A010CB61B8}"/>
            </a:ext>
          </a:extLst>
        </xdr:cNvPr>
        <xdr:cNvCxnSpPr/>
      </xdr:nvCxnSpPr>
      <xdr:spPr>
        <a:xfrm flipV="1">
          <a:off x="22160864" y="9505188"/>
          <a:ext cx="0" cy="157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114535</xdr:rowOff>
    </xdr:from>
    <xdr:ext cx="469744" cy="259045"/>
    <xdr:sp macro="" textlink="">
      <xdr:nvSpPr>
        <xdr:cNvPr id="402" name="【保健センター・保健所】&#10;一人当たり面積最小値テキスト">
          <a:extLst>
            <a:ext uri="{FF2B5EF4-FFF2-40B4-BE49-F238E27FC236}">
              <a16:creationId xmlns:a16="http://schemas.microsoft.com/office/drawing/2014/main" id="{2D2F60CC-859B-467C-8BC4-A68C2BA747ED}"/>
            </a:ext>
          </a:extLst>
        </xdr:cNvPr>
        <xdr:cNvSpPr txBox="1"/>
      </xdr:nvSpPr>
      <xdr:spPr>
        <a:xfrm>
          <a:off x="22199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110708</xdr:rowOff>
    </xdr:from>
    <xdr:to>
      <xdr:col>116</xdr:col>
      <xdr:colOff>152400</xdr:colOff>
      <xdr:row>64</xdr:row>
      <xdr:rowOff>110708</xdr:rowOff>
    </xdr:to>
    <xdr:cxnSp macro="">
      <xdr:nvCxnSpPr>
        <xdr:cNvPr id="403" name="直線コネクタ 402">
          <a:extLst>
            <a:ext uri="{FF2B5EF4-FFF2-40B4-BE49-F238E27FC236}">
              <a16:creationId xmlns:a16="http://schemas.microsoft.com/office/drawing/2014/main" id="{98913061-BFBB-469E-B9AF-5DE443B5560E}"/>
            </a:ext>
          </a:extLst>
        </xdr:cNvPr>
        <xdr:cNvCxnSpPr/>
      </xdr:nvCxnSpPr>
      <xdr:spPr>
        <a:xfrm>
          <a:off x="22072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22115</xdr:rowOff>
    </xdr:from>
    <xdr:ext cx="469744" cy="259045"/>
    <xdr:sp macro="" textlink="">
      <xdr:nvSpPr>
        <xdr:cNvPr id="404" name="【保健センター・保健所】&#10;一人当たり面積最大値テキスト">
          <a:extLst>
            <a:ext uri="{FF2B5EF4-FFF2-40B4-BE49-F238E27FC236}">
              <a16:creationId xmlns:a16="http://schemas.microsoft.com/office/drawing/2014/main" id="{31095FE1-63D6-47B5-8A27-0AA782C964EE}"/>
            </a:ext>
          </a:extLst>
        </xdr:cNvPr>
        <xdr:cNvSpPr txBox="1"/>
      </xdr:nvSpPr>
      <xdr:spPr>
        <a:xfrm>
          <a:off x="221996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75438</xdr:rowOff>
    </xdr:from>
    <xdr:to>
      <xdr:col>116</xdr:col>
      <xdr:colOff>152400</xdr:colOff>
      <xdr:row>55</xdr:row>
      <xdr:rowOff>75438</xdr:rowOff>
    </xdr:to>
    <xdr:cxnSp macro="">
      <xdr:nvCxnSpPr>
        <xdr:cNvPr id="405" name="直線コネクタ 404">
          <a:extLst>
            <a:ext uri="{FF2B5EF4-FFF2-40B4-BE49-F238E27FC236}">
              <a16:creationId xmlns:a16="http://schemas.microsoft.com/office/drawing/2014/main" id="{AC39C7EF-9779-4E5C-BFA6-8E69A828D592}"/>
            </a:ext>
          </a:extLst>
        </xdr:cNvPr>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126509</xdr:rowOff>
    </xdr:from>
    <xdr:ext cx="469744" cy="259045"/>
    <xdr:sp macro="" textlink="">
      <xdr:nvSpPr>
        <xdr:cNvPr id="406" name="【保健センター・保健所】&#10;一人当たり面積平均値テキスト">
          <a:extLst>
            <a:ext uri="{FF2B5EF4-FFF2-40B4-BE49-F238E27FC236}">
              <a16:creationId xmlns:a16="http://schemas.microsoft.com/office/drawing/2014/main" id="{1629382E-43FF-4700-B59A-74438ECC5D78}"/>
            </a:ext>
          </a:extLst>
        </xdr:cNvPr>
        <xdr:cNvSpPr txBox="1"/>
      </xdr:nvSpPr>
      <xdr:spPr>
        <a:xfrm>
          <a:off x="22199600" y="109278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148082</xdr:rowOff>
    </xdr:from>
    <xdr:to>
      <xdr:col>116</xdr:col>
      <xdr:colOff>114300</xdr:colOff>
      <xdr:row>64</xdr:row>
      <xdr:rowOff>78232</xdr:rowOff>
    </xdr:to>
    <xdr:sp macro="" textlink="">
      <xdr:nvSpPr>
        <xdr:cNvPr id="407" name="フローチャート: 判断 406">
          <a:extLst>
            <a:ext uri="{FF2B5EF4-FFF2-40B4-BE49-F238E27FC236}">
              <a16:creationId xmlns:a16="http://schemas.microsoft.com/office/drawing/2014/main" id="{5770B5E2-A5B5-4427-8FDE-9BF3A2F577BB}"/>
            </a:ext>
          </a:extLst>
        </xdr:cNvPr>
        <xdr:cNvSpPr/>
      </xdr:nvSpPr>
      <xdr:spPr>
        <a:xfrm>
          <a:off x="22110700" y="1094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136652</xdr:rowOff>
    </xdr:from>
    <xdr:to>
      <xdr:col>112</xdr:col>
      <xdr:colOff>38100</xdr:colOff>
      <xdr:row>64</xdr:row>
      <xdr:rowOff>66802</xdr:rowOff>
    </xdr:to>
    <xdr:sp macro="" textlink="">
      <xdr:nvSpPr>
        <xdr:cNvPr id="408" name="フローチャート: 判断 407">
          <a:extLst>
            <a:ext uri="{FF2B5EF4-FFF2-40B4-BE49-F238E27FC236}">
              <a16:creationId xmlns:a16="http://schemas.microsoft.com/office/drawing/2014/main" id="{CF6A9A88-FF67-4DEC-BE6A-4672468F2370}"/>
            </a:ext>
          </a:extLst>
        </xdr:cNvPr>
        <xdr:cNvSpPr/>
      </xdr:nvSpPr>
      <xdr:spPr>
        <a:xfrm>
          <a:off x="21272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64</xdr:row>
      <xdr:rowOff>57929</xdr:rowOff>
    </xdr:from>
    <xdr:ext cx="469744" cy="259045"/>
    <xdr:sp macro="" textlink="">
      <xdr:nvSpPr>
        <xdr:cNvPr id="409" name="n_1aveValue【保健センター・保健所】&#10;一人当たり面積">
          <a:extLst>
            <a:ext uri="{FF2B5EF4-FFF2-40B4-BE49-F238E27FC236}">
              <a16:creationId xmlns:a16="http://schemas.microsoft.com/office/drawing/2014/main" id="{8F4455C6-F2A3-4A83-83CF-E62FC65710BE}"/>
            </a:ext>
          </a:extLst>
        </xdr:cNvPr>
        <xdr:cNvSpPr txBox="1"/>
      </xdr:nvSpPr>
      <xdr:spPr>
        <a:xfrm>
          <a:off x="21075727"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124895</xdr:rowOff>
    </xdr:from>
    <xdr:to>
      <xdr:col>107</xdr:col>
      <xdr:colOff>101600</xdr:colOff>
      <xdr:row>64</xdr:row>
      <xdr:rowOff>55045</xdr:rowOff>
    </xdr:to>
    <xdr:sp macro="" textlink="">
      <xdr:nvSpPr>
        <xdr:cNvPr id="410" name="フローチャート: 判断 409">
          <a:extLst>
            <a:ext uri="{FF2B5EF4-FFF2-40B4-BE49-F238E27FC236}">
              <a16:creationId xmlns:a16="http://schemas.microsoft.com/office/drawing/2014/main" id="{944348CC-08D4-4AD6-85F0-AFBA4F5A49DF}"/>
            </a:ext>
          </a:extLst>
        </xdr:cNvPr>
        <xdr:cNvSpPr/>
      </xdr:nvSpPr>
      <xdr:spPr>
        <a:xfrm>
          <a:off x="20383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71572</xdr:rowOff>
    </xdr:from>
    <xdr:ext cx="469744" cy="259045"/>
    <xdr:sp macro="" textlink="">
      <xdr:nvSpPr>
        <xdr:cNvPr id="411" name="n_2aveValue【保健センター・保健所】&#10;一人当たり面積">
          <a:extLst>
            <a:ext uri="{FF2B5EF4-FFF2-40B4-BE49-F238E27FC236}">
              <a16:creationId xmlns:a16="http://schemas.microsoft.com/office/drawing/2014/main" id="{0D9F0E0B-4E46-4C23-A9C4-97AA777A75E7}"/>
            </a:ext>
          </a:extLst>
        </xdr:cNvPr>
        <xdr:cNvSpPr txBox="1"/>
      </xdr:nvSpPr>
      <xdr:spPr>
        <a:xfrm>
          <a:off x="20199427" y="107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139918</xdr:rowOff>
    </xdr:from>
    <xdr:to>
      <xdr:col>102</xdr:col>
      <xdr:colOff>165100</xdr:colOff>
      <xdr:row>64</xdr:row>
      <xdr:rowOff>70068</xdr:rowOff>
    </xdr:to>
    <xdr:sp macro="" textlink="">
      <xdr:nvSpPr>
        <xdr:cNvPr id="412" name="フローチャート: 判断 411">
          <a:extLst>
            <a:ext uri="{FF2B5EF4-FFF2-40B4-BE49-F238E27FC236}">
              <a16:creationId xmlns:a16="http://schemas.microsoft.com/office/drawing/2014/main" id="{ED03AEB2-D969-414C-BD68-2F910698DE95}"/>
            </a:ext>
          </a:extLst>
        </xdr:cNvPr>
        <xdr:cNvSpPr/>
      </xdr:nvSpPr>
      <xdr:spPr>
        <a:xfrm>
          <a:off x="1949450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86595</xdr:rowOff>
    </xdr:from>
    <xdr:ext cx="469744" cy="259045"/>
    <xdr:sp macro="" textlink="">
      <xdr:nvSpPr>
        <xdr:cNvPr id="413" name="n_3aveValue【保健センター・保健所】&#10;一人当たり面積">
          <a:extLst>
            <a:ext uri="{FF2B5EF4-FFF2-40B4-BE49-F238E27FC236}">
              <a16:creationId xmlns:a16="http://schemas.microsoft.com/office/drawing/2014/main" id="{A6175DF4-62C6-4516-BE49-1CED85F1AFFE}"/>
            </a:ext>
          </a:extLst>
        </xdr:cNvPr>
        <xdr:cNvSpPr txBox="1"/>
      </xdr:nvSpPr>
      <xdr:spPr>
        <a:xfrm>
          <a:off x="19310427" y="1071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2619272E-F55D-4571-ABC3-8FFD4442BF8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9FA552B2-3057-46DA-A628-EE8BEA854A5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644032CD-41D5-42BD-9873-52382CAECF8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AB0EA33F-BFDD-4BC6-A472-38D55D0A053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8" name="テキスト ボックス 417">
          <a:extLst>
            <a:ext uri="{FF2B5EF4-FFF2-40B4-BE49-F238E27FC236}">
              <a16:creationId xmlns:a16="http://schemas.microsoft.com/office/drawing/2014/main" id="{5B2BA67B-5EBE-4695-97CE-85B727980C8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22678</xdr:rowOff>
    </xdr:from>
    <xdr:to>
      <xdr:col>112</xdr:col>
      <xdr:colOff>38100</xdr:colOff>
      <xdr:row>63</xdr:row>
      <xdr:rowOff>124278</xdr:rowOff>
    </xdr:to>
    <xdr:sp macro="" textlink="">
      <xdr:nvSpPr>
        <xdr:cNvPr id="419" name="楕円 418">
          <a:extLst>
            <a:ext uri="{FF2B5EF4-FFF2-40B4-BE49-F238E27FC236}">
              <a16:creationId xmlns:a16="http://schemas.microsoft.com/office/drawing/2014/main" id="{6FEB1519-DF73-4450-BA28-6C5992A86835}"/>
            </a:ext>
          </a:extLst>
        </xdr:cNvPr>
        <xdr:cNvSpPr/>
      </xdr:nvSpPr>
      <xdr:spPr>
        <a:xfrm>
          <a:off x="21272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140805</xdr:rowOff>
    </xdr:from>
    <xdr:ext cx="469744" cy="259045"/>
    <xdr:sp macro="" textlink="">
      <xdr:nvSpPr>
        <xdr:cNvPr id="420" name="n_1mainValue【保健センター・保健所】&#10;一人当たり面積">
          <a:extLst>
            <a:ext uri="{FF2B5EF4-FFF2-40B4-BE49-F238E27FC236}">
              <a16:creationId xmlns:a16="http://schemas.microsoft.com/office/drawing/2014/main" id="{B782D61D-497B-4F96-8CA9-7E49650D7DC3}"/>
            </a:ext>
          </a:extLst>
        </xdr:cNvPr>
        <xdr:cNvSpPr txBox="1"/>
      </xdr:nvSpPr>
      <xdr:spPr>
        <a:xfrm>
          <a:off x="21075727" y="1059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1" name="正方形/長方形 420">
          <a:extLst>
            <a:ext uri="{FF2B5EF4-FFF2-40B4-BE49-F238E27FC236}">
              <a16:creationId xmlns:a16="http://schemas.microsoft.com/office/drawing/2014/main" id="{8366B54D-4201-40F3-A115-FF01D15432C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2" name="正方形/長方形 421">
          <a:extLst>
            <a:ext uri="{FF2B5EF4-FFF2-40B4-BE49-F238E27FC236}">
              <a16:creationId xmlns:a16="http://schemas.microsoft.com/office/drawing/2014/main" id="{9B99C963-A609-4A0D-BA58-7FA14ED13F9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3" name="正方形/長方形 422">
          <a:extLst>
            <a:ext uri="{FF2B5EF4-FFF2-40B4-BE49-F238E27FC236}">
              <a16:creationId xmlns:a16="http://schemas.microsoft.com/office/drawing/2014/main" id="{3A428382-DA42-4944-9B95-22ED4EBFE29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4" name="正方形/長方形 423">
          <a:extLst>
            <a:ext uri="{FF2B5EF4-FFF2-40B4-BE49-F238E27FC236}">
              <a16:creationId xmlns:a16="http://schemas.microsoft.com/office/drawing/2014/main" id="{5044FA6F-EEC8-4BA1-8E71-1901EA673DA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5" name="正方形/長方形 424">
          <a:extLst>
            <a:ext uri="{FF2B5EF4-FFF2-40B4-BE49-F238E27FC236}">
              <a16:creationId xmlns:a16="http://schemas.microsoft.com/office/drawing/2014/main" id="{6CD918CB-8EF5-4139-9597-C0E4ED32ACE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6" name="正方形/長方形 425">
          <a:extLst>
            <a:ext uri="{FF2B5EF4-FFF2-40B4-BE49-F238E27FC236}">
              <a16:creationId xmlns:a16="http://schemas.microsoft.com/office/drawing/2014/main" id="{EC9AE662-69AE-4B5E-96B0-2E7CDB042AB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7" name="正方形/長方形 426">
          <a:extLst>
            <a:ext uri="{FF2B5EF4-FFF2-40B4-BE49-F238E27FC236}">
              <a16:creationId xmlns:a16="http://schemas.microsoft.com/office/drawing/2014/main" id="{D8A7096B-A717-49EA-A0B8-4C862896F0C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8" name="正方形/長方形 427">
          <a:extLst>
            <a:ext uri="{FF2B5EF4-FFF2-40B4-BE49-F238E27FC236}">
              <a16:creationId xmlns:a16="http://schemas.microsoft.com/office/drawing/2014/main" id="{3507BD4B-DB9A-4E1A-9EAB-9FEE92578CD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9" name="テキスト ボックス 428">
          <a:extLst>
            <a:ext uri="{FF2B5EF4-FFF2-40B4-BE49-F238E27FC236}">
              <a16:creationId xmlns:a16="http://schemas.microsoft.com/office/drawing/2014/main" id="{CB2E6BF0-7CCF-465F-A120-13DB8B8788E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0" name="直線コネクタ 429">
          <a:extLst>
            <a:ext uri="{FF2B5EF4-FFF2-40B4-BE49-F238E27FC236}">
              <a16:creationId xmlns:a16="http://schemas.microsoft.com/office/drawing/2014/main" id="{07CA72F1-5FCC-441E-8E85-19B1F4FD427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31" name="テキスト ボックス 430">
          <a:extLst>
            <a:ext uri="{FF2B5EF4-FFF2-40B4-BE49-F238E27FC236}">
              <a16:creationId xmlns:a16="http://schemas.microsoft.com/office/drawing/2014/main" id="{1AC3B371-6099-40EE-B6A2-E49969B50084}"/>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2" name="直線コネクタ 431">
          <a:extLst>
            <a:ext uri="{FF2B5EF4-FFF2-40B4-BE49-F238E27FC236}">
              <a16:creationId xmlns:a16="http://schemas.microsoft.com/office/drawing/2014/main" id="{63CDEE4B-ED80-4622-B5CC-0C5807CD98B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33" name="テキスト ボックス 432">
          <a:extLst>
            <a:ext uri="{FF2B5EF4-FFF2-40B4-BE49-F238E27FC236}">
              <a16:creationId xmlns:a16="http://schemas.microsoft.com/office/drawing/2014/main" id="{543AEB6E-0F43-4ABA-A62E-1DF29FE5E03A}"/>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4" name="直線コネクタ 433">
          <a:extLst>
            <a:ext uri="{FF2B5EF4-FFF2-40B4-BE49-F238E27FC236}">
              <a16:creationId xmlns:a16="http://schemas.microsoft.com/office/drawing/2014/main" id="{BD39E88B-EA13-48B8-8176-230DCF82C19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5" name="テキスト ボックス 434">
          <a:extLst>
            <a:ext uri="{FF2B5EF4-FFF2-40B4-BE49-F238E27FC236}">
              <a16:creationId xmlns:a16="http://schemas.microsoft.com/office/drawing/2014/main" id="{466F036F-56AA-45EE-9466-4CEFB085C07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6" name="直線コネクタ 435">
          <a:extLst>
            <a:ext uri="{FF2B5EF4-FFF2-40B4-BE49-F238E27FC236}">
              <a16:creationId xmlns:a16="http://schemas.microsoft.com/office/drawing/2014/main" id="{1500C70A-F075-4282-9291-F1FE96CB4EF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7" name="テキスト ボックス 436">
          <a:extLst>
            <a:ext uri="{FF2B5EF4-FFF2-40B4-BE49-F238E27FC236}">
              <a16:creationId xmlns:a16="http://schemas.microsoft.com/office/drawing/2014/main" id="{17A8B5CF-0A5A-47DD-BF55-0098808CC71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8" name="直線コネクタ 437">
          <a:extLst>
            <a:ext uri="{FF2B5EF4-FFF2-40B4-BE49-F238E27FC236}">
              <a16:creationId xmlns:a16="http://schemas.microsoft.com/office/drawing/2014/main" id="{BC7AEEC7-78E4-4883-83EC-266ADEE97022}"/>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9" name="テキスト ボックス 438">
          <a:extLst>
            <a:ext uri="{FF2B5EF4-FFF2-40B4-BE49-F238E27FC236}">
              <a16:creationId xmlns:a16="http://schemas.microsoft.com/office/drawing/2014/main" id="{E7E7E43F-A11B-4992-BFF0-C0B69BC32AE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0" name="直線コネクタ 439">
          <a:extLst>
            <a:ext uri="{FF2B5EF4-FFF2-40B4-BE49-F238E27FC236}">
              <a16:creationId xmlns:a16="http://schemas.microsoft.com/office/drawing/2014/main" id="{8A809F1D-C02C-4572-A396-DE82BA84A80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41" name="テキスト ボックス 440">
          <a:extLst>
            <a:ext uri="{FF2B5EF4-FFF2-40B4-BE49-F238E27FC236}">
              <a16:creationId xmlns:a16="http://schemas.microsoft.com/office/drawing/2014/main" id="{15D0A94E-F92F-494D-B5B8-50570F599562}"/>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2" name="直線コネクタ 441">
          <a:extLst>
            <a:ext uri="{FF2B5EF4-FFF2-40B4-BE49-F238E27FC236}">
              <a16:creationId xmlns:a16="http://schemas.microsoft.com/office/drawing/2014/main" id="{6AFFCB26-9F15-43BC-80C4-9352ACC8EC5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3" name="テキスト ボックス 442">
          <a:extLst>
            <a:ext uri="{FF2B5EF4-FFF2-40B4-BE49-F238E27FC236}">
              <a16:creationId xmlns:a16="http://schemas.microsoft.com/office/drawing/2014/main" id="{66DD2020-02CF-4CE0-844E-06FFC51F4B44}"/>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4" name="【消防施設】&#10;有形固定資産減価償却率グラフ枠">
          <a:extLst>
            <a:ext uri="{FF2B5EF4-FFF2-40B4-BE49-F238E27FC236}">
              <a16:creationId xmlns:a16="http://schemas.microsoft.com/office/drawing/2014/main" id="{2EDE51B0-084C-4CAD-8988-BBFED578FF0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87</xdr:row>
      <xdr:rowOff>13336</xdr:rowOff>
    </xdr:to>
    <xdr:cxnSp macro="">
      <xdr:nvCxnSpPr>
        <xdr:cNvPr id="445" name="直線コネクタ 444">
          <a:extLst>
            <a:ext uri="{FF2B5EF4-FFF2-40B4-BE49-F238E27FC236}">
              <a16:creationId xmlns:a16="http://schemas.microsoft.com/office/drawing/2014/main" id="{5E61EBC9-B386-4B34-8F19-DC4D514221D5}"/>
            </a:ext>
          </a:extLst>
        </xdr:cNvPr>
        <xdr:cNvCxnSpPr/>
      </xdr:nvCxnSpPr>
      <xdr:spPr>
        <a:xfrm flipV="1">
          <a:off x="16318864" y="134340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446" name="【消防施設】&#10;有形固定資産減価償却率最小値テキスト">
          <a:extLst>
            <a:ext uri="{FF2B5EF4-FFF2-40B4-BE49-F238E27FC236}">
              <a16:creationId xmlns:a16="http://schemas.microsoft.com/office/drawing/2014/main" id="{2A7BC9A3-0D73-4917-A379-5B093879E83D}"/>
            </a:ext>
          </a:extLst>
        </xdr:cNvPr>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447" name="直線コネクタ 446">
          <a:extLst>
            <a:ext uri="{FF2B5EF4-FFF2-40B4-BE49-F238E27FC236}">
              <a16:creationId xmlns:a16="http://schemas.microsoft.com/office/drawing/2014/main" id="{79FE0CE1-8C0D-4D87-BCDE-102522B7993D}"/>
            </a:ext>
          </a:extLst>
        </xdr:cNvPr>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448" name="【消防施設】&#10;有形固定資産減価償却率最大値テキスト">
          <a:extLst>
            <a:ext uri="{FF2B5EF4-FFF2-40B4-BE49-F238E27FC236}">
              <a16:creationId xmlns:a16="http://schemas.microsoft.com/office/drawing/2014/main" id="{79C5C7F8-DA19-454E-AEA7-B9686538D118}"/>
            </a:ext>
          </a:extLst>
        </xdr:cNvPr>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449" name="直線コネクタ 448">
          <a:extLst>
            <a:ext uri="{FF2B5EF4-FFF2-40B4-BE49-F238E27FC236}">
              <a16:creationId xmlns:a16="http://schemas.microsoft.com/office/drawing/2014/main" id="{ACAC73BB-1706-4066-B659-E2C86F9FA903}"/>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450" name="【消防施設】&#10;有形固定資産減価償却率平均値テキスト">
          <a:extLst>
            <a:ext uri="{FF2B5EF4-FFF2-40B4-BE49-F238E27FC236}">
              <a16:creationId xmlns:a16="http://schemas.microsoft.com/office/drawing/2014/main" id="{366178B4-9AD2-43EB-871A-7267408175D8}"/>
            </a:ext>
          </a:extLst>
        </xdr:cNvPr>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451" name="フローチャート: 判断 450">
          <a:extLst>
            <a:ext uri="{FF2B5EF4-FFF2-40B4-BE49-F238E27FC236}">
              <a16:creationId xmlns:a16="http://schemas.microsoft.com/office/drawing/2014/main" id="{C0363A1F-8BB2-4398-9F5D-BCEF7CBE1490}"/>
            </a:ext>
          </a:extLst>
        </xdr:cNvPr>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452" name="フローチャート: 判断 451">
          <a:extLst>
            <a:ext uri="{FF2B5EF4-FFF2-40B4-BE49-F238E27FC236}">
              <a16:creationId xmlns:a16="http://schemas.microsoft.com/office/drawing/2014/main" id="{A8D7463E-E2BA-48E1-81A6-1D8F49EAA880}"/>
            </a:ext>
          </a:extLst>
        </xdr:cNvPr>
        <xdr:cNvSpPr/>
      </xdr:nvSpPr>
      <xdr:spPr>
        <a:xfrm>
          <a:off x="15430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70502</xdr:rowOff>
    </xdr:from>
    <xdr:ext cx="405111" cy="259045"/>
    <xdr:sp macro="" textlink="">
      <xdr:nvSpPr>
        <xdr:cNvPr id="453" name="n_1aveValue【消防施設】&#10;有形固定資産減価償却率">
          <a:extLst>
            <a:ext uri="{FF2B5EF4-FFF2-40B4-BE49-F238E27FC236}">
              <a16:creationId xmlns:a16="http://schemas.microsoft.com/office/drawing/2014/main" id="{55DED135-1404-4D8D-A686-BD66A3D9F5D4}"/>
            </a:ext>
          </a:extLst>
        </xdr:cNvPr>
        <xdr:cNvSpPr txBox="1"/>
      </xdr:nvSpPr>
      <xdr:spPr>
        <a:xfrm>
          <a:off x="15266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76836</xdr:rowOff>
    </xdr:from>
    <xdr:to>
      <xdr:col>76</xdr:col>
      <xdr:colOff>165100</xdr:colOff>
      <xdr:row>83</xdr:row>
      <xdr:rowOff>6986</xdr:rowOff>
    </xdr:to>
    <xdr:sp macro="" textlink="">
      <xdr:nvSpPr>
        <xdr:cNvPr id="454" name="フローチャート: 判断 453">
          <a:extLst>
            <a:ext uri="{FF2B5EF4-FFF2-40B4-BE49-F238E27FC236}">
              <a16:creationId xmlns:a16="http://schemas.microsoft.com/office/drawing/2014/main" id="{514C3EAE-6A4C-4113-BF25-BB80C3339225}"/>
            </a:ext>
          </a:extLst>
        </xdr:cNvPr>
        <xdr:cNvSpPr/>
      </xdr:nvSpPr>
      <xdr:spPr>
        <a:xfrm>
          <a:off x="14541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23513</xdr:rowOff>
    </xdr:from>
    <xdr:ext cx="405111" cy="259045"/>
    <xdr:sp macro="" textlink="">
      <xdr:nvSpPr>
        <xdr:cNvPr id="455" name="n_2aveValue【消防施設】&#10;有形固定資産減価償却率">
          <a:extLst>
            <a:ext uri="{FF2B5EF4-FFF2-40B4-BE49-F238E27FC236}">
              <a16:creationId xmlns:a16="http://schemas.microsoft.com/office/drawing/2014/main" id="{19F6E2BA-75D5-4878-BA83-8D2005E3A34A}"/>
            </a:ext>
          </a:extLst>
        </xdr:cNvPr>
        <xdr:cNvSpPr txBox="1"/>
      </xdr:nvSpPr>
      <xdr:spPr>
        <a:xfrm>
          <a:off x="14389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69214</xdr:rowOff>
    </xdr:from>
    <xdr:to>
      <xdr:col>72</xdr:col>
      <xdr:colOff>38100</xdr:colOff>
      <xdr:row>82</xdr:row>
      <xdr:rowOff>170814</xdr:rowOff>
    </xdr:to>
    <xdr:sp macro="" textlink="">
      <xdr:nvSpPr>
        <xdr:cNvPr id="456" name="フローチャート: 判断 455">
          <a:extLst>
            <a:ext uri="{FF2B5EF4-FFF2-40B4-BE49-F238E27FC236}">
              <a16:creationId xmlns:a16="http://schemas.microsoft.com/office/drawing/2014/main" id="{025EE76F-0E2F-49EC-AFA5-416A84D58BE6}"/>
            </a:ext>
          </a:extLst>
        </xdr:cNvPr>
        <xdr:cNvSpPr/>
      </xdr:nvSpPr>
      <xdr:spPr>
        <a:xfrm>
          <a:off x="13652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15891</xdr:rowOff>
    </xdr:from>
    <xdr:ext cx="405111" cy="259045"/>
    <xdr:sp macro="" textlink="">
      <xdr:nvSpPr>
        <xdr:cNvPr id="457" name="n_3aveValue【消防施設】&#10;有形固定資産減価償却率">
          <a:extLst>
            <a:ext uri="{FF2B5EF4-FFF2-40B4-BE49-F238E27FC236}">
              <a16:creationId xmlns:a16="http://schemas.microsoft.com/office/drawing/2014/main" id="{64E3FE7B-6E36-4C90-BDC7-EB1535E77C5A}"/>
            </a:ext>
          </a:extLst>
        </xdr:cNvPr>
        <xdr:cNvSpPr txBox="1"/>
      </xdr:nvSpPr>
      <xdr:spPr>
        <a:xfrm>
          <a:off x="13500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B0466649-F3AF-4E31-844B-ED72C2C42E8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EF750346-9445-4388-83C6-E8F22CD517C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6AAAF097-990C-49E3-90DE-CCE2B67BAC9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6BA6B53F-D044-43EC-BFE4-07AEA88F1B7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60C7C88F-A286-460A-9933-E826B9FFC3A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137795</xdr:rowOff>
    </xdr:from>
    <xdr:to>
      <xdr:col>81</xdr:col>
      <xdr:colOff>101600</xdr:colOff>
      <xdr:row>82</xdr:row>
      <xdr:rowOff>67945</xdr:rowOff>
    </xdr:to>
    <xdr:sp macro="" textlink="">
      <xdr:nvSpPr>
        <xdr:cNvPr id="463" name="楕円 462">
          <a:extLst>
            <a:ext uri="{FF2B5EF4-FFF2-40B4-BE49-F238E27FC236}">
              <a16:creationId xmlns:a16="http://schemas.microsoft.com/office/drawing/2014/main" id="{6B2A6B31-A953-4270-BC2A-872D723ACBAC}"/>
            </a:ext>
          </a:extLst>
        </xdr:cNvPr>
        <xdr:cNvSpPr/>
      </xdr:nvSpPr>
      <xdr:spPr>
        <a:xfrm>
          <a:off x="154305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84472</xdr:rowOff>
    </xdr:from>
    <xdr:ext cx="405111" cy="259045"/>
    <xdr:sp macro="" textlink="">
      <xdr:nvSpPr>
        <xdr:cNvPr id="464" name="n_1mainValue【消防施設】&#10;有形固定資産減価償却率">
          <a:extLst>
            <a:ext uri="{FF2B5EF4-FFF2-40B4-BE49-F238E27FC236}">
              <a16:creationId xmlns:a16="http://schemas.microsoft.com/office/drawing/2014/main" id="{77279E29-6F25-4411-A609-C7A76777482C}"/>
            </a:ext>
          </a:extLst>
        </xdr:cNvPr>
        <xdr:cNvSpPr txBox="1"/>
      </xdr:nvSpPr>
      <xdr:spPr>
        <a:xfrm>
          <a:off x="15266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5" name="正方形/長方形 464">
          <a:extLst>
            <a:ext uri="{FF2B5EF4-FFF2-40B4-BE49-F238E27FC236}">
              <a16:creationId xmlns:a16="http://schemas.microsoft.com/office/drawing/2014/main" id="{CDA37AF8-47C4-49E1-953F-3B0D42C1E43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6" name="正方形/長方形 465">
          <a:extLst>
            <a:ext uri="{FF2B5EF4-FFF2-40B4-BE49-F238E27FC236}">
              <a16:creationId xmlns:a16="http://schemas.microsoft.com/office/drawing/2014/main" id="{BD6078DD-9046-4E99-9546-AAF1A3179E3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7" name="正方形/長方形 466">
          <a:extLst>
            <a:ext uri="{FF2B5EF4-FFF2-40B4-BE49-F238E27FC236}">
              <a16:creationId xmlns:a16="http://schemas.microsoft.com/office/drawing/2014/main" id="{EBC1E7C4-C36D-44C4-A1FA-359E410C49A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8" name="正方形/長方形 467">
          <a:extLst>
            <a:ext uri="{FF2B5EF4-FFF2-40B4-BE49-F238E27FC236}">
              <a16:creationId xmlns:a16="http://schemas.microsoft.com/office/drawing/2014/main" id="{48F3D9C9-08F3-43DA-89D6-4EB0A868F29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9" name="正方形/長方形 468">
          <a:extLst>
            <a:ext uri="{FF2B5EF4-FFF2-40B4-BE49-F238E27FC236}">
              <a16:creationId xmlns:a16="http://schemas.microsoft.com/office/drawing/2014/main" id="{F3F4A93B-C03E-4A29-B341-42B9942B442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0" name="正方形/長方形 469">
          <a:extLst>
            <a:ext uri="{FF2B5EF4-FFF2-40B4-BE49-F238E27FC236}">
              <a16:creationId xmlns:a16="http://schemas.microsoft.com/office/drawing/2014/main" id="{B7870ADD-DEF2-4971-A3F2-A623E7CD8C9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1" name="正方形/長方形 470">
          <a:extLst>
            <a:ext uri="{FF2B5EF4-FFF2-40B4-BE49-F238E27FC236}">
              <a16:creationId xmlns:a16="http://schemas.microsoft.com/office/drawing/2014/main" id="{AFA832D6-DBDE-4F1B-90BA-B48BC6B3FBD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2" name="正方形/長方形 471">
          <a:extLst>
            <a:ext uri="{FF2B5EF4-FFF2-40B4-BE49-F238E27FC236}">
              <a16:creationId xmlns:a16="http://schemas.microsoft.com/office/drawing/2014/main" id="{1E1494AB-4EB1-4C3F-A9AB-C006A121435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3" name="テキスト ボックス 472">
          <a:extLst>
            <a:ext uri="{FF2B5EF4-FFF2-40B4-BE49-F238E27FC236}">
              <a16:creationId xmlns:a16="http://schemas.microsoft.com/office/drawing/2014/main" id="{A1241C20-8FDD-41C2-A793-666A4018BF1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4" name="直線コネクタ 473">
          <a:extLst>
            <a:ext uri="{FF2B5EF4-FFF2-40B4-BE49-F238E27FC236}">
              <a16:creationId xmlns:a16="http://schemas.microsoft.com/office/drawing/2014/main" id="{138055A2-1C2B-438F-BC8A-08F28C87EAE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75" name="直線コネクタ 474">
          <a:extLst>
            <a:ext uri="{FF2B5EF4-FFF2-40B4-BE49-F238E27FC236}">
              <a16:creationId xmlns:a16="http://schemas.microsoft.com/office/drawing/2014/main" id="{9B194D24-2412-49FB-978B-3519E0A3533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76" name="テキスト ボックス 475">
          <a:extLst>
            <a:ext uri="{FF2B5EF4-FFF2-40B4-BE49-F238E27FC236}">
              <a16:creationId xmlns:a16="http://schemas.microsoft.com/office/drawing/2014/main" id="{32D6D84D-35ED-42B8-8000-CA2E27271C8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77" name="直線コネクタ 476">
          <a:extLst>
            <a:ext uri="{FF2B5EF4-FFF2-40B4-BE49-F238E27FC236}">
              <a16:creationId xmlns:a16="http://schemas.microsoft.com/office/drawing/2014/main" id="{AB7C8148-E9DE-4AF5-9AB0-B5DE0583C8C3}"/>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78" name="テキスト ボックス 477">
          <a:extLst>
            <a:ext uri="{FF2B5EF4-FFF2-40B4-BE49-F238E27FC236}">
              <a16:creationId xmlns:a16="http://schemas.microsoft.com/office/drawing/2014/main" id="{A765173A-03C7-48B5-B572-5E81F63683F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79" name="直線コネクタ 478">
          <a:extLst>
            <a:ext uri="{FF2B5EF4-FFF2-40B4-BE49-F238E27FC236}">
              <a16:creationId xmlns:a16="http://schemas.microsoft.com/office/drawing/2014/main" id="{C4DC6846-462B-49D6-8AC9-87ECBF20C40E}"/>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80" name="テキスト ボックス 479">
          <a:extLst>
            <a:ext uri="{FF2B5EF4-FFF2-40B4-BE49-F238E27FC236}">
              <a16:creationId xmlns:a16="http://schemas.microsoft.com/office/drawing/2014/main" id="{29B724DC-B78A-468B-896E-6E7EEF7F636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81" name="直線コネクタ 480">
          <a:extLst>
            <a:ext uri="{FF2B5EF4-FFF2-40B4-BE49-F238E27FC236}">
              <a16:creationId xmlns:a16="http://schemas.microsoft.com/office/drawing/2014/main" id="{A2F9978B-9D3E-47A9-BC10-462DA5E04A5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82" name="テキスト ボックス 481">
          <a:extLst>
            <a:ext uri="{FF2B5EF4-FFF2-40B4-BE49-F238E27FC236}">
              <a16:creationId xmlns:a16="http://schemas.microsoft.com/office/drawing/2014/main" id="{BAE22475-5B3B-4867-80C0-29D064CE536B}"/>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3" name="直線コネクタ 482">
          <a:extLst>
            <a:ext uri="{FF2B5EF4-FFF2-40B4-BE49-F238E27FC236}">
              <a16:creationId xmlns:a16="http://schemas.microsoft.com/office/drawing/2014/main" id="{ABAAE2DA-7190-41FE-A7EB-F43AFF08A8A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4" name="テキスト ボックス 483">
          <a:extLst>
            <a:ext uri="{FF2B5EF4-FFF2-40B4-BE49-F238E27FC236}">
              <a16:creationId xmlns:a16="http://schemas.microsoft.com/office/drawing/2014/main" id="{FB918832-6A39-4C98-ABAC-3FF5EB79CCF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5" name="【消防施設】&#10;一人当たり面積グラフ枠">
          <a:extLst>
            <a:ext uri="{FF2B5EF4-FFF2-40B4-BE49-F238E27FC236}">
              <a16:creationId xmlns:a16="http://schemas.microsoft.com/office/drawing/2014/main" id="{CD384BA0-81AF-4F75-9D27-85D8B9D59ED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159258</xdr:rowOff>
    </xdr:from>
    <xdr:to>
      <xdr:col>116</xdr:col>
      <xdr:colOff>62864</xdr:colOff>
      <xdr:row>86</xdr:row>
      <xdr:rowOff>24612</xdr:rowOff>
    </xdr:to>
    <xdr:cxnSp macro="">
      <xdr:nvCxnSpPr>
        <xdr:cNvPr id="486" name="直線コネクタ 485">
          <a:extLst>
            <a:ext uri="{FF2B5EF4-FFF2-40B4-BE49-F238E27FC236}">
              <a16:creationId xmlns:a16="http://schemas.microsoft.com/office/drawing/2014/main" id="{78D667A7-C3C7-4592-BDC8-F00DCFA35592}"/>
            </a:ext>
          </a:extLst>
        </xdr:cNvPr>
        <xdr:cNvCxnSpPr/>
      </xdr:nvCxnSpPr>
      <xdr:spPr>
        <a:xfrm flipV="1">
          <a:off x="22160864" y="13532358"/>
          <a:ext cx="0" cy="12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487" name="【消防施設】&#10;一人当たり面積最小値テキスト">
          <a:extLst>
            <a:ext uri="{FF2B5EF4-FFF2-40B4-BE49-F238E27FC236}">
              <a16:creationId xmlns:a16="http://schemas.microsoft.com/office/drawing/2014/main" id="{D1CC485C-5A8A-49B7-B732-47683586B2DC}"/>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488" name="直線コネクタ 487">
          <a:extLst>
            <a:ext uri="{FF2B5EF4-FFF2-40B4-BE49-F238E27FC236}">
              <a16:creationId xmlns:a16="http://schemas.microsoft.com/office/drawing/2014/main" id="{A272EB15-05DB-48C3-A79D-F96B3896FC39}"/>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105935</xdr:rowOff>
    </xdr:from>
    <xdr:ext cx="469744" cy="259045"/>
    <xdr:sp macro="" textlink="">
      <xdr:nvSpPr>
        <xdr:cNvPr id="489" name="【消防施設】&#10;一人当たり面積最大値テキスト">
          <a:extLst>
            <a:ext uri="{FF2B5EF4-FFF2-40B4-BE49-F238E27FC236}">
              <a16:creationId xmlns:a16="http://schemas.microsoft.com/office/drawing/2014/main" id="{778ECF9A-DA15-46C0-849D-7088DE69C8EC}"/>
            </a:ext>
          </a:extLst>
        </xdr:cNvPr>
        <xdr:cNvSpPr txBox="1"/>
      </xdr:nvSpPr>
      <xdr:spPr>
        <a:xfrm>
          <a:off x="221996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159258</xdr:rowOff>
    </xdr:from>
    <xdr:to>
      <xdr:col>116</xdr:col>
      <xdr:colOff>152400</xdr:colOff>
      <xdr:row>78</xdr:row>
      <xdr:rowOff>159258</xdr:rowOff>
    </xdr:to>
    <xdr:cxnSp macro="">
      <xdr:nvCxnSpPr>
        <xdr:cNvPr id="490" name="直線コネクタ 489">
          <a:extLst>
            <a:ext uri="{FF2B5EF4-FFF2-40B4-BE49-F238E27FC236}">
              <a16:creationId xmlns:a16="http://schemas.microsoft.com/office/drawing/2014/main" id="{634BF740-9B42-4A90-BB57-56416A4B8149}"/>
            </a:ext>
          </a:extLst>
        </xdr:cNvPr>
        <xdr:cNvCxnSpPr/>
      </xdr:nvCxnSpPr>
      <xdr:spPr>
        <a:xfrm>
          <a:off x="22072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65167</xdr:rowOff>
    </xdr:from>
    <xdr:ext cx="469744" cy="259045"/>
    <xdr:sp macro="" textlink="">
      <xdr:nvSpPr>
        <xdr:cNvPr id="491" name="【消防施設】&#10;一人当たり面積平均値テキスト">
          <a:extLst>
            <a:ext uri="{FF2B5EF4-FFF2-40B4-BE49-F238E27FC236}">
              <a16:creationId xmlns:a16="http://schemas.microsoft.com/office/drawing/2014/main" id="{0FEEFC2B-52F6-4374-BFDA-F1F35C02BD90}"/>
            </a:ext>
          </a:extLst>
        </xdr:cNvPr>
        <xdr:cNvSpPr txBox="1"/>
      </xdr:nvSpPr>
      <xdr:spPr>
        <a:xfrm>
          <a:off x="22199600" y="1463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86740</xdr:rowOff>
    </xdr:from>
    <xdr:to>
      <xdr:col>116</xdr:col>
      <xdr:colOff>114300</xdr:colOff>
      <xdr:row>86</xdr:row>
      <xdr:rowOff>16890</xdr:rowOff>
    </xdr:to>
    <xdr:sp macro="" textlink="">
      <xdr:nvSpPr>
        <xdr:cNvPr id="492" name="フローチャート: 判断 491">
          <a:extLst>
            <a:ext uri="{FF2B5EF4-FFF2-40B4-BE49-F238E27FC236}">
              <a16:creationId xmlns:a16="http://schemas.microsoft.com/office/drawing/2014/main" id="{94FF81F2-5ED6-4A8C-AFFC-DB4C08AE8E1A}"/>
            </a:ext>
          </a:extLst>
        </xdr:cNvPr>
        <xdr:cNvSpPr/>
      </xdr:nvSpPr>
      <xdr:spPr>
        <a:xfrm>
          <a:off x="221107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78054</xdr:rowOff>
    </xdr:from>
    <xdr:to>
      <xdr:col>112</xdr:col>
      <xdr:colOff>38100</xdr:colOff>
      <xdr:row>86</xdr:row>
      <xdr:rowOff>8204</xdr:rowOff>
    </xdr:to>
    <xdr:sp macro="" textlink="">
      <xdr:nvSpPr>
        <xdr:cNvPr id="493" name="フローチャート: 判断 492">
          <a:extLst>
            <a:ext uri="{FF2B5EF4-FFF2-40B4-BE49-F238E27FC236}">
              <a16:creationId xmlns:a16="http://schemas.microsoft.com/office/drawing/2014/main" id="{C0808F75-5298-4BE5-9C02-5F9292D26C9F}"/>
            </a:ext>
          </a:extLst>
        </xdr:cNvPr>
        <xdr:cNvSpPr/>
      </xdr:nvSpPr>
      <xdr:spPr>
        <a:xfrm>
          <a:off x="21272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170781</xdr:rowOff>
    </xdr:from>
    <xdr:ext cx="469744" cy="259045"/>
    <xdr:sp macro="" textlink="">
      <xdr:nvSpPr>
        <xdr:cNvPr id="494" name="n_1aveValue【消防施設】&#10;一人当たり面積">
          <a:extLst>
            <a:ext uri="{FF2B5EF4-FFF2-40B4-BE49-F238E27FC236}">
              <a16:creationId xmlns:a16="http://schemas.microsoft.com/office/drawing/2014/main" id="{84E9BE67-840B-4231-9567-0A4525C31068}"/>
            </a:ext>
          </a:extLst>
        </xdr:cNvPr>
        <xdr:cNvSpPr txBox="1"/>
      </xdr:nvSpPr>
      <xdr:spPr>
        <a:xfrm>
          <a:off x="21075727" y="1474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35306</xdr:rowOff>
    </xdr:from>
    <xdr:to>
      <xdr:col>107</xdr:col>
      <xdr:colOff>101600</xdr:colOff>
      <xdr:row>85</xdr:row>
      <xdr:rowOff>136906</xdr:rowOff>
    </xdr:to>
    <xdr:sp macro="" textlink="">
      <xdr:nvSpPr>
        <xdr:cNvPr id="495" name="フローチャート: 判断 494">
          <a:extLst>
            <a:ext uri="{FF2B5EF4-FFF2-40B4-BE49-F238E27FC236}">
              <a16:creationId xmlns:a16="http://schemas.microsoft.com/office/drawing/2014/main" id="{D582F0B1-E93F-407E-878C-F6414551FAD0}"/>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153433</xdr:rowOff>
    </xdr:from>
    <xdr:ext cx="469744" cy="259045"/>
    <xdr:sp macro="" textlink="">
      <xdr:nvSpPr>
        <xdr:cNvPr id="496" name="n_2aveValue【消防施設】&#10;一人当たり面積">
          <a:extLst>
            <a:ext uri="{FF2B5EF4-FFF2-40B4-BE49-F238E27FC236}">
              <a16:creationId xmlns:a16="http://schemas.microsoft.com/office/drawing/2014/main" id="{A328A6D7-553B-4A99-94C7-FBC0D10A4ACD}"/>
            </a:ext>
          </a:extLst>
        </xdr:cNvPr>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85370</xdr:rowOff>
    </xdr:from>
    <xdr:to>
      <xdr:col>102</xdr:col>
      <xdr:colOff>165100</xdr:colOff>
      <xdr:row>86</xdr:row>
      <xdr:rowOff>15520</xdr:rowOff>
    </xdr:to>
    <xdr:sp macro="" textlink="">
      <xdr:nvSpPr>
        <xdr:cNvPr id="497" name="フローチャート: 判断 496">
          <a:extLst>
            <a:ext uri="{FF2B5EF4-FFF2-40B4-BE49-F238E27FC236}">
              <a16:creationId xmlns:a16="http://schemas.microsoft.com/office/drawing/2014/main" id="{66FF4888-A74B-40E4-87BF-C9B6B3F18FAD}"/>
            </a:ext>
          </a:extLst>
        </xdr:cNvPr>
        <xdr:cNvSpPr/>
      </xdr:nvSpPr>
      <xdr:spPr>
        <a:xfrm>
          <a:off x="19494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32047</xdr:rowOff>
    </xdr:from>
    <xdr:ext cx="469744" cy="259045"/>
    <xdr:sp macro="" textlink="">
      <xdr:nvSpPr>
        <xdr:cNvPr id="498" name="n_3aveValue【消防施設】&#10;一人当たり面積">
          <a:extLst>
            <a:ext uri="{FF2B5EF4-FFF2-40B4-BE49-F238E27FC236}">
              <a16:creationId xmlns:a16="http://schemas.microsoft.com/office/drawing/2014/main" id="{62C6ECE1-931E-480B-AF1D-CD8890648D7F}"/>
            </a:ext>
          </a:extLst>
        </xdr:cNvPr>
        <xdr:cNvSpPr txBox="1"/>
      </xdr:nvSpPr>
      <xdr:spPr>
        <a:xfrm>
          <a:off x="19310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18894C97-8A36-4801-848B-4D4F7D9BE79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5AB4271C-5F0F-4869-9E2B-FC05D4DF5F3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C35ADCEA-2173-4442-A696-B931E9859F0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5DA022E1-3339-4D8C-BBC2-555E94F192D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id="{96A1F79F-1CF4-4BE1-8067-E66658A4800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165608</xdr:rowOff>
    </xdr:from>
    <xdr:to>
      <xdr:col>112</xdr:col>
      <xdr:colOff>38100</xdr:colOff>
      <xdr:row>85</xdr:row>
      <xdr:rowOff>95758</xdr:rowOff>
    </xdr:to>
    <xdr:sp macro="" textlink="">
      <xdr:nvSpPr>
        <xdr:cNvPr id="504" name="楕円 503">
          <a:extLst>
            <a:ext uri="{FF2B5EF4-FFF2-40B4-BE49-F238E27FC236}">
              <a16:creationId xmlns:a16="http://schemas.microsoft.com/office/drawing/2014/main" id="{E48EA6BC-E51E-4843-B8A5-26CA73E57CF3}"/>
            </a:ext>
          </a:extLst>
        </xdr:cNvPr>
        <xdr:cNvSpPr/>
      </xdr:nvSpPr>
      <xdr:spPr>
        <a:xfrm>
          <a:off x="21272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112285</xdr:rowOff>
    </xdr:from>
    <xdr:ext cx="469744" cy="259045"/>
    <xdr:sp macro="" textlink="">
      <xdr:nvSpPr>
        <xdr:cNvPr id="505" name="n_1mainValue【消防施設】&#10;一人当たり面積">
          <a:extLst>
            <a:ext uri="{FF2B5EF4-FFF2-40B4-BE49-F238E27FC236}">
              <a16:creationId xmlns:a16="http://schemas.microsoft.com/office/drawing/2014/main" id="{79A0EB44-E3C9-45F6-BC84-F18B65B3676B}"/>
            </a:ext>
          </a:extLst>
        </xdr:cNvPr>
        <xdr:cNvSpPr txBox="1"/>
      </xdr:nvSpPr>
      <xdr:spPr>
        <a:xfrm>
          <a:off x="210757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6" name="正方形/長方形 505">
          <a:extLst>
            <a:ext uri="{FF2B5EF4-FFF2-40B4-BE49-F238E27FC236}">
              <a16:creationId xmlns:a16="http://schemas.microsoft.com/office/drawing/2014/main" id="{E1DF7450-4824-4083-B3F3-6E1B9B53444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7" name="正方形/長方形 506">
          <a:extLst>
            <a:ext uri="{FF2B5EF4-FFF2-40B4-BE49-F238E27FC236}">
              <a16:creationId xmlns:a16="http://schemas.microsoft.com/office/drawing/2014/main" id="{A8C1C673-94B7-4859-9E94-09B3C4DEDF0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8" name="正方形/長方形 507">
          <a:extLst>
            <a:ext uri="{FF2B5EF4-FFF2-40B4-BE49-F238E27FC236}">
              <a16:creationId xmlns:a16="http://schemas.microsoft.com/office/drawing/2014/main" id="{FB7FBFC1-B7F6-4E59-B25A-C26AD4A6BFB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9" name="正方形/長方形 508">
          <a:extLst>
            <a:ext uri="{FF2B5EF4-FFF2-40B4-BE49-F238E27FC236}">
              <a16:creationId xmlns:a16="http://schemas.microsoft.com/office/drawing/2014/main" id="{B6E07CEC-CBA7-42D0-911B-EC5860551A2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0" name="正方形/長方形 509">
          <a:extLst>
            <a:ext uri="{FF2B5EF4-FFF2-40B4-BE49-F238E27FC236}">
              <a16:creationId xmlns:a16="http://schemas.microsoft.com/office/drawing/2014/main" id="{B96B34DC-D880-490E-BA33-8224181ED18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1" name="正方形/長方形 510">
          <a:extLst>
            <a:ext uri="{FF2B5EF4-FFF2-40B4-BE49-F238E27FC236}">
              <a16:creationId xmlns:a16="http://schemas.microsoft.com/office/drawing/2014/main" id="{1AC15002-D263-4C41-96B7-7587CBDCFE5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2" name="正方形/長方形 511">
          <a:extLst>
            <a:ext uri="{FF2B5EF4-FFF2-40B4-BE49-F238E27FC236}">
              <a16:creationId xmlns:a16="http://schemas.microsoft.com/office/drawing/2014/main" id="{EB0D4C50-16C5-493C-8FEE-99A35227886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3" name="正方形/長方形 512">
          <a:extLst>
            <a:ext uri="{FF2B5EF4-FFF2-40B4-BE49-F238E27FC236}">
              <a16:creationId xmlns:a16="http://schemas.microsoft.com/office/drawing/2014/main" id="{204A36A9-FB55-4228-8349-4402C4A05C6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4" name="テキスト ボックス 513">
          <a:extLst>
            <a:ext uri="{FF2B5EF4-FFF2-40B4-BE49-F238E27FC236}">
              <a16:creationId xmlns:a16="http://schemas.microsoft.com/office/drawing/2014/main" id="{4561D8CE-6B56-44B0-ADA5-453CAEE7271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5" name="直線コネクタ 514">
          <a:extLst>
            <a:ext uri="{FF2B5EF4-FFF2-40B4-BE49-F238E27FC236}">
              <a16:creationId xmlns:a16="http://schemas.microsoft.com/office/drawing/2014/main" id="{DDAD469D-BD63-46AF-A1AD-1FC3CC8FDE6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6" name="直線コネクタ 515">
          <a:extLst>
            <a:ext uri="{FF2B5EF4-FFF2-40B4-BE49-F238E27FC236}">
              <a16:creationId xmlns:a16="http://schemas.microsoft.com/office/drawing/2014/main" id="{0AEB7F73-E92B-4E50-8882-C927F20C8F2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7" name="テキスト ボックス 516">
          <a:extLst>
            <a:ext uri="{FF2B5EF4-FFF2-40B4-BE49-F238E27FC236}">
              <a16:creationId xmlns:a16="http://schemas.microsoft.com/office/drawing/2014/main" id="{B3E8B213-E769-4F0B-8C34-92320B0E4B15}"/>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8" name="直線コネクタ 517">
          <a:extLst>
            <a:ext uri="{FF2B5EF4-FFF2-40B4-BE49-F238E27FC236}">
              <a16:creationId xmlns:a16="http://schemas.microsoft.com/office/drawing/2014/main" id="{308E1732-2BF0-4C36-9D47-2EC75C13BDA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9" name="テキスト ボックス 518">
          <a:extLst>
            <a:ext uri="{FF2B5EF4-FFF2-40B4-BE49-F238E27FC236}">
              <a16:creationId xmlns:a16="http://schemas.microsoft.com/office/drawing/2014/main" id="{6E2DAE08-5A2E-4CC8-A484-1659CE0BD7A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0" name="直線コネクタ 519">
          <a:extLst>
            <a:ext uri="{FF2B5EF4-FFF2-40B4-BE49-F238E27FC236}">
              <a16:creationId xmlns:a16="http://schemas.microsoft.com/office/drawing/2014/main" id="{75A6B63D-B706-42C4-AAC6-79E3816DD05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1" name="テキスト ボックス 520">
          <a:extLst>
            <a:ext uri="{FF2B5EF4-FFF2-40B4-BE49-F238E27FC236}">
              <a16:creationId xmlns:a16="http://schemas.microsoft.com/office/drawing/2014/main" id="{AC5F05B9-BFC1-4C02-8A8A-6D03C3CF802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2" name="直線コネクタ 521">
          <a:extLst>
            <a:ext uri="{FF2B5EF4-FFF2-40B4-BE49-F238E27FC236}">
              <a16:creationId xmlns:a16="http://schemas.microsoft.com/office/drawing/2014/main" id="{94C831E0-F74D-441C-8493-4B5463E0468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3" name="テキスト ボックス 522">
          <a:extLst>
            <a:ext uri="{FF2B5EF4-FFF2-40B4-BE49-F238E27FC236}">
              <a16:creationId xmlns:a16="http://schemas.microsoft.com/office/drawing/2014/main" id="{B720EEFD-3316-4928-AA1C-C44A8F48D53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4" name="直線コネクタ 523">
          <a:extLst>
            <a:ext uri="{FF2B5EF4-FFF2-40B4-BE49-F238E27FC236}">
              <a16:creationId xmlns:a16="http://schemas.microsoft.com/office/drawing/2014/main" id="{50C1ED6B-5B4C-4E34-9D80-132F34E94CD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5" name="テキスト ボックス 524">
          <a:extLst>
            <a:ext uri="{FF2B5EF4-FFF2-40B4-BE49-F238E27FC236}">
              <a16:creationId xmlns:a16="http://schemas.microsoft.com/office/drawing/2014/main" id="{BC41ED65-F2C1-4769-A005-EC8F1FA35F7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6" name="直線コネクタ 525">
          <a:extLst>
            <a:ext uri="{FF2B5EF4-FFF2-40B4-BE49-F238E27FC236}">
              <a16:creationId xmlns:a16="http://schemas.microsoft.com/office/drawing/2014/main" id="{00191B1C-E8E8-46CA-8A9A-B0B2C9CC6E2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7" name="テキスト ボックス 526">
          <a:extLst>
            <a:ext uri="{FF2B5EF4-FFF2-40B4-BE49-F238E27FC236}">
              <a16:creationId xmlns:a16="http://schemas.microsoft.com/office/drawing/2014/main" id="{12EE6956-5EC5-4225-AE0C-BE2DFAEC562A}"/>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8" name="直線コネクタ 527">
          <a:extLst>
            <a:ext uri="{FF2B5EF4-FFF2-40B4-BE49-F238E27FC236}">
              <a16:creationId xmlns:a16="http://schemas.microsoft.com/office/drawing/2014/main" id="{803B5B93-7391-440B-AAD1-10BBC136C28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9" name="テキスト ボックス 528">
          <a:extLst>
            <a:ext uri="{FF2B5EF4-FFF2-40B4-BE49-F238E27FC236}">
              <a16:creationId xmlns:a16="http://schemas.microsoft.com/office/drawing/2014/main" id="{B2459D09-3196-4AAC-B1B1-B6BE262B0C8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0" name="【庁舎】&#10;有形固定資産減価償却率グラフ枠">
          <a:extLst>
            <a:ext uri="{FF2B5EF4-FFF2-40B4-BE49-F238E27FC236}">
              <a16:creationId xmlns:a16="http://schemas.microsoft.com/office/drawing/2014/main" id="{4817BF7E-8F4D-4D6A-B829-3AD35535A49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531" name="直線コネクタ 530">
          <a:extLst>
            <a:ext uri="{FF2B5EF4-FFF2-40B4-BE49-F238E27FC236}">
              <a16:creationId xmlns:a16="http://schemas.microsoft.com/office/drawing/2014/main" id="{1281BE10-2977-46F6-8172-42031AF17269}"/>
            </a:ext>
          </a:extLst>
        </xdr:cNvPr>
        <xdr:cNvCxnSpPr/>
      </xdr:nvCxnSpPr>
      <xdr:spPr>
        <a:xfrm flipV="1">
          <a:off x="16318864" y="170905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32" name="【庁舎】&#10;有形固定資産減価償却率最小値テキスト">
          <a:extLst>
            <a:ext uri="{FF2B5EF4-FFF2-40B4-BE49-F238E27FC236}">
              <a16:creationId xmlns:a16="http://schemas.microsoft.com/office/drawing/2014/main" id="{8719DAFA-FB2D-43DE-AC40-7C64065F73C3}"/>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33" name="直線コネクタ 532">
          <a:extLst>
            <a:ext uri="{FF2B5EF4-FFF2-40B4-BE49-F238E27FC236}">
              <a16:creationId xmlns:a16="http://schemas.microsoft.com/office/drawing/2014/main" id="{23CF4257-96AA-4267-8B8C-43872424F46D}"/>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34" name="【庁舎】&#10;有形固定資産減価償却率最大値テキスト">
          <a:extLst>
            <a:ext uri="{FF2B5EF4-FFF2-40B4-BE49-F238E27FC236}">
              <a16:creationId xmlns:a16="http://schemas.microsoft.com/office/drawing/2014/main" id="{8F9F633A-77E0-49B7-B6F9-90BF01E14A2B}"/>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5" name="直線コネクタ 534">
          <a:extLst>
            <a:ext uri="{FF2B5EF4-FFF2-40B4-BE49-F238E27FC236}">
              <a16:creationId xmlns:a16="http://schemas.microsoft.com/office/drawing/2014/main" id="{1B1808DD-D607-485F-8120-6335D9E3B8CE}"/>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536" name="【庁舎】&#10;有形固定資産減価償却率平均値テキスト">
          <a:extLst>
            <a:ext uri="{FF2B5EF4-FFF2-40B4-BE49-F238E27FC236}">
              <a16:creationId xmlns:a16="http://schemas.microsoft.com/office/drawing/2014/main" id="{BF7F75F9-DE8A-490D-B687-6097B9A67642}"/>
            </a:ext>
          </a:extLst>
        </xdr:cNvPr>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537" name="フローチャート: 判断 536">
          <a:extLst>
            <a:ext uri="{FF2B5EF4-FFF2-40B4-BE49-F238E27FC236}">
              <a16:creationId xmlns:a16="http://schemas.microsoft.com/office/drawing/2014/main" id="{AA474E9C-BA42-4D96-9B1A-36AB28B6A4D8}"/>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538" name="フローチャート: 判断 537">
          <a:extLst>
            <a:ext uri="{FF2B5EF4-FFF2-40B4-BE49-F238E27FC236}">
              <a16:creationId xmlns:a16="http://schemas.microsoft.com/office/drawing/2014/main" id="{3C25C732-75F2-4732-A9ED-8B583C2CDEAD}"/>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87103</xdr:rowOff>
    </xdr:from>
    <xdr:ext cx="405111" cy="259045"/>
    <xdr:sp macro="" textlink="">
      <xdr:nvSpPr>
        <xdr:cNvPr id="539" name="n_1aveValue【庁舎】&#10;有形固定資産減価償却率">
          <a:extLst>
            <a:ext uri="{FF2B5EF4-FFF2-40B4-BE49-F238E27FC236}">
              <a16:creationId xmlns:a16="http://schemas.microsoft.com/office/drawing/2014/main" id="{58453E0A-219C-41B4-9B67-33B20C4500E8}"/>
            </a:ext>
          </a:extLst>
        </xdr:cNvPr>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71120</xdr:rowOff>
    </xdr:from>
    <xdr:to>
      <xdr:col>76</xdr:col>
      <xdr:colOff>165100</xdr:colOff>
      <xdr:row>104</xdr:row>
      <xdr:rowOff>1270</xdr:rowOff>
    </xdr:to>
    <xdr:sp macro="" textlink="">
      <xdr:nvSpPr>
        <xdr:cNvPr id="540" name="フローチャート: 判断 539">
          <a:extLst>
            <a:ext uri="{FF2B5EF4-FFF2-40B4-BE49-F238E27FC236}">
              <a16:creationId xmlns:a16="http://schemas.microsoft.com/office/drawing/2014/main" id="{097CBB8D-FD47-4763-AFE3-3D418B5007EF}"/>
            </a:ext>
          </a:extLst>
        </xdr:cNvPr>
        <xdr:cNvSpPr/>
      </xdr:nvSpPr>
      <xdr:spPr>
        <a:xfrm>
          <a:off x="14541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17797</xdr:rowOff>
    </xdr:from>
    <xdr:ext cx="405111" cy="259045"/>
    <xdr:sp macro="" textlink="">
      <xdr:nvSpPr>
        <xdr:cNvPr id="541" name="n_2aveValue【庁舎】&#10;有形固定資産減価償却率">
          <a:extLst>
            <a:ext uri="{FF2B5EF4-FFF2-40B4-BE49-F238E27FC236}">
              <a16:creationId xmlns:a16="http://schemas.microsoft.com/office/drawing/2014/main" id="{AEFEB1AD-E540-408A-B8D3-F8D0EAB4DEE5}"/>
            </a:ext>
          </a:extLst>
        </xdr:cNvPr>
        <xdr:cNvSpPr txBox="1"/>
      </xdr:nvSpPr>
      <xdr:spPr>
        <a:xfrm>
          <a:off x="14389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20501</xdr:rowOff>
    </xdr:from>
    <xdr:to>
      <xdr:col>72</xdr:col>
      <xdr:colOff>38100</xdr:colOff>
      <xdr:row>103</xdr:row>
      <xdr:rowOff>122101</xdr:rowOff>
    </xdr:to>
    <xdr:sp macro="" textlink="">
      <xdr:nvSpPr>
        <xdr:cNvPr id="542" name="フローチャート: 判断 541">
          <a:extLst>
            <a:ext uri="{FF2B5EF4-FFF2-40B4-BE49-F238E27FC236}">
              <a16:creationId xmlns:a16="http://schemas.microsoft.com/office/drawing/2014/main" id="{9B91D7E1-1B24-453F-8895-57000C836EA0}"/>
            </a:ext>
          </a:extLst>
        </xdr:cNvPr>
        <xdr:cNvSpPr/>
      </xdr:nvSpPr>
      <xdr:spPr>
        <a:xfrm>
          <a:off x="13652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138628</xdr:rowOff>
    </xdr:from>
    <xdr:ext cx="405111" cy="259045"/>
    <xdr:sp macro="" textlink="">
      <xdr:nvSpPr>
        <xdr:cNvPr id="543" name="n_3aveValue【庁舎】&#10;有形固定資産減価償却率">
          <a:extLst>
            <a:ext uri="{FF2B5EF4-FFF2-40B4-BE49-F238E27FC236}">
              <a16:creationId xmlns:a16="http://schemas.microsoft.com/office/drawing/2014/main" id="{7043F6DA-B225-4806-B0EF-221615D9B92A}"/>
            </a:ext>
          </a:extLst>
        </xdr:cNvPr>
        <xdr:cNvSpPr txBox="1"/>
      </xdr:nvSpPr>
      <xdr:spPr>
        <a:xfrm>
          <a:off x="13500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F6BEF709-9467-4370-84F7-5FC6E2442DA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5" name="テキスト ボックス 544">
          <a:extLst>
            <a:ext uri="{FF2B5EF4-FFF2-40B4-BE49-F238E27FC236}">
              <a16:creationId xmlns:a16="http://schemas.microsoft.com/office/drawing/2014/main" id="{1203FBB6-4C27-4D5D-A86C-AA99501A5A5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6" name="テキスト ボックス 545">
          <a:extLst>
            <a:ext uri="{FF2B5EF4-FFF2-40B4-BE49-F238E27FC236}">
              <a16:creationId xmlns:a16="http://schemas.microsoft.com/office/drawing/2014/main" id="{B9D6D9B8-EF8A-4514-B538-23290A9C8CD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id="{02C1B6D7-3D5F-4057-827E-335B9D0FDA3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01879EE6-6D38-4A88-B297-52F0DB4AA26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33564</xdr:rowOff>
    </xdr:from>
    <xdr:to>
      <xdr:col>81</xdr:col>
      <xdr:colOff>101600</xdr:colOff>
      <xdr:row>102</xdr:row>
      <xdr:rowOff>135164</xdr:rowOff>
    </xdr:to>
    <xdr:sp macro="" textlink="">
      <xdr:nvSpPr>
        <xdr:cNvPr id="549" name="楕円 548">
          <a:extLst>
            <a:ext uri="{FF2B5EF4-FFF2-40B4-BE49-F238E27FC236}">
              <a16:creationId xmlns:a16="http://schemas.microsoft.com/office/drawing/2014/main" id="{6CA974F4-648F-4097-8108-CDEBC486651F}"/>
            </a:ext>
          </a:extLst>
        </xdr:cNvPr>
        <xdr:cNvSpPr/>
      </xdr:nvSpPr>
      <xdr:spPr>
        <a:xfrm>
          <a:off x="15430500" y="175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100</xdr:row>
      <xdr:rowOff>151691</xdr:rowOff>
    </xdr:from>
    <xdr:ext cx="405111" cy="259045"/>
    <xdr:sp macro="" textlink="">
      <xdr:nvSpPr>
        <xdr:cNvPr id="550" name="n_1mainValue【庁舎】&#10;有形固定資産減価償却率">
          <a:extLst>
            <a:ext uri="{FF2B5EF4-FFF2-40B4-BE49-F238E27FC236}">
              <a16:creationId xmlns:a16="http://schemas.microsoft.com/office/drawing/2014/main" id="{CE6386BC-EFDF-40DF-87B4-39EEF97754A1}"/>
            </a:ext>
          </a:extLst>
        </xdr:cNvPr>
        <xdr:cNvSpPr txBox="1"/>
      </xdr:nvSpPr>
      <xdr:spPr>
        <a:xfrm>
          <a:off x="15266044" y="1729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1" name="正方形/長方形 550">
          <a:extLst>
            <a:ext uri="{FF2B5EF4-FFF2-40B4-BE49-F238E27FC236}">
              <a16:creationId xmlns:a16="http://schemas.microsoft.com/office/drawing/2014/main" id="{63948B71-E0F5-405D-BD43-D17C90DF5CD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2" name="正方形/長方形 551">
          <a:extLst>
            <a:ext uri="{FF2B5EF4-FFF2-40B4-BE49-F238E27FC236}">
              <a16:creationId xmlns:a16="http://schemas.microsoft.com/office/drawing/2014/main" id="{034F061E-F6CF-486C-A7C1-27CF79D8D90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3" name="正方形/長方形 552">
          <a:extLst>
            <a:ext uri="{FF2B5EF4-FFF2-40B4-BE49-F238E27FC236}">
              <a16:creationId xmlns:a16="http://schemas.microsoft.com/office/drawing/2014/main" id="{CC5BA1B8-DA4A-4FB5-B256-4C9E0A67926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4" name="正方形/長方形 553">
          <a:extLst>
            <a:ext uri="{FF2B5EF4-FFF2-40B4-BE49-F238E27FC236}">
              <a16:creationId xmlns:a16="http://schemas.microsoft.com/office/drawing/2014/main" id="{86CF1C7F-1EE1-45C4-861E-1879E846800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5" name="正方形/長方形 554">
          <a:extLst>
            <a:ext uri="{FF2B5EF4-FFF2-40B4-BE49-F238E27FC236}">
              <a16:creationId xmlns:a16="http://schemas.microsoft.com/office/drawing/2014/main" id="{D61B109B-4308-4E48-9A43-48FE56F48AA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6" name="正方形/長方形 555">
          <a:extLst>
            <a:ext uri="{FF2B5EF4-FFF2-40B4-BE49-F238E27FC236}">
              <a16:creationId xmlns:a16="http://schemas.microsoft.com/office/drawing/2014/main" id="{56057818-27AF-4E57-AC73-8CB307D8CAE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7" name="正方形/長方形 556">
          <a:extLst>
            <a:ext uri="{FF2B5EF4-FFF2-40B4-BE49-F238E27FC236}">
              <a16:creationId xmlns:a16="http://schemas.microsoft.com/office/drawing/2014/main" id="{0C2E3BB2-4C06-43F9-B62A-C6C0EC8C93A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8" name="正方形/長方形 557">
          <a:extLst>
            <a:ext uri="{FF2B5EF4-FFF2-40B4-BE49-F238E27FC236}">
              <a16:creationId xmlns:a16="http://schemas.microsoft.com/office/drawing/2014/main" id="{2B23DA3E-551B-4DC6-B0F4-840183DF27E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9" name="テキスト ボックス 558">
          <a:extLst>
            <a:ext uri="{FF2B5EF4-FFF2-40B4-BE49-F238E27FC236}">
              <a16:creationId xmlns:a16="http://schemas.microsoft.com/office/drawing/2014/main" id="{98E96769-7803-400D-AD23-0247F892A6B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0" name="直線コネクタ 559">
          <a:extLst>
            <a:ext uri="{FF2B5EF4-FFF2-40B4-BE49-F238E27FC236}">
              <a16:creationId xmlns:a16="http://schemas.microsoft.com/office/drawing/2014/main" id="{843FE692-A9FE-4869-92EE-8EF88E6425C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1" name="直線コネクタ 560">
          <a:extLst>
            <a:ext uri="{FF2B5EF4-FFF2-40B4-BE49-F238E27FC236}">
              <a16:creationId xmlns:a16="http://schemas.microsoft.com/office/drawing/2014/main" id="{1C357361-4A26-4016-9AAF-D9141E662DA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2" name="テキスト ボックス 561">
          <a:extLst>
            <a:ext uri="{FF2B5EF4-FFF2-40B4-BE49-F238E27FC236}">
              <a16:creationId xmlns:a16="http://schemas.microsoft.com/office/drawing/2014/main" id="{DF590782-AE47-462C-AB98-EA620EA7347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3" name="直線コネクタ 562">
          <a:extLst>
            <a:ext uri="{FF2B5EF4-FFF2-40B4-BE49-F238E27FC236}">
              <a16:creationId xmlns:a16="http://schemas.microsoft.com/office/drawing/2014/main" id="{D5151F86-3336-4694-A93B-B5F947D0B4F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4" name="テキスト ボックス 563">
          <a:extLst>
            <a:ext uri="{FF2B5EF4-FFF2-40B4-BE49-F238E27FC236}">
              <a16:creationId xmlns:a16="http://schemas.microsoft.com/office/drawing/2014/main" id="{4FE37ECD-3FA4-4B9A-AE3C-58BC9C4AC96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5" name="直線コネクタ 564">
          <a:extLst>
            <a:ext uri="{FF2B5EF4-FFF2-40B4-BE49-F238E27FC236}">
              <a16:creationId xmlns:a16="http://schemas.microsoft.com/office/drawing/2014/main" id="{CB87909B-4139-4716-B398-92FF3F6C9BE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6" name="テキスト ボックス 565">
          <a:extLst>
            <a:ext uri="{FF2B5EF4-FFF2-40B4-BE49-F238E27FC236}">
              <a16:creationId xmlns:a16="http://schemas.microsoft.com/office/drawing/2014/main" id="{CE074A5E-B469-4F6C-A573-DB670E3BCD7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7" name="直線コネクタ 566">
          <a:extLst>
            <a:ext uri="{FF2B5EF4-FFF2-40B4-BE49-F238E27FC236}">
              <a16:creationId xmlns:a16="http://schemas.microsoft.com/office/drawing/2014/main" id="{46E5340E-0451-432C-BD78-191C6AC465C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8" name="テキスト ボックス 567">
          <a:extLst>
            <a:ext uri="{FF2B5EF4-FFF2-40B4-BE49-F238E27FC236}">
              <a16:creationId xmlns:a16="http://schemas.microsoft.com/office/drawing/2014/main" id="{2D025398-8144-4134-B2F1-5A99527CE4D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9" name="直線コネクタ 568">
          <a:extLst>
            <a:ext uri="{FF2B5EF4-FFF2-40B4-BE49-F238E27FC236}">
              <a16:creationId xmlns:a16="http://schemas.microsoft.com/office/drawing/2014/main" id="{B64DB266-CA7C-47BD-AE87-48DDBA1DBED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0" name="テキスト ボックス 569">
          <a:extLst>
            <a:ext uri="{FF2B5EF4-FFF2-40B4-BE49-F238E27FC236}">
              <a16:creationId xmlns:a16="http://schemas.microsoft.com/office/drawing/2014/main" id="{21DFFE10-DCA1-497D-B76D-69C08B7D855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1" name="直線コネクタ 570">
          <a:extLst>
            <a:ext uri="{FF2B5EF4-FFF2-40B4-BE49-F238E27FC236}">
              <a16:creationId xmlns:a16="http://schemas.microsoft.com/office/drawing/2014/main" id="{03F51F9D-5FA5-40F4-B2A9-68510FBDF5C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72" name="テキスト ボックス 571">
          <a:extLst>
            <a:ext uri="{FF2B5EF4-FFF2-40B4-BE49-F238E27FC236}">
              <a16:creationId xmlns:a16="http://schemas.microsoft.com/office/drawing/2014/main" id="{5F7D7A02-BA5E-4CDF-B2CE-158EECAB9406}"/>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3" name="直線コネクタ 572">
          <a:extLst>
            <a:ext uri="{FF2B5EF4-FFF2-40B4-BE49-F238E27FC236}">
              <a16:creationId xmlns:a16="http://schemas.microsoft.com/office/drawing/2014/main" id="{349F71C3-DDEF-4D65-BCF1-F2E236C8743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74" name="テキスト ボックス 573">
          <a:extLst>
            <a:ext uri="{FF2B5EF4-FFF2-40B4-BE49-F238E27FC236}">
              <a16:creationId xmlns:a16="http://schemas.microsoft.com/office/drawing/2014/main" id="{01AD21A0-8A47-4F0D-A1ED-B966B977B8C9}"/>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5" name="【庁舎】&#10;一人当たり面積グラフ枠">
          <a:extLst>
            <a:ext uri="{FF2B5EF4-FFF2-40B4-BE49-F238E27FC236}">
              <a16:creationId xmlns:a16="http://schemas.microsoft.com/office/drawing/2014/main" id="{9827D6D5-C1A2-48BD-A0D4-AFC7E5A465B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576" name="直線コネクタ 575">
          <a:extLst>
            <a:ext uri="{FF2B5EF4-FFF2-40B4-BE49-F238E27FC236}">
              <a16:creationId xmlns:a16="http://schemas.microsoft.com/office/drawing/2014/main" id="{4775B2DE-C5E6-49FE-9756-4FD1478351B3}"/>
            </a:ext>
          </a:extLst>
        </xdr:cNvPr>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577" name="【庁舎】&#10;一人当たり面積最小値テキスト">
          <a:extLst>
            <a:ext uri="{FF2B5EF4-FFF2-40B4-BE49-F238E27FC236}">
              <a16:creationId xmlns:a16="http://schemas.microsoft.com/office/drawing/2014/main" id="{B89F44ED-49A9-4889-B534-E42EB85F12ED}"/>
            </a:ext>
          </a:extLst>
        </xdr:cNvPr>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578" name="直線コネクタ 577">
          <a:extLst>
            <a:ext uri="{FF2B5EF4-FFF2-40B4-BE49-F238E27FC236}">
              <a16:creationId xmlns:a16="http://schemas.microsoft.com/office/drawing/2014/main" id="{8BDCB74D-1BD7-4F0B-8A32-538658FE2B98}"/>
            </a:ext>
          </a:extLst>
        </xdr:cNvPr>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579" name="【庁舎】&#10;一人当たり面積最大値テキスト">
          <a:extLst>
            <a:ext uri="{FF2B5EF4-FFF2-40B4-BE49-F238E27FC236}">
              <a16:creationId xmlns:a16="http://schemas.microsoft.com/office/drawing/2014/main" id="{7309FE7C-119F-4AB3-9A02-752E21FA1064}"/>
            </a:ext>
          </a:extLst>
        </xdr:cNvPr>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580" name="直線コネクタ 579">
          <a:extLst>
            <a:ext uri="{FF2B5EF4-FFF2-40B4-BE49-F238E27FC236}">
              <a16:creationId xmlns:a16="http://schemas.microsoft.com/office/drawing/2014/main" id="{55879327-5196-4D43-BE4A-73A4F9B7CF30}"/>
            </a:ext>
          </a:extLst>
        </xdr:cNvPr>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156663</xdr:rowOff>
    </xdr:from>
    <xdr:ext cx="469744" cy="259045"/>
    <xdr:sp macro="" textlink="">
      <xdr:nvSpPr>
        <xdr:cNvPr id="581" name="【庁舎】&#10;一人当たり面積平均値テキスト">
          <a:extLst>
            <a:ext uri="{FF2B5EF4-FFF2-40B4-BE49-F238E27FC236}">
              <a16:creationId xmlns:a16="http://schemas.microsoft.com/office/drawing/2014/main" id="{8CB22269-A066-4222-B513-AB33B65AEE38}"/>
            </a:ext>
          </a:extLst>
        </xdr:cNvPr>
        <xdr:cNvSpPr txBox="1"/>
      </xdr:nvSpPr>
      <xdr:spPr>
        <a:xfrm>
          <a:off x="22199600" y="18501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582" name="フローチャート: 判断 581">
          <a:extLst>
            <a:ext uri="{FF2B5EF4-FFF2-40B4-BE49-F238E27FC236}">
              <a16:creationId xmlns:a16="http://schemas.microsoft.com/office/drawing/2014/main" id="{25D4B6BA-93C1-4E9D-9CA6-B222DF112B1A}"/>
            </a:ext>
          </a:extLst>
        </xdr:cNvPr>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583" name="フローチャート: 判断 582">
          <a:extLst>
            <a:ext uri="{FF2B5EF4-FFF2-40B4-BE49-F238E27FC236}">
              <a16:creationId xmlns:a16="http://schemas.microsoft.com/office/drawing/2014/main" id="{DE7D0B07-986E-44EA-BA5A-93C2DFBD874F}"/>
            </a:ext>
          </a:extLst>
        </xdr:cNvPr>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96900</xdr:rowOff>
    </xdr:from>
    <xdr:ext cx="469744" cy="259045"/>
    <xdr:sp macro="" textlink="">
      <xdr:nvSpPr>
        <xdr:cNvPr id="584" name="n_1aveValue【庁舎】&#10;一人当たり面積">
          <a:extLst>
            <a:ext uri="{FF2B5EF4-FFF2-40B4-BE49-F238E27FC236}">
              <a16:creationId xmlns:a16="http://schemas.microsoft.com/office/drawing/2014/main" id="{B8BF7DB1-E381-4846-8283-017CD023F453}"/>
            </a:ext>
          </a:extLst>
        </xdr:cNvPr>
        <xdr:cNvSpPr txBox="1"/>
      </xdr:nvSpPr>
      <xdr:spPr>
        <a:xfrm>
          <a:off x="21075727" y="1861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585" name="フローチャート: 判断 584">
          <a:extLst>
            <a:ext uri="{FF2B5EF4-FFF2-40B4-BE49-F238E27FC236}">
              <a16:creationId xmlns:a16="http://schemas.microsoft.com/office/drawing/2014/main" id="{FF8570E4-2C3B-4399-B0CD-92A985287509}"/>
            </a:ext>
          </a:extLst>
        </xdr:cNvPr>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129812</xdr:rowOff>
    </xdr:from>
    <xdr:ext cx="469744" cy="259045"/>
    <xdr:sp macro="" textlink="">
      <xdr:nvSpPr>
        <xdr:cNvPr id="586" name="n_2aveValue【庁舎】&#10;一人当たり面積">
          <a:extLst>
            <a:ext uri="{FF2B5EF4-FFF2-40B4-BE49-F238E27FC236}">
              <a16:creationId xmlns:a16="http://schemas.microsoft.com/office/drawing/2014/main" id="{88CE69F3-DDA2-455F-9775-3DFDAED05156}"/>
            </a:ext>
          </a:extLst>
        </xdr:cNvPr>
        <xdr:cNvSpPr txBox="1"/>
      </xdr:nvSpPr>
      <xdr:spPr>
        <a:xfrm>
          <a:off x="2019942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16582</xdr:rowOff>
    </xdr:from>
    <xdr:to>
      <xdr:col>102</xdr:col>
      <xdr:colOff>165100</xdr:colOff>
      <xdr:row>108</xdr:row>
      <xdr:rowOff>118182</xdr:rowOff>
    </xdr:to>
    <xdr:sp macro="" textlink="">
      <xdr:nvSpPr>
        <xdr:cNvPr id="587" name="フローチャート: 判断 586">
          <a:extLst>
            <a:ext uri="{FF2B5EF4-FFF2-40B4-BE49-F238E27FC236}">
              <a16:creationId xmlns:a16="http://schemas.microsoft.com/office/drawing/2014/main" id="{7FECCFC4-4DEF-4E0C-BD94-6CF2BFBB6333}"/>
            </a:ext>
          </a:extLst>
        </xdr:cNvPr>
        <xdr:cNvSpPr/>
      </xdr:nvSpPr>
      <xdr:spPr>
        <a:xfrm>
          <a:off x="19494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134709</xdr:rowOff>
    </xdr:from>
    <xdr:ext cx="469744" cy="259045"/>
    <xdr:sp macro="" textlink="">
      <xdr:nvSpPr>
        <xdr:cNvPr id="588" name="n_3aveValue【庁舎】&#10;一人当たり面積">
          <a:extLst>
            <a:ext uri="{FF2B5EF4-FFF2-40B4-BE49-F238E27FC236}">
              <a16:creationId xmlns:a16="http://schemas.microsoft.com/office/drawing/2014/main" id="{D8C31738-2240-45F0-89FB-AE404999EDC7}"/>
            </a:ext>
          </a:extLst>
        </xdr:cNvPr>
        <xdr:cNvSpPr txBox="1"/>
      </xdr:nvSpPr>
      <xdr:spPr>
        <a:xfrm>
          <a:off x="19310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35A0A505-CE3B-4DAC-96BF-35351F21975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AEA21A38-008D-4542-AEA5-E2EA447C4A4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F5FDD8E1-D425-4983-96E1-372CE1B28F7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C2A1DE14-7A86-42CC-B3A5-DBEBF84BAD8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8A4BAB23-5B52-43EB-B3EA-9F310FA1098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8581</xdr:rowOff>
    </xdr:from>
    <xdr:to>
      <xdr:col>112</xdr:col>
      <xdr:colOff>38100</xdr:colOff>
      <xdr:row>107</xdr:row>
      <xdr:rowOff>110181</xdr:rowOff>
    </xdr:to>
    <xdr:sp macro="" textlink="">
      <xdr:nvSpPr>
        <xdr:cNvPr id="594" name="楕円 593">
          <a:extLst>
            <a:ext uri="{FF2B5EF4-FFF2-40B4-BE49-F238E27FC236}">
              <a16:creationId xmlns:a16="http://schemas.microsoft.com/office/drawing/2014/main" id="{2244B3C0-FDB1-40EC-87F9-62C96770B65B}"/>
            </a:ext>
          </a:extLst>
        </xdr:cNvPr>
        <xdr:cNvSpPr/>
      </xdr:nvSpPr>
      <xdr:spPr>
        <a:xfrm>
          <a:off x="21272500" y="1835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126708</xdr:rowOff>
    </xdr:from>
    <xdr:ext cx="469744" cy="259045"/>
    <xdr:sp macro="" textlink="">
      <xdr:nvSpPr>
        <xdr:cNvPr id="595" name="n_1mainValue【庁舎】&#10;一人当たり面積">
          <a:extLst>
            <a:ext uri="{FF2B5EF4-FFF2-40B4-BE49-F238E27FC236}">
              <a16:creationId xmlns:a16="http://schemas.microsoft.com/office/drawing/2014/main" id="{70F9F635-E086-4134-B503-1E6C8F6E07D4}"/>
            </a:ext>
          </a:extLst>
        </xdr:cNvPr>
        <xdr:cNvSpPr txBox="1"/>
      </xdr:nvSpPr>
      <xdr:spPr>
        <a:xfrm>
          <a:off x="21075727" y="1812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6" name="正方形/長方形 595">
          <a:extLst>
            <a:ext uri="{FF2B5EF4-FFF2-40B4-BE49-F238E27FC236}">
              <a16:creationId xmlns:a16="http://schemas.microsoft.com/office/drawing/2014/main" id="{21E1BD86-6F28-4105-A65A-3BFBB5A99CE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7" name="正方形/長方形 596">
          <a:extLst>
            <a:ext uri="{FF2B5EF4-FFF2-40B4-BE49-F238E27FC236}">
              <a16:creationId xmlns:a16="http://schemas.microsoft.com/office/drawing/2014/main" id="{68281590-1A1F-4BD4-B2DE-41C02EA7924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8" name="テキスト ボックス 597">
          <a:extLst>
            <a:ext uri="{FF2B5EF4-FFF2-40B4-BE49-F238E27FC236}">
              <a16:creationId xmlns:a16="http://schemas.microsoft.com/office/drawing/2014/main" id="{B0FF7DCC-8416-424F-998E-D1147257CE9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年度分の固定資産台帳については現在更新中</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度の有形固定資産償却率</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類似団体と比較して</a:t>
          </a:r>
          <a:r>
            <a:rPr kumimoji="1" lang="ja-JP" altLang="en-US" sz="1100">
              <a:solidFill>
                <a:schemeClr val="dk1"/>
              </a:solidFill>
              <a:effectLst/>
              <a:latin typeface="+mn-lt"/>
              <a:ea typeface="+mn-ea"/>
              <a:cs typeface="+mn-cs"/>
            </a:rPr>
            <a:t>特に</a:t>
          </a:r>
          <a:r>
            <a:rPr kumimoji="1" lang="ja-JP" altLang="ja-JP" sz="1100">
              <a:solidFill>
                <a:schemeClr val="dk1"/>
              </a:solidFill>
              <a:effectLst/>
              <a:latin typeface="+mn-lt"/>
              <a:ea typeface="+mn-ea"/>
              <a:cs typeface="+mn-cs"/>
            </a:rPr>
            <a:t>高くなっている施設</a:t>
          </a:r>
          <a:r>
            <a:rPr kumimoji="1" lang="ja-JP" altLang="en-US" sz="1100">
              <a:solidFill>
                <a:schemeClr val="dk1"/>
              </a:solidFill>
              <a:effectLst/>
              <a:latin typeface="+mn-lt"/>
              <a:ea typeface="+mn-ea"/>
              <a:cs typeface="+mn-cs"/>
            </a:rPr>
            <a:t>は、廃棄物処理施設であるが焼却炉の老朽化が著しく維持管理の面からも継続使用は難しいことから、</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年度から可燃ごみの焼却は近隣の一部事務組合に委託し既存施設は</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年度に廃炉とし、建屋部分を改修し資源ごみのストックヤードに転用したところである。また、庁舎については、</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年度に策定した個別施設計画に基づき、建替えを行い令和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年度供用開始を目指す。</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
555
390.46
1,838,479
1,695,856
90,425
919,223
2,965,530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歳入については、主要財源の固定資産税（主に大規模償却資産）が毎年減少している。</a:t>
          </a:r>
          <a:r>
            <a:rPr kumimoji="1" lang="ja-JP" altLang="en-US" sz="1100">
              <a:solidFill>
                <a:schemeClr val="dk1"/>
              </a:solidFill>
              <a:effectLst/>
              <a:latin typeface="+mn-lt"/>
              <a:ea typeface="+mn-ea"/>
              <a:cs typeface="+mn-cs"/>
            </a:rPr>
            <a:t>一方で</a:t>
          </a:r>
          <a:r>
            <a:rPr kumimoji="1" lang="ja-JP" altLang="ja-JP" sz="1100">
              <a:solidFill>
                <a:schemeClr val="dk1"/>
              </a:solidFill>
              <a:effectLst/>
              <a:latin typeface="+mn-lt"/>
              <a:ea typeface="+mn-ea"/>
              <a:cs typeface="+mn-cs"/>
            </a:rPr>
            <a:t>歳出</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は防災対策や過疎対策などの行政需要が増加して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徐々に財政力の低下が予想される。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160528</xdr:rowOff>
    </xdr:from>
    <xdr:to>
      <xdr:col>23</xdr:col>
      <xdr:colOff>133350</xdr:colOff>
      <xdr:row>42</xdr:row>
      <xdr:rowOff>160528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361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55135</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42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160528</xdr:rowOff>
    </xdr:from>
    <xdr:to>
      <xdr:col>19</xdr:col>
      <xdr:colOff>133350</xdr:colOff>
      <xdr:row>42</xdr:row>
      <xdr:rowOff>160528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361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160528</xdr:rowOff>
    </xdr:from>
    <xdr:to>
      <xdr:col>15</xdr:col>
      <xdr:colOff>82550</xdr:colOff>
      <xdr:row>42</xdr:row>
      <xdr:rowOff>160528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361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159783</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160528</xdr:rowOff>
    </xdr:from>
    <xdr:to>
      <xdr:col>11</xdr:col>
      <xdr:colOff>31750</xdr:colOff>
      <xdr:row>42</xdr:row>
      <xdr:rowOff>170180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3614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101871</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140479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109728</xdr:rowOff>
    </xdr:from>
    <xdr:to>
      <xdr:col>23</xdr:col>
      <xdr:colOff>184150</xdr:colOff>
      <xdr:row>43</xdr:row>
      <xdr:rowOff>39878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126255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109728</xdr:rowOff>
    </xdr:from>
    <xdr:to>
      <xdr:col>19</xdr:col>
      <xdr:colOff>184150</xdr:colOff>
      <xdr:row>43</xdr:row>
      <xdr:rowOff>39878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50055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079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109728</xdr:rowOff>
    </xdr:from>
    <xdr:to>
      <xdr:col>15</xdr:col>
      <xdr:colOff>133350</xdr:colOff>
      <xdr:row>43</xdr:row>
      <xdr:rowOff>39878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50055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109728</xdr:rowOff>
    </xdr:from>
    <xdr:to>
      <xdr:col>11</xdr:col>
      <xdr:colOff>82550</xdr:colOff>
      <xdr:row>43</xdr:row>
      <xdr:rowOff>39878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50055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119380</xdr:rowOff>
    </xdr:from>
    <xdr:to>
      <xdr:col>7</xdr:col>
      <xdr:colOff>31750</xdr:colOff>
      <xdr:row>43</xdr:row>
      <xdr:rowOff>49530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59707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近年、</a:t>
          </a:r>
          <a:r>
            <a:rPr kumimoji="1" lang="ja-JP" altLang="en-US" sz="1100">
              <a:solidFill>
                <a:schemeClr val="dk1"/>
              </a:solidFill>
              <a:effectLst/>
              <a:latin typeface="+mn-lt"/>
              <a:ea typeface="+mn-ea"/>
              <a:cs typeface="+mn-cs"/>
            </a:rPr>
            <a:t>普通交付税等の経常一般財源の減少とともに経常経費が大きく増加しており、財政の硬直化が一層進んでいる。</a:t>
          </a:r>
          <a:r>
            <a:rPr kumimoji="1" lang="ja-JP" altLang="ja-JP" sz="1100">
              <a:solidFill>
                <a:schemeClr val="dk1"/>
              </a:solidFill>
              <a:effectLst/>
              <a:latin typeface="+mn-lt"/>
              <a:ea typeface="+mn-ea"/>
              <a:cs typeface="+mn-cs"/>
            </a:rPr>
            <a:t>今後、地方財政を取り巻く状況が厳しくなる中、人件費や公債費など経常経費の圧縮に努め、</a:t>
          </a:r>
          <a:r>
            <a:rPr kumimoji="1" lang="ja-JP" altLang="en-US" sz="1100">
              <a:solidFill>
                <a:schemeClr val="dk1"/>
              </a:solidFill>
              <a:effectLst/>
              <a:latin typeface="+mn-lt"/>
              <a:ea typeface="+mn-ea"/>
              <a:cs typeface="+mn-cs"/>
            </a:rPr>
            <a:t>上昇を抑制していく</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33867</xdr:rowOff>
    </xdr:from>
    <xdr:to>
      <xdr:col>23</xdr:col>
      <xdr:colOff>133350</xdr:colOff>
      <xdr:row>64</xdr:row>
      <xdr:rowOff>3175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835217"/>
          <a:ext cx="8382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124265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70591</xdr:rowOff>
    </xdr:from>
    <xdr:to>
      <xdr:col>19</xdr:col>
      <xdr:colOff>133350</xdr:colOff>
      <xdr:row>63</xdr:row>
      <xdr:rowOff>33867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700491"/>
          <a:ext cx="889000" cy="13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16633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8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145521</xdr:rowOff>
    </xdr:from>
    <xdr:to>
      <xdr:col>15</xdr:col>
      <xdr:colOff>82550</xdr:colOff>
      <xdr:row>62</xdr:row>
      <xdr:rowOff>70591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603971"/>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135996</xdr:rowOff>
    </xdr:from>
    <xdr:to>
      <xdr:col>11</xdr:col>
      <xdr:colOff>31750</xdr:colOff>
      <xdr:row>61</xdr:row>
      <xdr:rowOff>145521</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422996"/>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15151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123825</xdr:rowOff>
    </xdr:from>
    <xdr:to>
      <xdr:col>23</xdr:col>
      <xdr:colOff>184150</xdr:colOff>
      <xdr:row>64</xdr:row>
      <xdr:rowOff>53975</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95902</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89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154517</xdr:rowOff>
    </xdr:from>
    <xdr:to>
      <xdr:col>19</xdr:col>
      <xdr:colOff>184150</xdr:colOff>
      <xdr:row>63</xdr:row>
      <xdr:rowOff>84667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94844</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19791</xdr:rowOff>
    </xdr:from>
    <xdr:to>
      <xdr:col>15</xdr:col>
      <xdr:colOff>133350</xdr:colOff>
      <xdr:row>62</xdr:row>
      <xdr:rowOff>121391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64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131568</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94721</xdr:rowOff>
    </xdr:from>
    <xdr:to>
      <xdr:col>11</xdr:col>
      <xdr:colOff>82550</xdr:colOff>
      <xdr:row>62</xdr:row>
      <xdr:rowOff>24871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55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35048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32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85196</xdr:rowOff>
    </xdr:from>
    <xdr:to>
      <xdr:col>7</xdr:col>
      <xdr:colOff>31750</xdr:colOff>
      <xdr:row>61</xdr:row>
      <xdr:rowOff>15346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25523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14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[1,146,126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人口が</a:t>
          </a:r>
          <a:r>
            <a:rPr kumimoji="1" lang="en-US" altLang="ja-JP" sz="1100">
              <a:solidFill>
                <a:schemeClr val="dk1"/>
              </a:solidFill>
              <a:effectLst/>
              <a:latin typeface="+mn-lt"/>
              <a:ea typeface="+mn-ea"/>
              <a:cs typeface="+mn-cs"/>
            </a:rPr>
            <a:t>557</a:t>
          </a:r>
          <a:r>
            <a:rPr kumimoji="1" lang="ja-JP" altLang="ja-JP" sz="1100">
              <a:solidFill>
                <a:schemeClr val="dk1"/>
              </a:solidFill>
              <a:effectLst/>
              <a:latin typeface="+mn-lt"/>
              <a:ea typeface="+mn-ea"/>
              <a:cs typeface="+mn-cs"/>
            </a:rPr>
            <a:t>人と極端に少なく、行政経費は割高となる。</a:t>
          </a:r>
          <a:endParaRPr lang="ja-JP" altLang="ja-JP" sz="1400">
            <a:effectLst/>
          </a:endParaRPr>
        </a:p>
        <a:p>
          <a:r>
            <a:rPr kumimoji="1" lang="ja-JP" altLang="ja-JP" sz="1100">
              <a:solidFill>
                <a:schemeClr val="dk1"/>
              </a:solidFill>
              <a:effectLst/>
              <a:latin typeface="+mn-lt"/>
              <a:ea typeface="+mn-ea"/>
              <a:cs typeface="+mn-cs"/>
            </a:rPr>
            <a:t>また、山間部で豪雪地帯等の地理的、自然条件が不利な地域であり、企業立地等が望めないため、村直営施設が多く人件費の割合が高くなる要因にもなっている。行政サービスの著しい低下につながらないよう可能な範囲で、経費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69219</xdr:rowOff>
    </xdr:from>
    <xdr:to>
      <xdr:col>23</xdr:col>
      <xdr:colOff>133350</xdr:colOff>
      <xdr:row>82</xdr:row>
      <xdr:rowOff>79400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28119"/>
          <a:ext cx="838200" cy="1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164994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09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60798</xdr:rowOff>
    </xdr:from>
    <xdr:to>
      <xdr:col>19</xdr:col>
      <xdr:colOff>133350</xdr:colOff>
      <xdr:row>82</xdr:row>
      <xdr:rowOff>69219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19698"/>
          <a:ext cx="889000" cy="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90540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635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60798</xdr:rowOff>
    </xdr:from>
    <xdr:to>
      <xdr:col>15</xdr:col>
      <xdr:colOff>82550</xdr:colOff>
      <xdr:row>82</xdr:row>
      <xdr:rowOff>70207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119698"/>
          <a:ext cx="889000" cy="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86686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6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43755</xdr:rowOff>
    </xdr:from>
    <xdr:to>
      <xdr:col>11</xdr:col>
      <xdr:colOff>31750</xdr:colOff>
      <xdr:row>82</xdr:row>
      <xdr:rowOff>70207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02655"/>
          <a:ext cx="8890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87586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6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54410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59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28600</xdr:rowOff>
    </xdr:from>
    <xdr:to>
      <xdr:col>23</xdr:col>
      <xdr:colOff>184150</xdr:colOff>
      <xdr:row>82</xdr:row>
      <xdr:rowOff>130200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8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677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5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18419</xdr:rowOff>
    </xdr:from>
    <xdr:to>
      <xdr:col>19</xdr:col>
      <xdr:colOff>184150</xdr:colOff>
      <xdr:row>82</xdr:row>
      <xdr:rowOff>120019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7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104796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163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9998</xdr:rowOff>
    </xdr:from>
    <xdr:to>
      <xdr:col>15</xdr:col>
      <xdr:colOff>133350</xdr:colOff>
      <xdr:row>82</xdr:row>
      <xdr:rowOff>111598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6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96375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1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19407</xdr:rowOff>
    </xdr:from>
    <xdr:to>
      <xdr:col>11</xdr:col>
      <xdr:colOff>82550</xdr:colOff>
      <xdr:row>82</xdr:row>
      <xdr:rowOff>121007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7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105784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164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164405</xdr:rowOff>
    </xdr:from>
    <xdr:to>
      <xdr:col>7</xdr:col>
      <xdr:colOff>31750</xdr:colOff>
      <xdr:row>82</xdr:row>
      <xdr:rowOff>94555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79332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13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人口規模が小さいために職員構成が変更するたびに大きな変動があり、統計的な比率では判断できないことから、実額による判断が求められる。</a:t>
          </a:r>
          <a:endParaRPr lang="ja-JP" altLang="ja-JP" sz="1400">
            <a:effectLst/>
          </a:endParaRPr>
        </a:p>
        <a:p>
          <a:r>
            <a:rPr lang="ja-JP" altLang="ja-JP" sz="1100">
              <a:solidFill>
                <a:schemeClr val="dk1"/>
              </a:solidFill>
              <a:effectLst/>
              <a:latin typeface="+mn-lt"/>
              <a:ea typeface="+mn-ea"/>
              <a:cs typeface="+mn-cs"/>
            </a:rPr>
            <a:t>本年度は</a:t>
          </a:r>
          <a:r>
            <a:rPr lang="ja-JP" altLang="en-US" sz="1100">
              <a:solidFill>
                <a:schemeClr val="dk1"/>
              </a:solidFill>
              <a:effectLst/>
              <a:latin typeface="+mn-lt"/>
              <a:ea typeface="+mn-ea"/>
              <a:cs typeface="+mn-cs"/>
            </a:rPr>
            <a:t>給料表上の引上げ率の相違や職員間の異動などが</a:t>
          </a:r>
          <a:r>
            <a:rPr lang="ja-JP" altLang="ja-JP" sz="1100">
              <a:solidFill>
                <a:schemeClr val="dk1"/>
              </a:solidFill>
              <a:effectLst/>
              <a:latin typeface="+mn-lt"/>
              <a:ea typeface="+mn-ea"/>
              <a:cs typeface="+mn-cs"/>
            </a:rPr>
            <a:t>主な</a:t>
          </a:r>
          <a:r>
            <a:rPr lang="ja-JP" altLang="en-US" sz="1100">
              <a:solidFill>
                <a:schemeClr val="dk1"/>
              </a:solidFill>
              <a:effectLst/>
              <a:latin typeface="+mn-lt"/>
              <a:ea typeface="+mn-ea"/>
              <a:cs typeface="+mn-cs"/>
            </a:rPr>
            <a:t>下降</a:t>
          </a:r>
          <a:r>
            <a:rPr lang="ja-JP" altLang="ja-JP" sz="1100">
              <a:solidFill>
                <a:schemeClr val="dk1"/>
              </a:solidFill>
              <a:effectLst/>
              <a:latin typeface="+mn-lt"/>
              <a:ea typeface="+mn-ea"/>
              <a:cs typeface="+mn-cs"/>
            </a:rPr>
            <a:t>要因となる。</a:t>
          </a:r>
          <a:endParaRPr lang="ja-JP" altLang="ja-JP" sz="1400">
            <a:effectLst/>
          </a:endParaRPr>
        </a:p>
        <a:p>
          <a:r>
            <a:rPr kumimoji="1" lang="ja-JP" altLang="ja-JP" sz="1100">
              <a:solidFill>
                <a:schemeClr val="dk1"/>
              </a:solidFill>
              <a:effectLst/>
              <a:latin typeface="+mn-lt"/>
              <a:ea typeface="+mn-ea"/>
              <a:cs typeface="+mn-cs"/>
            </a:rPr>
            <a:t>今後も人事院勧告及び地域実情を考慮し、給与の適正化に努めていく。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147320</xdr:rowOff>
    </xdr:from>
    <xdr:to>
      <xdr:col>81</xdr:col>
      <xdr:colOff>44450</xdr:colOff>
      <xdr:row>87</xdr:row>
      <xdr:rowOff>165418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5063470"/>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49229</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62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141288</xdr:rowOff>
    </xdr:from>
    <xdr:to>
      <xdr:col>77</xdr:col>
      <xdr:colOff>44450</xdr:colOff>
      <xdr:row>87</xdr:row>
      <xdr:rowOff>165418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50574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167957</xdr:rowOff>
    </xdr:from>
    <xdr:to>
      <xdr:col>72</xdr:col>
      <xdr:colOff>203200</xdr:colOff>
      <xdr:row>87</xdr:row>
      <xdr:rowOff>141288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912657"/>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3191</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71438</xdr:rowOff>
    </xdr:from>
    <xdr:to>
      <xdr:col>68</xdr:col>
      <xdr:colOff>152400</xdr:colOff>
      <xdr:row>86</xdr:row>
      <xdr:rowOff>167957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816138"/>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21290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132415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96520</xdr:rowOff>
    </xdr:from>
    <xdr:to>
      <xdr:col>81</xdr:col>
      <xdr:colOff>95250</xdr:colOff>
      <xdr:row>88</xdr:row>
      <xdr:rowOff>26670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68597</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98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114618</xdr:rowOff>
    </xdr:from>
    <xdr:to>
      <xdr:col>77</xdr:col>
      <xdr:colOff>95250</xdr:colOff>
      <xdr:row>88</xdr:row>
      <xdr:rowOff>44768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50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29545</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117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90488</xdr:rowOff>
    </xdr:from>
    <xdr:to>
      <xdr:col>73</xdr:col>
      <xdr:colOff>44450</xdr:colOff>
      <xdr:row>88</xdr:row>
      <xdr:rowOff>20638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5415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117157</xdr:rowOff>
    </xdr:from>
    <xdr:to>
      <xdr:col>68</xdr:col>
      <xdr:colOff>203200</xdr:colOff>
      <xdr:row>87</xdr:row>
      <xdr:rowOff>47307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32084</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94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107015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千人に満たない団体であり、基礎自治体を運営するにあたり、適正な定員管理を行っているところである。今後も計画的な職員の採用と住民サービスの低下を招くことのないよう水準を維持しながら職員の適正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113175</xdr:rowOff>
    </xdr:from>
    <xdr:to>
      <xdr:col>81</xdr:col>
      <xdr:colOff>44450</xdr:colOff>
      <xdr:row>61</xdr:row>
      <xdr:rowOff>155575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571625"/>
          <a:ext cx="838200" cy="4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71342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015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113175</xdr:rowOff>
    </xdr:from>
    <xdr:to>
      <xdr:col>77</xdr:col>
      <xdr:colOff>44450</xdr:colOff>
      <xdr:row>61</xdr:row>
      <xdr:rowOff>163388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5290800" y="10571625"/>
          <a:ext cx="889000" cy="5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199</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163388</xdr:rowOff>
    </xdr:from>
    <xdr:to>
      <xdr:col>72</xdr:col>
      <xdr:colOff>203200</xdr:colOff>
      <xdr:row>62</xdr:row>
      <xdr:rowOff>6762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621838"/>
          <a:ext cx="889000" cy="1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162686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160746</xdr:rowOff>
    </xdr:from>
    <xdr:to>
      <xdr:col>68</xdr:col>
      <xdr:colOff>152400</xdr:colOff>
      <xdr:row>62</xdr:row>
      <xdr:rowOff>6762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619196"/>
          <a:ext cx="889000" cy="1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136488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132236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104775</xdr:rowOff>
    </xdr:from>
    <xdr:to>
      <xdr:col>81</xdr:col>
      <xdr:colOff>95250</xdr:colOff>
      <xdr:row>62</xdr:row>
      <xdr:rowOff>34925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76852</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53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62375</xdr:rowOff>
    </xdr:from>
    <xdr:to>
      <xdr:col>77</xdr:col>
      <xdr:colOff>95250</xdr:colOff>
      <xdr:row>61</xdr:row>
      <xdr:rowOff>163975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52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148752</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60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112588</xdr:rowOff>
    </xdr:from>
    <xdr:to>
      <xdr:col>73</xdr:col>
      <xdr:colOff>44450</xdr:colOff>
      <xdr:row>62</xdr:row>
      <xdr:rowOff>42738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5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27515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6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127412</xdr:rowOff>
    </xdr:from>
    <xdr:to>
      <xdr:col>68</xdr:col>
      <xdr:colOff>203200</xdr:colOff>
      <xdr:row>62</xdr:row>
      <xdr:rowOff>57562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58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42339</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67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109946</xdr:rowOff>
    </xdr:from>
    <xdr:to>
      <xdr:col>64</xdr:col>
      <xdr:colOff>152400</xdr:colOff>
      <xdr:row>62</xdr:row>
      <xdr:rowOff>40096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24873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6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地方債残高の減少により年々比率は改善している。</a:t>
          </a:r>
          <a:endParaRPr lang="ja-JP" altLang="ja-JP" sz="1400">
            <a:effectLst/>
          </a:endParaRPr>
        </a:p>
        <a:p>
          <a:r>
            <a:rPr kumimoji="1" lang="ja-JP" altLang="ja-JP" sz="1100">
              <a:solidFill>
                <a:schemeClr val="dk1"/>
              </a:solidFill>
              <a:effectLst/>
              <a:latin typeface="+mn-lt"/>
              <a:ea typeface="+mn-ea"/>
              <a:cs typeface="+mn-cs"/>
            </a:rPr>
            <a:t>今後は、庁舎整備をはじめ防災対策や過疎対策など新規地方債の発行が増え、残高は増加する見込みだが、有利な地方債を優先するとともに、民間資金の繰り上げ償還を実施するなど、適正な比率の維持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78994</xdr:rowOff>
    </xdr:from>
    <xdr:to>
      <xdr:col>81</xdr:col>
      <xdr:colOff>44450</xdr:colOff>
      <xdr:row>38</xdr:row>
      <xdr:rowOff>127254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659409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78994</xdr:rowOff>
    </xdr:from>
    <xdr:to>
      <xdr:col>77</xdr:col>
      <xdr:colOff>44450</xdr:colOff>
      <xdr:row>38</xdr:row>
      <xdr:rowOff>78994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65940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78994</xdr:rowOff>
    </xdr:from>
    <xdr:to>
      <xdr:col>72</xdr:col>
      <xdr:colOff>203200</xdr:colOff>
      <xdr:row>38</xdr:row>
      <xdr:rowOff>107950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659409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107950</xdr:rowOff>
    </xdr:from>
    <xdr:to>
      <xdr:col>68</xdr:col>
      <xdr:colOff>152400</xdr:colOff>
      <xdr:row>38</xdr:row>
      <xdr:rowOff>170688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662305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58691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121429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76454</xdr:rowOff>
    </xdr:from>
    <xdr:to>
      <xdr:col>81</xdr:col>
      <xdr:colOff>95250</xdr:colOff>
      <xdr:row>39</xdr:row>
      <xdr:rowOff>6604</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5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92981</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43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28194</xdr:rowOff>
    </xdr:from>
    <xdr:to>
      <xdr:col>77</xdr:col>
      <xdr:colOff>95250</xdr:colOff>
      <xdr:row>38</xdr:row>
      <xdr:rowOff>129794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5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139971</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31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28194</xdr:rowOff>
    </xdr:from>
    <xdr:to>
      <xdr:col>73</xdr:col>
      <xdr:colOff>44450</xdr:colOff>
      <xdr:row>38</xdr:row>
      <xdr:rowOff>129794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5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139971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57150</xdr:rowOff>
    </xdr:from>
    <xdr:to>
      <xdr:col>68</xdr:col>
      <xdr:colOff>203200</xdr:colOff>
      <xdr:row>38</xdr:row>
      <xdr:rowOff>158750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168927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119888</xdr:rowOff>
    </xdr:from>
    <xdr:to>
      <xdr:col>64</xdr:col>
      <xdr:colOff>152400</xdr:colOff>
      <xdr:row>39</xdr:row>
      <xdr:rowOff>50038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60215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昨年同様、比率は算定されていない。</a:t>
          </a:r>
          <a:endParaRPr lang="ja-JP" altLang="ja-JP" sz="1400">
            <a:effectLst/>
          </a:endParaRPr>
        </a:p>
        <a:p>
          <a:r>
            <a:rPr kumimoji="1" lang="ja-JP" altLang="ja-JP" sz="1100">
              <a:solidFill>
                <a:schemeClr val="dk1"/>
              </a:solidFill>
              <a:effectLst/>
              <a:latin typeface="+mn-lt"/>
              <a:ea typeface="+mn-ea"/>
              <a:cs typeface="+mn-cs"/>
            </a:rPr>
            <a:t>充当可能基金の維持や普通交付税に算入される地方債の活用など、将来負担の増加とならないよう財政健全化努める。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
555
390.46
1,838,479
1,695,856
90,425
919,223
2,965,530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山間部で豪雪地帯等の地理的、自然条件が不利な地域であり、直営の施設が多く人件費の割合が高くなる要因になっている。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157480</xdr:rowOff>
    </xdr:from>
    <xdr:to>
      <xdr:col>24</xdr:col>
      <xdr:colOff>25400</xdr:colOff>
      <xdr:row>35</xdr:row>
      <xdr:rowOff>168910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582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67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35</xdr:row>
      <xdr:rowOff>168910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16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59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43180</xdr:rowOff>
    </xdr:from>
    <xdr:to>
      <xdr:col>15</xdr:col>
      <xdr:colOff>98425</xdr:colOff>
      <xdr:row>35</xdr:row>
      <xdr:rowOff>115570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439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123190</xdr:rowOff>
    </xdr:from>
    <xdr:to>
      <xdr:col>11</xdr:col>
      <xdr:colOff>9525</xdr:colOff>
      <xdr:row>35</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5249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78757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7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151147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163830</xdr:rowOff>
    </xdr:from>
    <xdr:to>
      <xdr:col>11</xdr:col>
      <xdr:colOff>60325</xdr:colOff>
      <xdr:row>35</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78757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7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72390</xdr:rowOff>
    </xdr:from>
    <xdr:to>
      <xdr:col>6</xdr:col>
      <xdr:colOff>171450</xdr:colOff>
      <xdr:row>35</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158767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8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全国平均、県平均を上回っているのは、近年の情報システムの普及による管理費が増大していることである。情報化はスケールメリットが重視されるため小規模市町村では、費用対効果は低い傾向にある。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44704</xdr:rowOff>
    </xdr:from>
    <xdr:to>
      <xdr:col>82</xdr:col>
      <xdr:colOff>107950</xdr:colOff>
      <xdr:row>18</xdr:row>
      <xdr:rowOff>94996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1308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53865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97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138430</xdr:rowOff>
    </xdr:from>
    <xdr:to>
      <xdr:col>78</xdr:col>
      <xdr:colOff>69850</xdr:colOff>
      <xdr:row>18</xdr:row>
      <xdr:rowOff>44704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0530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135399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0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138430</xdr:rowOff>
    </xdr:from>
    <xdr:to>
      <xdr:col>73</xdr:col>
      <xdr:colOff>180975</xdr:colOff>
      <xdr:row>17</xdr:row>
      <xdr:rowOff>138430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053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42418</xdr:rowOff>
    </xdr:from>
    <xdr:to>
      <xdr:col>69</xdr:col>
      <xdr:colOff>92075</xdr:colOff>
      <xdr:row>17</xdr:row>
      <xdr:rowOff>138430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570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44196</xdr:rowOff>
    </xdr:from>
    <xdr:to>
      <xdr:col>82</xdr:col>
      <xdr:colOff>158750</xdr:colOff>
      <xdr:row>18</xdr:row>
      <xdr:rowOff>145796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16273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165354</xdr:rowOff>
    </xdr:from>
    <xdr:to>
      <xdr:col>78</xdr:col>
      <xdr:colOff>120650</xdr:colOff>
      <xdr:row>18</xdr:row>
      <xdr:rowOff>95504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80281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16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87630</xdr:rowOff>
    </xdr:from>
    <xdr:to>
      <xdr:col>74</xdr:col>
      <xdr:colOff>31750</xdr:colOff>
      <xdr:row>18</xdr:row>
      <xdr:rowOff>17780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87630</xdr:rowOff>
    </xdr:from>
    <xdr:to>
      <xdr:col>69</xdr:col>
      <xdr:colOff>142875</xdr:colOff>
      <xdr:row>18</xdr:row>
      <xdr:rowOff>17780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人口が少ない分福祉関係は全体の経費から比べるとかなり低い水準となっている。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37193</xdr:rowOff>
    </xdr:from>
    <xdr:to>
      <xdr:col>24</xdr:col>
      <xdr:colOff>25400</xdr:colOff>
      <xdr:row>53</xdr:row>
      <xdr:rowOff>53522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1240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37193</xdr:rowOff>
    </xdr:from>
    <xdr:to>
      <xdr:col>19</xdr:col>
      <xdr:colOff>187325</xdr:colOff>
      <xdr:row>53</xdr:row>
      <xdr:rowOff>37193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124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20865</xdr:rowOff>
    </xdr:from>
    <xdr:to>
      <xdr:col>15</xdr:col>
      <xdr:colOff>98425</xdr:colOff>
      <xdr:row>53</xdr:row>
      <xdr:rowOff>37193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1077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20865</xdr:rowOff>
    </xdr:from>
    <xdr:to>
      <xdr:col>11</xdr:col>
      <xdr:colOff>9525</xdr:colOff>
      <xdr:row>53</xdr:row>
      <xdr:rowOff>20865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107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2722</xdr:rowOff>
    </xdr:from>
    <xdr:to>
      <xdr:col>24</xdr:col>
      <xdr:colOff>76200</xdr:colOff>
      <xdr:row>53</xdr:row>
      <xdr:rowOff>104322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82749</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899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157843</xdr:rowOff>
    </xdr:from>
    <xdr:to>
      <xdr:col>20</xdr:col>
      <xdr:colOff>38100</xdr:colOff>
      <xdr:row>53</xdr:row>
      <xdr:rowOff>87993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98170</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84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157843</xdr:rowOff>
    </xdr:from>
    <xdr:to>
      <xdr:col>15</xdr:col>
      <xdr:colOff>149225</xdr:colOff>
      <xdr:row>53</xdr:row>
      <xdr:rowOff>87993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98170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141515</xdr:rowOff>
    </xdr:from>
    <xdr:to>
      <xdr:col>11</xdr:col>
      <xdr:colOff>60325</xdr:colOff>
      <xdr:row>53</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81842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141515</xdr:rowOff>
    </xdr:from>
    <xdr:to>
      <xdr:col>6</xdr:col>
      <xdr:colOff>171450</xdr:colOff>
      <xdr:row>53</xdr:row>
      <xdr:rowOff>71665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81842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繰出金の増加が要因となっている。</a:t>
          </a:r>
          <a:endParaRPr lang="ja-JP" altLang="ja-JP" sz="1400">
            <a:effectLst/>
          </a:endParaRPr>
        </a:p>
        <a:p>
          <a:r>
            <a:rPr kumimoji="1" lang="ja-JP" altLang="ja-JP" sz="1100">
              <a:solidFill>
                <a:schemeClr val="dk1"/>
              </a:solidFill>
              <a:effectLst/>
              <a:latin typeface="+mn-lt"/>
              <a:ea typeface="+mn-ea"/>
              <a:cs typeface="+mn-cs"/>
            </a:rPr>
            <a:t>下水道事業における繰出基準に基づく経費が増加したためである。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155575</xdr:rowOff>
    </xdr:from>
    <xdr:to>
      <xdr:col>82</xdr:col>
      <xdr:colOff>107950</xdr:colOff>
      <xdr:row>55</xdr:row>
      <xdr:rowOff>167005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58532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42562</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81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132715</xdr:rowOff>
    </xdr:from>
    <xdr:to>
      <xdr:col>78</xdr:col>
      <xdr:colOff>69850</xdr:colOff>
      <xdr:row>55</xdr:row>
      <xdr:rowOff>155575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5624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132715</xdr:rowOff>
    </xdr:from>
    <xdr:to>
      <xdr:col>73</xdr:col>
      <xdr:colOff>180975</xdr:colOff>
      <xdr:row>55</xdr:row>
      <xdr:rowOff>144145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5624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144145</xdr:rowOff>
    </xdr:from>
    <xdr:to>
      <xdr:col>69</xdr:col>
      <xdr:colOff>92075</xdr:colOff>
      <xdr:row>56</xdr:row>
      <xdr:rowOff>64135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57389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134002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8272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116205</xdr:rowOff>
    </xdr:from>
    <xdr:to>
      <xdr:col>82</xdr:col>
      <xdr:colOff>158750</xdr:colOff>
      <xdr:row>56</xdr:row>
      <xdr:rowOff>46355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132732</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391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104775</xdr:rowOff>
    </xdr:from>
    <xdr:to>
      <xdr:col>78</xdr:col>
      <xdr:colOff>120650</xdr:colOff>
      <xdr:row>56</xdr:row>
      <xdr:rowOff>34925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45102</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0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81915</xdr:rowOff>
    </xdr:from>
    <xdr:to>
      <xdr:col>74</xdr:col>
      <xdr:colOff>31750</xdr:colOff>
      <xdr:row>56</xdr:row>
      <xdr:rowOff>12065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1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22242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280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93345</xdr:rowOff>
    </xdr:from>
    <xdr:to>
      <xdr:col>69</xdr:col>
      <xdr:colOff>142875</xdr:colOff>
      <xdr:row>56</xdr:row>
      <xdr:rowOff>23495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33672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291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xdr:rowOff>
    </xdr:from>
    <xdr:to>
      <xdr:col>65</xdr:col>
      <xdr:colOff>53975</xdr:colOff>
      <xdr:row>56</xdr:row>
      <xdr:rowOff>114935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1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125112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83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福祉関係団体や地域住民への補助</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バス路線維持のための事業者への負担金など</a:t>
          </a:r>
          <a:r>
            <a:rPr kumimoji="1" lang="ja-JP" altLang="ja-JP" sz="1100">
              <a:solidFill>
                <a:schemeClr val="dk1"/>
              </a:solidFill>
              <a:effectLst/>
              <a:latin typeface="+mn-lt"/>
              <a:ea typeface="+mn-ea"/>
              <a:cs typeface="+mn-cs"/>
            </a:rPr>
            <a:t>昨年度から</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ポイント上昇している。高齢化の進展に伴い介護需要が高まっていることや過疎対策など振興補助の増加などが要因となっている。今後は、適正な水準を維持に努める。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142240</xdr:rowOff>
    </xdr:from>
    <xdr:to>
      <xdr:col>82</xdr:col>
      <xdr:colOff>107950</xdr:colOff>
      <xdr:row>36</xdr:row>
      <xdr:rowOff>5080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1429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127017</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88900</xdr:rowOff>
    </xdr:from>
    <xdr:to>
      <xdr:col>78</xdr:col>
      <xdr:colOff>69850</xdr:colOff>
      <xdr:row>35</xdr:row>
      <xdr:rowOff>142240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0896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54610</xdr:rowOff>
    </xdr:from>
    <xdr:to>
      <xdr:col>73</xdr:col>
      <xdr:colOff>180975</xdr:colOff>
      <xdr:row>35</xdr:row>
      <xdr:rowOff>88900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0553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39370</xdr:rowOff>
    </xdr:from>
    <xdr:to>
      <xdr:col>69</xdr:col>
      <xdr:colOff>92075</xdr:colOff>
      <xdr:row>35</xdr:row>
      <xdr:rowOff>54610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586867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162577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125730</xdr:rowOff>
    </xdr:from>
    <xdr:to>
      <xdr:col>82</xdr:col>
      <xdr:colOff>158750</xdr:colOff>
      <xdr:row>36</xdr:row>
      <xdr:rowOff>55880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97807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91440</xdr:rowOff>
    </xdr:from>
    <xdr:to>
      <xdr:col>78</xdr:col>
      <xdr:colOff>120650</xdr:colOff>
      <xdr:row>36</xdr:row>
      <xdr:rowOff>21590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31767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86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38100</xdr:rowOff>
    </xdr:from>
    <xdr:to>
      <xdr:col>74</xdr:col>
      <xdr:colOff>31750</xdr:colOff>
      <xdr:row>35</xdr:row>
      <xdr:rowOff>139700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3810</xdr:rowOff>
    </xdr:from>
    <xdr:to>
      <xdr:col>69</xdr:col>
      <xdr:colOff>142875</xdr:colOff>
      <xdr:row>35</xdr:row>
      <xdr:rowOff>105410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115587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160020</xdr:rowOff>
    </xdr:from>
    <xdr:to>
      <xdr:col>65</xdr:col>
      <xdr:colOff>53975</xdr:colOff>
      <xdr:row>34</xdr:row>
      <xdr:rowOff>90170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58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100347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58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本年度の増加要因は、Ｈ</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借入の過疎債償還が始まったことによるもので今後も上昇していくことが予想される。民間資金等定期的な繰上げ償還により、公債費負担の抑制に努める。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77470</xdr:rowOff>
    </xdr:from>
    <xdr:to>
      <xdr:col>24</xdr:col>
      <xdr:colOff>25400</xdr:colOff>
      <xdr:row>76</xdr:row>
      <xdr:rowOff>96520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293622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8890</xdr:rowOff>
    </xdr:from>
    <xdr:to>
      <xdr:col>19</xdr:col>
      <xdr:colOff>187325</xdr:colOff>
      <xdr:row>75</xdr:row>
      <xdr:rowOff>77470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2867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100330</xdr:rowOff>
    </xdr:from>
    <xdr:to>
      <xdr:col>15</xdr:col>
      <xdr:colOff>98425</xdr:colOff>
      <xdr:row>75</xdr:row>
      <xdr:rowOff>8890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278763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54610</xdr:rowOff>
    </xdr:from>
    <xdr:to>
      <xdr:col>11</xdr:col>
      <xdr:colOff>9525</xdr:colOff>
      <xdr:row>74</xdr:row>
      <xdr:rowOff>100330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27419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113047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62247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26670</xdr:rowOff>
    </xdr:from>
    <xdr:to>
      <xdr:col>20</xdr:col>
      <xdr:colOff>38100</xdr:colOff>
      <xdr:row>75</xdr:row>
      <xdr:rowOff>128270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138447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129540</xdr:rowOff>
    </xdr:from>
    <xdr:to>
      <xdr:col>15</xdr:col>
      <xdr:colOff>149225</xdr:colOff>
      <xdr:row>75</xdr:row>
      <xdr:rowOff>59690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69867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49530</xdr:rowOff>
    </xdr:from>
    <xdr:to>
      <xdr:col>11</xdr:col>
      <xdr:colOff>60325</xdr:colOff>
      <xdr:row>74</xdr:row>
      <xdr:rowOff>151130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161307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50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3810</xdr:rowOff>
    </xdr:from>
    <xdr:to>
      <xdr:col>6</xdr:col>
      <xdr:colOff>171450</xdr:colOff>
      <xdr:row>74</xdr:row>
      <xdr:rowOff>105410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6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115587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45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上昇傾向にあるため、経常経費の圧縮を図るとともに、歳入確保に努める。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87812</xdr:rowOff>
    </xdr:from>
    <xdr:to>
      <xdr:col>82</xdr:col>
      <xdr:colOff>107950</xdr:colOff>
      <xdr:row>78</xdr:row>
      <xdr:rowOff>153126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46091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159675</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8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99242</xdr:rowOff>
    </xdr:from>
    <xdr:to>
      <xdr:col>78</xdr:col>
      <xdr:colOff>69850</xdr:colOff>
      <xdr:row>78</xdr:row>
      <xdr:rowOff>87812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30089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70411</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0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11068</xdr:rowOff>
    </xdr:from>
    <xdr:to>
      <xdr:col>73</xdr:col>
      <xdr:colOff>180975</xdr:colOff>
      <xdr:row>77</xdr:row>
      <xdr:rowOff>99242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212718"/>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164209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99241</xdr:rowOff>
    </xdr:from>
    <xdr:to>
      <xdr:col>69</xdr:col>
      <xdr:colOff>92075</xdr:colOff>
      <xdr:row>77</xdr:row>
      <xdr:rowOff>11068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2957991"/>
          <a:ext cx="889000" cy="25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147882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102326</xdr:rowOff>
    </xdr:from>
    <xdr:to>
      <xdr:col>82</xdr:col>
      <xdr:colOff>158750</xdr:colOff>
      <xdr:row>79</xdr:row>
      <xdr:rowOff>32476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74403</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44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37012</xdr:rowOff>
    </xdr:from>
    <xdr:to>
      <xdr:col>78</xdr:col>
      <xdr:colOff>120650</xdr:colOff>
      <xdr:row>78</xdr:row>
      <xdr:rowOff>138612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123389</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49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48442</xdr:rowOff>
    </xdr:from>
    <xdr:to>
      <xdr:col>74</xdr:col>
      <xdr:colOff>31750</xdr:colOff>
      <xdr:row>77</xdr:row>
      <xdr:rowOff>150042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2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160219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01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131718</xdr:rowOff>
    </xdr:from>
    <xdr:to>
      <xdr:col>69</xdr:col>
      <xdr:colOff>142875</xdr:colOff>
      <xdr:row>77</xdr:row>
      <xdr:rowOff>61868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72044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93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48441</xdr:rowOff>
    </xdr:from>
    <xdr:to>
      <xdr:col>65</xdr:col>
      <xdr:colOff>53975</xdr:colOff>
      <xdr:row>75</xdr:row>
      <xdr:rowOff>150040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160218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67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34701</xdr:rowOff>
    </xdr:from>
    <xdr:to>
      <xdr:col>29</xdr:col>
      <xdr:colOff>127000</xdr:colOff>
      <xdr:row>13</xdr:row>
      <xdr:rowOff>98478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2311176"/>
          <a:ext cx="647700" cy="63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132961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5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34701</xdr:rowOff>
    </xdr:from>
    <xdr:to>
      <xdr:col>26</xdr:col>
      <xdr:colOff>50800</xdr:colOff>
      <xdr:row>13</xdr:row>
      <xdr:rowOff>66848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311176"/>
          <a:ext cx="698500" cy="32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74211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66848</xdr:rowOff>
    </xdr:from>
    <xdr:to>
      <xdr:col>22</xdr:col>
      <xdr:colOff>114300</xdr:colOff>
      <xdr:row>13</xdr:row>
      <xdr:rowOff>116667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343323"/>
          <a:ext cx="698500" cy="49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82251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116667</xdr:rowOff>
    </xdr:from>
    <xdr:to>
      <xdr:col>18</xdr:col>
      <xdr:colOff>177800</xdr:colOff>
      <xdr:row>14</xdr:row>
      <xdr:rowOff>19634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393142"/>
          <a:ext cx="698500" cy="74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117196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116540</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47678</xdr:rowOff>
    </xdr:from>
    <xdr:to>
      <xdr:col>29</xdr:col>
      <xdr:colOff>177800</xdr:colOff>
      <xdr:row>13</xdr:row>
      <xdr:rowOff>149278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324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64205</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16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155351</xdr:rowOff>
    </xdr:from>
    <xdr:to>
      <xdr:col>26</xdr:col>
      <xdr:colOff>101600</xdr:colOff>
      <xdr:row>13</xdr:row>
      <xdr:rowOff>85501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260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95678</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029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16048</xdr:rowOff>
    </xdr:from>
    <xdr:to>
      <xdr:col>22</xdr:col>
      <xdr:colOff>165100</xdr:colOff>
      <xdr:row>13</xdr:row>
      <xdr:rowOff>117648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292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127825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06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65867</xdr:rowOff>
    </xdr:from>
    <xdr:to>
      <xdr:col>19</xdr:col>
      <xdr:colOff>38100</xdr:colOff>
      <xdr:row>13</xdr:row>
      <xdr:rowOff>167467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342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6194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11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140284</xdr:rowOff>
    </xdr:from>
    <xdr:to>
      <xdr:col>15</xdr:col>
      <xdr:colOff>101600</xdr:colOff>
      <xdr:row>14</xdr:row>
      <xdr:rowOff>70434</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416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80611</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18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287651</xdr:rowOff>
    </xdr:from>
    <xdr:to>
      <xdr:col>29</xdr:col>
      <xdr:colOff>127000</xdr:colOff>
      <xdr:row>36</xdr:row>
      <xdr:rowOff>163992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212201"/>
          <a:ext cx="0" cy="9050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36</xdr:row>
      <xdr:rowOff>136069</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08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36</xdr:row>
      <xdr:rowOff>163992</xdr:rowOff>
    </xdr:from>
    <xdr:to>
      <xdr:col>30</xdr:col>
      <xdr:colOff>25400</xdr:colOff>
      <xdr:row>36</xdr:row>
      <xdr:rowOff>163992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117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31128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55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287651</xdr:rowOff>
    </xdr:from>
    <xdr:to>
      <xdr:col>30</xdr:col>
      <xdr:colOff>25400</xdr:colOff>
      <xdr:row>33</xdr:row>
      <xdr:rowOff>287651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212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105270</xdr:rowOff>
    </xdr:from>
    <xdr:to>
      <xdr:col>29</xdr:col>
      <xdr:colOff>127000</xdr:colOff>
      <xdr:row>37</xdr:row>
      <xdr:rowOff>79255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058520"/>
          <a:ext cx="647700" cy="145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342216</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154239</xdr:rowOff>
    </xdr:from>
    <xdr:to>
      <xdr:col>29</xdr:col>
      <xdr:colOff>177800</xdr:colOff>
      <xdr:row>35</xdr:row>
      <xdr:rowOff>255839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79255</xdr:rowOff>
    </xdr:from>
    <xdr:to>
      <xdr:col>26</xdr:col>
      <xdr:colOff>50800</xdr:colOff>
      <xdr:row>37</xdr:row>
      <xdr:rowOff>98526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203955"/>
          <a:ext cx="698500" cy="19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151958</xdr:rowOff>
    </xdr:from>
    <xdr:to>
      <xdr:col>26</xdr:col>
      <xdr:colOff>101600</xdr:colOff>
      <xdr:row>35</xdr:row>
      <xdr:rowOff>253558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62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263735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31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98526</xdr:rowOff>
    </xdr:from>
    <xdr:to>
      <xdr:col>22</xdr:col>
      <xdr:colOff>114300</xdr:colOff>
      <xdr:row>37</xdr:row>
      <xdr:rowOff>151378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223226"/>
          <a:ext cx="698500" cy="52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170429</xdr:rowOff>
    </xdr:from>
    <xdr:to>
      <xdr:col>22</xdr:col>
      <xdr:colOff>165100</xdr:colOff>
      <xdr:row>35</xdr:row>
      <xdr:rowOff>272029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282206</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4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79438</xdr:rowOff>
    </xdr:from>
    <xdr:to>
      <xdr:col>18</xdr:col>
      <xdr:colOff>177800</xdr:colOff>
      <xdr:row>37</xdr:row>
      <xdr:rowOff>151378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204138"/>
          <a:ext cx="698500" cy="71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206237</xdr:rowOff>
    </xdr:from>
    <xdr:to>
      <xdr:col>19</xdr:col>
      <xdr:colOff>38100</xdr:colOff>
      <xdr:row>35</xdr:row>
      <xdr:rowOff>307837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318014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8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181109</xdr:rowOff>
    </xdr:from>
    <xdr:to>
      <xdr:col>15</xdr:col>
      <xdr:colOff>101600</xdr:colOff>
      <xdr:row>35</xdr:row>
      <xdr:rowOff>282709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292886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54470</xdr:rowOff>
    </xdr:from>
    <xdr:to>
      <xdr:col>29</xdr:col>
      <xdr:colOff>177800</xdr:colOff>
      <xdr:row>36</xdr:row>
      <xdr:rowOff>156070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07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305947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1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28455</xdr:rowOff>
    </xdr:from>
    <xdr:to>
      <xdr:col>26</xdr:col>
      <xdr:colOff>101600</xdr:colOff>
      <xdr:row>37</xdr:row>
      <xdr:rowOff>130055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53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114832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3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47726</xdr:rowOff>
    </xdr:from>
    <xdr:to>
      <xdr:col>22</xdr:col>
      <xdr:colOff>165100</xdr:colOff>
      <xdr:row>37</xdr:row>
      <xdr:rowOff>149326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72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134103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5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100578</xdr:rowOff>
    </xdr:from>
    <xdr:to>
      <xdr:col>19</xdr:col>
      <xdr:colOff>38100</xdr:colOff>
      <xdr:row>37</xdr:row>
      <xdr:rowOff>202178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225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186955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311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28638</xdr:rowOff>
    </xdr:from>
    <xdr:to>
      <xdr:col>15</xdr:col>
      <xdr:colOff>101600</xdr:colOff>
      <xdr:row>37</xdr:row>
      <xdr:rowOff>130238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53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115015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
555
390.46
1,838,479
1,695,856
90,425
919,223
2,965,530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97125</xdr:rowOff>
    </xdr:from>
    <xdr:to>
      <xdr:col>24</xdr:col>
      <xdr:colOff>63500</xdr:colOff>
      <xdr:row>34</xdr:row>
      <xdr:rowOff>113981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5926425"/>
          <a:ext cx="838200" cy="1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43738</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87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97125</xdr:rowOff>
    </xdr:from>
    <xdr:to>
      <xdr:col>19</xdr:col>
      <xdr:colOff>177800</xdr:colOff>
      <xdr:row>34</xdr:row>
      <xdr:rowOff>122246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5926425"/>
          <a:ext cx="889000" cy="2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153810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9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122246</xdr:rowOff>
    </xdr:from>
    <xdr:to>
      <xdr:col>15</xdr:col>
      <xdr:colOff>50800</xdr:colOff>
      <xdr:row>34</xdr:row>
      <xdr:rowOff>146784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5951546"/>
          <a:ext cx="889000" cy="2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156446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146784</xdr:rowOff>
    </xdr:from>
    <xdr:to>
      <xdr:col>10</xdr:col>
      <xdr:colOff>114300</xdr:colOff>
      <xdr:row>35</xdr:row>
      <xdr:rowOff>10745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5976084"/>
          <a:ext cx="889000" cy="3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4615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5528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63181</xdr:rowOff>
    </xdr:from>
    <xdr:to>
      <xdr:col>24</xdr:col>
      <xdr:colOff>114300</xdr:colOff>
      <xdr:row>34</xdr:row>
      <xdr:rowOff>164781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89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86058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743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46325</xdr:rowOff>
    </xdr:from>
    <xdr:to>
      <xdr:col>20</xdr:col>
      <xdr:colOff>38100</xdr:colOff>
      <xdr:row>34</xdr:row>
      <xdr:rowOff>147925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87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164452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65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71446</xdr:rowOff>
    </xdr:from>
    <xdr:to>
      <xdr:col>15</xdr:col>
      <xdr:colOff>101600</xdr:colOff>
      <xdr:row>35</xdr:row>
      <xdr:rowOff>1596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590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18123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675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95984</xdr:rowOff>
    </xdr:from>
    <xdr:to>
      <xdr:col>10</xdr:col>
      <xdr:colOff>165100</xdr:colOff>
      <xdr:row>35</xdr:row>
      <xdr:rowOff>26134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592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42661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70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131395</xdr:rowOff>
    </xdr:from>
    <xdr:to>
      <xdr:col>6</xdr:col>
      <xdr:colOff>38100</xdr:colOff>
      <xdr:row>35</xdr:row>
      <xdr:rowOff>61545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596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78072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73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170483</xdr:rowOff>
    </xdr:from>
    <xdr:to>
      <xdr:col>24</xdr:col>
      <xdr:colOff>63500</xdr:colOff>
      <xdr:row>58</xdr:row>
      <xdr:rowOff>11277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43133"/>
          <a:ext cx="838200" cy="1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38371</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98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11277</xdr:rowOff>
    </xdr:from>
    <xdr:to>
      <xdr:col>19</xdr:col>
      <xdr:colOff>177800</xdr:colOff>
      <xdr:row>58</xdr:row>
      <xdr:rowOff>17479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55377"/>
          <a:ext cx="889000" cy="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151351</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1009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13878</xdr:rowOff>
    </xdr:from>
    <xdr:to>
      <xdr:col>15</xdr:col>
      <xdr:colOff>50800</xdr:colOff>
      <xdr:row>58</xdr:row>
      <xdr:rowOff>17479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957978"/>
          <a:ext cx="889000" cy="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153872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100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13878</xdr:rowOff>
    </xdr:from>
    <xdr:to>
      <xdr:col>10</xdr:col>
      <xdr:colOff>114300</xdr:colOff>
      <xdr:row>58</xdr:row>
      <xdr:rowOff>17278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57978"/>
          <a:ext cx="889000" cy="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146044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1009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11008</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1012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119683</xdr:rowOff>
    </xdr:from>
    <xdr:to>
      <xdr:col>24</xdr:col>
      <xdr:colOff>114300</xdr:colOff>
      <xdr:row>58</xdr:row>
      <xdr:rowOff>49833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9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142560</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4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131927</xdr:rowOff>
    </xdr:from>
    <xdr:to>
      <xdr:col>20</xdr:col>
      <xdr:colOff>38100</xdr:colOff>
      <xdr:row>58</xdr:row>
      <xdr:rowOff>62077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78604</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67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138129</xdr:rowOff>
    </xdr:from>
    <xdr:to>
      <xdr:col>15</xdr:col>
      <xdr:colOff>101600</xdr:colOff>
      <xdr:row>58</xdr:row>
      <xdr:rowOff>68279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1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84806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68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134528</xdr:rowOff>
    </xdr:from>
    <xdr:to>
      <xdr:col>10</xdr:col>
      <xdr:colOff>165100</xdr:colOff>
      <xdr:row>58</xdr:row>
      <xdr:rowOff>64678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0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81205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682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137928</xdr:rowOff>
    </xdr:from>
    <xdr:to>
      <xdr:col>6</xdr:col>
      <xdr:colOff>38100</xdr:colOff>
      <xdr:row>58</xdr:row>
      <xdr:rowOff>68078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1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84605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685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148901</xdr:rowOff>
    </xdr:from>
    <xdr:to>
      <xdr:col>24</xdr:col>
      <xdr:colOff>63500</xdr:colOff>
      <xdr:row>78</xdr:row>
      <xdr:rowOff>161641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22001"/>
          <a:ext cx="838200" cy="1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95866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9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136595</xdr:rowOff>
    </xdr:from>
    <xdr:to>
      <xdr:col>19</xdr:col>
      <xdr:colOff>177800</xdr:colOff>
      <xdr:row>78</xdr:row>
      <xdr:rowOff>148901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09695"/>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22821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14534</xdr:rowOff>
    </xdr:from>
    <xdr:to>
      <xdr:col>15</xdr:col>
      <xdr:colOff>50800</xdr:colOff>
      <xdr:row>78</xdr:row>
      <xdr:rowOff>136595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87634"/>
          <a:ext cx="889000" cy="1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27207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14534</xdr:rowOff>
    </xdr:from>
    <xdr:to>
      <xdr:col>10</xdr:col>
      <xdr:colOff>114300</xdr:colOff>
      <xdr:row>79</xdr:row>
      <xdr:rowOff>8713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87634"/>
          <a:ext cx="889000" cy="16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17001</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56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39485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110841</xdr:rowOff>
    </xdr:from>
    <xdr:to>
      <xdr:col>24</xdr:col>
      <xdr:colOff>114300</xdr:colOff>
      <xdr:row>79</xdr:row>
      <xdr:rowOff>40991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51416</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2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98101</xdr:rowOff>
    </xdr:from>
    <xdr:to>
      <xdr:col>20</xdr:col>
      <xdr:colOff>38100</xdr:colOff>
      <xdr:row>79</xdr:row>
      <xdr:rowOff>28251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19378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85795</xdr:rowOff>
    </xdr:from>
    <xdr:to>
      <xdr:col>15</xdr:col>
      <xdr:colOff>101600</xdr:colOff>
      <xdr:row>79</xdr:row>
      <xdr:rowOff>15945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5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7072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5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135184</xdr:rowOff>
    </xdr:from>
    <xdr:to>
      <xdr:col>10</xdr:col>
      <xdr:colOff>165100</xdr:colOff>
      <xdr:row>78</xdr:row>
      <xdr:rowOff>65334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81861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1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129363</xdr:rowOff>
    </xdr:from>
    <xdr:to>
      <xdr:col>6</xdr:col>
      <xdr:colOff>38100</xdr:colOff>
      <xdr:row>79</xdr:row>
      <xdr:rowOff>59513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0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50640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9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57055</xdr:rowOff>
    </xdr:from>
    <xdr:to>
      <xdr:col>24</xdr:col>
      <xdr:colOff>63500</xdr:colOff>
      <xdr:row>98</xdr:row>
      <xdr:rowOff>62683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859155"/>
          <a:ext cx="838200" cy="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159881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0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158848</xdr:rowOff>
    </xdr:from>
    <xdr:to>
      <xdr:col>19</xdr:col>
      <xdr:colOff>177800</xdr:colOff>
      <xdr:row>98</xdr:row>
      <xdr:rowOff>62683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789498"/>
          <a:ext cx="889000" cy="7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95187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158848</xdr:rowOff>
    </xdr:from>
    <xdr:to>
      <xdr:col>15</xdr:col>
      <xdr:colOff>50800</xdr:colOff>
      <xdr:row>98</xdr:row>
      <xdr:rowOff>53006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89498"/>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82168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15190</xdr:rowOff>
    </xdr:from>
    <xdr:to>
      <xdr:col>10</xdr:col>
      <xdr:colOff>114300</xdr:colOff>
      <xdr:row>98</xdr:row>
      <xdr:rowOff>53006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817290"/>
          <a:ext cx="889000" cy="3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4063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2354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6255</xdr:rowOff>
    </xdr:from>
    <xdr:to>
      <xdr:col>24</xdr:col>
      <xdr:colOff>114300</xdr:colOff>
      <xdr:row>98</xdr:row>
      <xdr:rowOff>107855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8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92632</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7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11883</xdr:rowOff>
    </xdr:from>
    <xdr:to>
      <xdr:col>20</xdr:col>
      <xdr:colOff>38100</xdr:colOff>
      <xdr:row>98</xdr:row>
      <xdr:rowOff>113483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81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104610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90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108048</xdr:rowOff>
    </xdr:from>
    <xdr:to>
      <xdr:col>15</xdr:col>
      <xdr:colOff>101600</xdr:colOff>
      <xdr:row>98</xdr:row>
      <xdr:rowOff>38198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3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29325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3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2206</xdr:rowOff>
    </xdr:from>
    <xdr:to>
      <xdr:col>10</xdr:col>
      <xdr:colOff>165100</xdr:colOff>
      <xdr:row>98</xdr:row>
      <xdr:rowOff>103806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94933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9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135840</xdr:rowOff>
    </xdr:from>
    <xdr:to>
      <xdr:col>6</xdr:col>
      <xdr:colOff>38100</xdr:colOff>
      <xdr:row>98</xdr:row>
      <xdr:rowOff>65990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57117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5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148653</xdr:rowOff>
    </xdr:from>
    <xdr:to>
      <xdr:col>55</xdr:col>
      <xdr:colOff>0</xdr:colOff>
      <xdr:row>35</xdr:row>
      <xdr:rowOff>139197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977953"/>
          <a:ext cx="838200" cy="16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114958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87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139197</xdr:rowOff>
    </xdr:from>
    <xdr:to>
      <xdr:col>50</xdr:col>
      <xdr:colOff>114300</xdr:colOff>
      <xdr:row>36</xdr:row>
      <xdr:rowOff>69251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139947"/>
          <a:ext cx="889000" cy="10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85118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302</xdr:rowOff>
    </xdr:from>
    <xdr:to>
      <xdr:col>45</xdr:col>
      <xdr:colOff>177800</xdr:colOff>
      <xdr:row>36</xdr:row>
      <xdr:rowOff>69251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172502"/>
          <a:ext cx="889000" cy="6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88621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125879</xdr:rowOff>
    </xdr:from>
    <xdr:to>
      <xdr:col>41</xdr:col>
      <xdr:colOff>50800</xdr:colOff>
      <xdr:row>36</xdr:row>
      <xdr:rowOff>302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126629"/>
          <a:ext cx="889000" cy="4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102726</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136168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97853</xdr:rowOff>
    </xdr:from>
    <xdr:to>
      <xdr:col>55</xdr:col>
      <xdr:colOff>50800</xdr:colOff>
      <xdr:row>35</xdr:row>
      <xdr:rowOff>28003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2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120730</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77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88397</xdr:rowOff>
    </xdr:from>
    <xdr:to>
      <xdr:col>50</xdr:col>
      <xdr:colOff>165100</xdr:colOff>
      <xdr:row>36</xdr:row>
      <xdr:rowOff>18547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35074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864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18451</xdr:rowOff>
    </xdr:from>
    <xdr:to>
      <xdr:col>46</xdr:col>
      <xdr:colOff>38100</xdr:colOff>
      <xdr:row>36</xdr:row>
      <xdr:rowOff>120051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19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136578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65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120952</xdr:rowOff>
    </xdr:from>
    <xdr:to>
      <xdr:col>41</xdr:col>
      <xdr:colOff>101600</xdr:colOff>
      <xdr:row>36</xdr:row>
      <xdr:rowOff>51102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2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67629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896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75079</xdr:rowOff>
    </xdr:from>
    <xdr:to>
      <xdr:col>36</xdr:col>
      <xdr:colOff>165100</xdr:colOff>
      <xdr:row>36</xdr:row>
      <xdr:rowOff>5229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07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21756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85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5267</xdr:rowOff>
    </xdr:from>
    <xdr:to>
      <xdr:col>55</xdr:col>
      <xdr:colOff>0</xdr:colOff>
      <xdr:row>57</xdr:row>
      <xdr:rowOff>157063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777917"/>
          <a:ext cx="838200" cy="15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33137</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77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111104</xdr:rowOff>
    </xdr:from>
    <xdr:to>
      <xdr:col>50</xdr:col>
      <xdr:colOff>114300</xdr:colOff>
      <xdr:row>57</xdr:row>
      <xdr:rowOff>5267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712304"/>
          <a:ext cx="889000" cy="6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136928</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111104</xdr:rowOff>
    </xdr:from>
    <xdr:to>
      <xdr:col>45</xdr:col>
      <xdr:colOff>177800</xdr:colOff>
      <xdr:row>57</xdr:row>
      <xdr:rowOff>101460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712304"/>
          <a:ext cx="889000" cy="16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139602</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101146</xdr:rowOff>
    </xdr:from>
    <xdr:to>
      <xdr:col>41</xdr:col>
      <xdr:colOff>50800</xdr:colOff>
      <xdr:row>57</xdr:row>
      <xdr:rowOff>101460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873796"/>
          <a:ext cx="889000" cy="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148132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147890</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106263</xdr:rowOff>
    </xdr:from>
    <xdr:to>
      <xdr:col>55</xdr:col>
      <xdr:colOff>50800</xdr:colOff>
      <xdr:row>58</xdr:row>
      <xdr:rowOff>36413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7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129140</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30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125917</xdr:rowOff>
    </xdr:from>
    <xdr:to>
      <xdr:col>50</xdr:col>
      <xdr:colOff>165100</xdr:colOff>
      <xdr:row>57</xdr:row>
      <xdr:rowOff>56067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72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55</xdr:row>
      <xdr:rowOff>72594</xdr:rowOff>
    </xdr:from>
    <xdr:ext cx="690189"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294205" y="95023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60304</xdr:rowOff>
    </xdr:from>
    <xdr:to>
      <xdr:col>46</xdr:col>
      <xdr:colOff>38100</xdr:colOff>
      <xdr:row>56</xdr:row>
      <xdr:rowOff>161904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66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55</xdr:row>
      <xdr:rowOff>6981</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05205" y="94367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50660</xdr:rowOff>
    </xdr:from>
    <xdr:to>
      <xdr:col>41</xdr:col>
      <xdr:colOff>101600</xdr:colOff>
      <xdr:row>57</xdr:row>
      <xdr:rowOff>152260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2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168787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598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50346</xdr:rowOff>
    </xdr:from>
    <xdr:to>
      <xdr:col>36</xdr:col>
      <xdr:colOff>165100</xdr:colOff>
      <xdr:row>57</xdr:row>
      <xdr:rowOff>151946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2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168473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59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105966</xdr:rowOff>
    </xdr:from>
    <xdr:to>
      <xdr:col>55</xdr:col>
      <xdr:colOff>0</xdr:colOff>
      <xdr:row>78</xdr:row>
      <xdr:rowOff>76113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307616"/>
          <a:ext cx="838200" cy="14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75088</xdr:rowOff>
    </xdr:from>
    <xdr:ext cx="599010"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44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104185</xdr:rowOff>
    </xdr:from>
    <xdr:to>
      <xdr:col>50</xdr:col>
      <xdr:colOff>114300</xdr:colOff>
      <xdr:row>77</xdr:row>
      <xdr:rowOff>105966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2791485"/>
          <a:ext cx="889000" cy="51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6743</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55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104185</xdr:rowOff>
    </xdr:from>
    <xdr:to>
      <xdr:col>45</xdr:col>
      <xdr:colOff>177800</xdr:colOff>
      <xdr:row>76</xdr:row>
      <xdr:rowOff>118447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2791485"/>
          <a:ext cx="889000" cy="3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10496</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50795"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118447</xdr:rowOff>
    </xdr:from>
    <xdr:to>
      <xdr:col>41</xdr:col>
      <xdr:colOff>50800</xdr:colOff>
      <xdr:row>78</xdr:row>
      <xdr:rowOff>8381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148647"/>
          <a:ext cx="889000" cy="23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6571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55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79</xdr:row>
      <xdr:rowOff>1962</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54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25313</xdr:rowOff>
    </xdr:from>
    <xdr:to>
      <xdr:col>55</xdr:col>
      <xdr:colOff>50800</xdr:colOff>
      <xdr:row>78</xdr:row>
      <xdr:rowOff>126913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48190</xdr:rowOff>
    </xdr:from>
    <xdr:ext cx="599010"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49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55166</xdr:rowOff>
    </xdr:from>
    <xdr:to>
      <xdr:col>50</xdr:col>
      <xdr:colOff>165100</xdr:colOff>
      <xdr:row>77</xdr:row>
      <xdr:rowOff>156766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25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1843</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5" y="13032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53385</xdr:rowOff>
    </xdr:from>
    <xdr:to>
      <xdr:col>46</xdr:col>
      <xdr:colOff>38100</xdr:colOff>
      <xdr:row>74</xdr:row>
      <xdr:rowOff>154985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7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62</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50795" y="1251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67647</xdr:rowOff>
    </xdr:from>
    <xdr:to>
      <xdr:col>41</xdr:col>
      <xdr:colOff>101600</xdr:colOff>
      <xdr:row>76</xdr:row>
      <xdr:rowOff>169247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09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14324</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61795" y="1287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129031</xdr:rowOff>
    </xdr:from>
    <xdr:to>
      <xdr:col>36</xdr:col>
      <xdr:colOff>165100</xdr:colOff>
      <xdr:row>78</xdr:row>
      <xdr:rowOff>59181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3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75708</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672795" y="1310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16263</xdr:rowOff>
    </xdr:from>
    <xdr:to>
      <xdr:col>55</xdr:col>
      <xdr:colOff>0</xdr:colOff>
      <xdr:row>97</xdr:row>
      <xdr:rowOff>135477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646913"/>
          <a:ext cx="838200" cy="11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168484</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79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16263</xdr:rowOff>
    </xdr:from>
    <xdr:to>
      <xdr:col>50</xdr:col>
      <xdr:colOff>114300</xdr:colOff>
      <xdr:row>97</xdr:row>
      <xdr:rowOff>156111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646913"/>
          <a:ext cx="889000" cy="13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105306</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156111</xdr:rowOff>
    </xdr:from>
    <xdr:to>
      <xdr:col>45</xdr:col>
      <xdr:colOff>177800</xdr:colOff>
      <xdr:row>98</xdr:row>
      <xdr:rowOff>5366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786761"/>
          <a:ext cx="889000" cy="2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109452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82322</xdr:rowOff>
    </xdr:from>
    <xdr:to>
      <xdr:col>41</xdr:col>
      <xdr:colOff>50800</xdr:colOff>
      <xdr:row>98</xdr:row>
      <xdr:rowOff>5366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712972"/>
          <a:ext cx="889000" cy="9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121828</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121130</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72795" y="1692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84677</xdr:rowOff>
    </xdr:from>
    <xdr:to>
      <xdr:col>55</xdr:col>
      <xdr:colOff>50800</xdr:colOff>
      <xdr:row>98</xdr:row>
      <xdr:rowOff>14827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1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107554</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56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136913</xdr:rowOff>
    </xdr:from>
    <xdr:to>
      <xdr:col>50</xdr:col>
      <xdr:colOff>165100</xdr:colOff>
      <xdr:row>97</xdr:row>
      <xdr:rowOff>67063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59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83590</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637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105311</xdr:rowOff>
    </xdr:from>
    <xdr:to>
      <xdr:col>46</xdr:col>
      <xdr:colOff>38100</xdr:colOff>
      <xdr:row>98</xdr:row>
      <xdr:rowOff>35461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73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51988</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651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126016</xdr:rowOff>
    </xdr:from>
    <xdr:to>
      <xdr:col>41</xdr:col>
      <xdr:colOff>101600</xdr:colOff>
      <xdr:row>98</xdr:row>
      <xdr:rowOff>56166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5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72693</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6531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31522</xdr:rowOff>
    </xdr:from>
    <xdr:to>
      <xdr:col>36</xdr:col>
      <xdr:colOff>165100</xdr:colOff>
      <xdr:row>97</xdr:row>
      <xdr:rowOff>133122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66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149649</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72795" y="1643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167725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1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11363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1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481</xdr:rowOff>
    </xdr:from>
    <xdr:to>
      <xdr:col>85</xdr:col>
      <xdr:colOff>127000</xdr:colOff>
      <xdr:row>76</xdr:row>
      <xdr:rowOff>168675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030681"/>
          <a:ext cx="838200" cy="16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21383</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23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138473</xdr:rowOff>
    </xdr:from>
    <xdr:to>
      <xdr:col>81</xdr:col>
      <xdr:colOff>50800</xdr:colOff>
      <xdr:row>76</xdr:row>
      <xdr:rowOff>168675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2997223"/>
          <a:ext cx="889000" cy="20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125176</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138473</xdr:rowOff>
    </xdr:from>
    <xdr:to>
      <xdr:col>76</xdr:col>
      <xdr:colOff>114300</xdr:colOff>
      <xdr:row>77</xdr:row>
      <xdr:rowOff>122408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2997223"/>
          <a:ext cx="889000" cy="32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139678</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14305</xdr:rowOff>
    </xdr:from>
    <xdr:to>
      <xdr:col>71</xdr:col>
      <xdr:colOff>177800</xdr:colOff>
      <xdr:row>77</xdr:row>
      <xdr:rowOff>122408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044505"/>
          <a:ext cx="889000" cy="2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28584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164298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121131</xdr:rowOff>
    </xdr:from>
    <xdr:to>
      <xdr:col>85</xdr:col>
      <xdr:colOff>177800</xdr:colOff>
      <xdr:row>76</xdr:row>
      <xdr:rowOff>51281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97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144008</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831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117875</xdr:rowOff>
    </xdr:from>
    <xdr:to>
      <xdr:col>81</xdr:col>
      <xdr:colOff>101600</xdr:colOff>
      <xdr:row>77</xdr:row>
      <xdr:rowOff>48025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4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64552</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92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87673</xdr:rowOff>
    </xdr:from>
    <xdr:to>
      <xdr:col>76</xdr:col>
      <xdr:colOff>165100</xdr:colOff>
      <xdr:row>76</xdr:row>
      <xdr:rowOff>17822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9464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34350</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721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71608</xdr:rowOff>
    </xdr:from>
    <xdr:to>
      <xdr:col>72</xdr:col>
      <xdr:colOff>38100</xdr:colOff>
      <xdr:row>78</xdr:row>
      <xdr:rowOff>1758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7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18285</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048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134955</xdr:rowOff>
    </xdr:from>
    <xdr:to>
      <xdr:col>67</xdr:col>
      <xdr:colOff>101600</xdr:colOff>
      <xdr:row>76</xdr:row>
      <xdr:rowOff>65106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9937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81632</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768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xdr:rowOff>
    </xdr:from>
    <xdr:to>
      <xdr:col>85</xdr:col>
      <xdr:colOff>127000</xdr:colOff>
      <xdr:row>98</xdr:row>
      <xdr:rowOff>36849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02117"/>
          <a:ext cx="838200" cy="3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28294</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830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xdr:rowOff>
    </xdr:from>
    <xdr:to>
      <xdr:col>81</xdr:col>
      <xdr:colOff>50800</xdr:colOff>
      <xdr:row>98</xdr:row>
      <xdr:rowOff>56257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02117"/>
          <a:ext cx="889000" cy="5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148913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9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71282</xdr:rowOff>
    </xdr:from>
    <xdr:to>
      <xdr:col>76</xdr:col>
      <xdr:colOff>114300</xdr:colOff>
      <xdr:row>98</xdr:row>
      <xdr:rowOff>56257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701932"/>
          <a:ext cx="889000" cy="15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141380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4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71282</xdr:rowOff>
    </xdr:from>
    <xdr:to>
      <xdr:col>71</xdr:col>
      <xdr:colOff>177800</xdr:colOff>
      <xdr:row>97</xdr:row>
      <xdr:rowOff>142731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701932"/>
          <a:ext cx="889000" cy="7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105294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03795" y="1690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154929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5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157499</xdr:rowOff>
    </xdr:from>
    <xdr:to>
      <xdr:col>85</xdr:col>
      <xdr:colOff>177800</xdr:colOff>
      <xdr:row>98</xdr:row>
      <xdr:rowOff>87649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8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116876</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7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120667</xdr:rowOff>
    </xdr:from>
    <xdr:to>
      <xdr:col>81</xdr:col>
      <xdr:colOff>101600</xdr:colOff>
      <xdr:row>98</xdr:row>
      <xdr:rowOff>50817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5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67344</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5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5457</xdr:rowOff>
    </xdr:from>
    <xdr:to>
      <xdr:col>76</xdr:col>
      <xdr:colOff>165100</xdr:colOff>
      <xdr:row>98</xdr:row>
      <xdr:rowOff>107057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0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123584</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58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20482</xdr:rowOff>
    </xdr:from>
    <xdr:to>
      <xdr:col>72</xdr:col>
      <xdr:colOff>38100</xdr:colOff>
      <xdr:row>97</xdr:row>
      <xdr:rowOff>122082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65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138609</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426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91931</xdr:rowOff>
    </xdr:from>
    <xdr:to>
      <xdr:col>67</xdr:col>
      <xdr:colOff>101600</xdr:colOff>
      <xdr:row>98</xdr:row>
      <xdr:rowOff>22081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2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38608</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49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126240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136203</xdr:rowOff>
    </xdr:from>
    <xdr:to>
      <xdr:col>116</xdr:col>
      <xdr:colOff>63500</xdr:colOff>
      <xdr:row>74</xdr:row>
      <xdr:rowOff>14623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2652053"/>
          <a:ext cx="838200" cy="4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123984</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154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120583</xdr:rowOff>
    </xdr:from>
    <xdr:to>
      <xdr:col>111</xdr:col>
      <xdr:colOff>177800</xdr:colOff>
      <xdr:row>74</xdr:row>
      <xdr:rowOff>14623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0434300" y="12636433"/>
          <a:ext cx="889000" cy="6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94781</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120583</xdr:rowOff>
    </xdr:from>
    <xdr:to>
      <xdr:col>107</xdr:col>
      <xdr:colOff>50800</xdr:colOff>
      <xdr:row>74</xdr:row>
      <xdr:rowOff>104270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2636433"/>
          <a:ext cx="889000" cy="15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90037</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68204</xdr:rowOff>
    </xdr:from>
    <xdr:to>
      <xdr:col>102</xdr:col>
      <xdr:colOff>114300</xdr:colOff>
      <xdr:row>74</xdr:row>
      <xdr:rowOff>104270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2584054"/>
          <a:ext cx="889000" cy="20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101193</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103038</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330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85403</xdr:rowOff>
    </xdr:from>
    <xdr:to>
      <xdr:col>116</xdr:col>
      <xdr:colOff>114300</xdr:colOff>
      <xdr:row>74</xdr:row>
      <xdr:rowOff>15553</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60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108280</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45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135273</xdr:rowOff>
    </xdr:from>
    <xdr:to>
      <xdr:col>112</xdr:col>
      <xdr:colOff>38100</xdr:colOff>
      <xdr:row>74</xdr:row>
      <xdr:rowOff>65423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65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81950</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242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69783</xdr:rowOff>
    </xdr:from>
    <xdr:to>
      <xdr:col>107</xdr:col>
      <xdr:colOff>101600</xdr:colOff>
      <xdr:row>73</xdr:row>
      <xdr:rowOff>171383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58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16460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36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53470</xdr:rowOff>
    </xdr:from>
    <xdr:to>
      <xdr:col>102</xdr:col>
      <xdr:colOff>165100</xdr:colOff>
      <xdr:row>74</xdr:row>
      <xdr:rowOff>155070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74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147</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251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17404</xdr:rowOff>
    </xdr:from>
    <xdr:to>
      <xdr:col>98</xdr:col>
      <xdr:colOff>38100</xdr:colOff>
      <xdr:row>73</xdr:row>
      <xdr:rowOff>119004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5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135531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230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人口が昨年度に比べ、</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人減少（△</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人件費は、住民一人当たりについて</a:t>
          </a:r>
          <a:r>
            <a:rPr kumimoji="1" lang="en-US" altLang="ja-JP" sz="1100">
              <a:solidFill>
                <a:schemeClr val="dk1"/>
              </a:solidFill>
              <a:effectLst/>
              <a:latin typeface="+mn-lt"/>
              <a:ea typeface="+mn-ea"/>
              <a:cs typeface="+mn-cs"/>
            </a:rPr>
            <a:t>H23</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万円台で推移してきており、</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万円の大台となった。人口が年々減少していることもあり、上昇傾向にある。人口規模が</a:t>
          </a:r>
          <a:r>
            <a:rPr kumimoji="1" lang="ja-JP" altLang="en-US" sz="1100">
              <a:solidFill>
                <a:schemeClr val="dk1"/>
              </a:solidFill>
              <a:effectLst/>
              <a:latin typeface="+mn-lt"/>
              <a:ea typeface="+mn-ea"/>
              <a:cs typeface="+mn-cs"/>
            </a:rPr>
            <a:t>極端に</a:t>
          </a:r>
          <a:r>
            <a:rPr kumimoji="1" lang="ja-JP" altLang="ja-JP" sz="1100">
              <a:solidFill>
                <a:schemeClr val="dk1"/>
              </a:solidFill>
              <a:effectLst/>
              <a:latin typeface="+mn-lt"/>
              <a:ea typeface="+mn-ea"/>
              <a:cs typeface="+mn-cs"/>
            </a:rPr>
            <a:t>小さい</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他の団体や国県平均と単純に比較することは難しいが、引き続き定員管理の適正化を推進し人件費の抑制に努める。</a:t>
          </a:r>
          <a:endParaRPr lang="ja-JP" altLang="ja-JP" sz="1400">
            <a:effectLst/>
          </a:endParaRPr>
        </a:p>
        <a:p>
          <a:r>
            <a:rPr kumimoji="1" lang="ja-JP" altLang="ja-JP" sz="1100">
              <a:solidFill>
                <a:schemeClr val="dk1"/>
              </a:solidFill>
              <a:effectLst/>
              <a:latin typeface="+mn-lt"/>
              <a:ea typeface="+mn-ea"/>
              <a:cs typeface="+mn-cs"/>
            </a:rPr>
            <a:t>補助費等については、</a:t>
          </a:r>
          <a:r>
            <a:rPr kumimoji="1" lang="en-US" altLang="ja-JP" sz="1100">
              <a:solidFill>
                <a:schemeClr val="dk1"/>
              </a:solidFill>
              <a:effectLst/>
              <a:latin typeface="+mn-lt"/>
              <a:ea typeface="+mn-ea"/>
              <a:cs typeface="+mn-cs"/>
            </a:rPr>
            <a:t>395,300</a:t>
          </a:r>
          <a:r>
            <a:rPr kumimoji="1" lang="ja-JP" altLang="ja-JP" sz="1100">
              <a:solidFill>
                <a:schemeClr val="dk1"/>
              </a:solidFill>
              <a:effectLst/>
              <a:latin typeface="+mn-lt"/>
              <a:ea typeface="+mn-ea"/>
              <a:cs typeface="+mn-cs"/>
            </a:rPr>
            <a:t>円となっており、</a:t>
          </a:r>
          <a:r>
            <a:rPr kumimoji="1" lang="en-US" altLang="ja-JP" sz="1100">
              <a:solidFill>
                <a:schemeClr val="dk1"/>
              </a:solidFill>
              <a:effectLst/>
              <a:latin typeface="+mn-lt"/>
              <a:ea typeface="+mn-ea"/>
              <a:cs typeface="+mn-cs"/>
            </a:rPr>
            <a:t>85,036</a:t>
          </a:r>
          <a:r>
            <a:rPr kumimoji="1" lang="ja-JP" altLang="ja-JP" sz="1100">
              <a:solidFill>
                <a:schemeClr val="dk1"/>
              </a:solidFill>
              <a:effectLst/>
              <a:latin typeface="+mn-lt"/>
              <a:ea typeface="+mn-ea"/>
              <a:cs typeface="+mn-cs"/>
            </a:rPr>
            <a:t>円上昇している。これは、一部事務組合（建設費）</a:t>
          </a:r>
          <a:r>
            <a:rPr kumimoji="1" lang="ja-JP" altLang="en-US" sz="1100">
              <a:solidFill>
                <a:schemeClr val="dk1"/>
              </a:solidFill>
              <a:effectLst/>
              <a:latin typeface="+mn-lt"/>
              <a:ea typeface="+mn-ea"/>
              <a:cs typeface="+mn-cs"/>
            </a:rPr>
            <a:t>やバス路線維持のための事業者への負担金などが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要因</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普通建設事業費の住民一人当たりのコストは</a:t>
          </a:r>
          <a:r>
            <a:rPr kumimoji="1" lang="en-US" altLang="ja-JP" sz="1100">
              <a:solidFill>
                <a:schemeClr val="dk1"/>
              </a:solidFill>
              <a:effectLst/>
              <a:latin typeface="+mn-lt"/>
              <a:ea typeface="+mn-ea"/>
              <a:cs typeface="+mn-cs"/>
            </a:rPr>
            <a:t>604,429</a:t>
          </a:r>
          <a:r>
            <a:rPr kumimoji="1" lang="ja-JP" altLang="ja-JP" sz="1100">
              <a:solidFill>
                <a:schemeClr val="dk1"/>
              </a:solidFill>
              <a:effectLst/>
              <a:latin typeface="+mn-lt"/>
              <a:ea typeface="+mn-ea"/>
              <a:cs typeface="+mn-cs"/>
            </a:rPr>
            <a:t>円となっている。昨年度と比べ</a:t>
          </a:r>
          <a:r>
            <a:rPr kumimoji="1" lang="en-US" altLang="ja-JP" sz="1100">
              <a:solidFill>
                <a:schemeClr val="dk1"/>
              </a:solidFill>
              <a:effectLst/>
              <a:latin typeface="+mn-lt"/>
              <a:ea typeface="+mn-ea"/>
              <a:cs typeface="+mn-cs"/>
            </a:rPr>
            <a:t>39.7</a:t>
          </a:r>
          <a:r>
            <a:rPr kumimoji="1" lang="ja-JP" altLang="ja-JP" sz="1100">
              <a:solidFill>
                <a:schemeClr val="dk1"/>
              </a:solidFill>
              <a:effectLst/>
              <a:latin typeface="+mn-lt"/>
              <a:ea typeface="+mn-ea"/>
              <a:cs typeface="+mn-cs"/>
            </a:rPr>
            <a:t>％減となっている。これは、</a:t>
          </a:r>
          <a:r>
            <a:rPr kumimoji="1" lang="ja-JP" altLang="en-US" sz="1100">
              <a:solidFill>
                <a:schemeClr val="dk1"/>
              </a:solidFill>
              <a:effectLst/>
              <a:latin typeface="+mn-lt"/>
              <a:ea typeface="+mn-ea"/>
              <a:cs typeface="+mn-cs"/>
            </a:rPr>
            <a:t>暮らしの拠点施設整備</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が完了したことによる。今後も、公共施設総合管理計画に基づき、事業管理を行い事業費の平準化に努め、抑制を図る。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
555
390.46
1,838,479
1,695,856
90,425
919,223
2,965,530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20384</xdr:rowOff>
    </xdr:from>
    <xdr:to>
      <xdr:col>24</xdr:col>
      <xdr:colOff>63500</xdr:colOff>
      <xdr:row>34</xdr:row>
      <xdr:rowOff>69012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5849684"/>
          <a:ext cx="838200" cy="4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65612</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69012</xdr:rowOff>
    </xdr:from>
    <xdr:to>
      <xdr:col>19</xdr:col>
      <xdr:colOff>177800</xdr:colOff>
      <xdr:row>34</xdr:row>
      <xdr:rowOff>76314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5898312"/>
          <a:ext cx="889000" cy="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151943</xdr:rowOff>
    </xdr:from>
    <xdr:to>
      <xdr:col>15</xdr:col>
      <xdr:colOff>50800</xdr:colOff>
      <xdr:row>34</xdr:row>
      <xdr:rowOff>76314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5809793"/>
          <a:ext cx="889000" cy="9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168533</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151943</xdr:rowOff>
    </xdr:from>
    <xdr:to>
      <xdr:col>10</xdr:col>
      <xdr:colOff>114300</xdr:colOff>
      <xdr:row>34</xdr:row>
      <xdr:rowOff>29756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5809793"/>
          <a:ext cx="889000" cy="4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166464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141034</xdr:rowOff>
    </xdr:from>
    <xdr:to>
      <xdr:col>24</xdr:col>
      <xdr:colOff>114300</xdr:colOff>
      <xdr:row>34</xdr:row>
      <xdr:rowOff>71184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79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163911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65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18212</xdr:rowOff>
    </xdr:from>
    <xdr:to>
      <xdr:col>20</xdr:col>
      <xdr:colOff>38100</xdr:colOff>
      <xdr:row>34</xdr:row>
      <xdr:rowOff>119812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84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136339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62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25514</xdr:rowOff>
    </xdr:from>
    <xdr:to>
      <xdr:col>15</xdr:col>
      <xdr:colOff>101600</xdr:colOff>
      <xdr:row>34</xdr:row>
      <xdr:rowOff>127114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85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143641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63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101143</xdr:rowOff>
    </xdr:from>
    <xdr:to>
      <xdr:col>10</xdr:col>
      <xdr:colOff>165100</xdr:colOff>
      <xdr:row>34</xdr:row>
      <xdr:rowOff>31293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7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47820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53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150406</xdr:rowOff>
    </xdr:from>
    <xdr:to>
      <xdr:col>6</xdr:col>
      <xdr:colOff>38100</xdr:colOff>
      <xdr:row>34</xdr:row>
      <xdr:rowOff>80556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80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97083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58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143149</xdr:rowOff>
    </xdr:from>
    <xdr:to>
      <xdr:col>24</xdr:col>
      <xdr:colOff>63500</xdr:colOff>
      <xdr:row>58</xdr:row>
      <xdr:rowOff>67346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15799"/>
          <a:ext cx="838200" cy="9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78861</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10022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143149</xdr:rowOff>
    </xdr:from>
    <xdr:to>
      <xdr:col>19</xdr:col>
      <xdr:colOff>177800</xdr:colOff>
      <xdr:row>58</xdr:row>
      <xdr:rowOff>79009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15799"/>
          <a:ext cx="889000" cy="10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21816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13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30300</xdr:rowOff>
    </xdr:from>
    <xdr:to>
      <xdr:col>15</xdr:col>
      <xdr:colOff>50800</xdr:colOff>
      <xdr:row>58</xdr:row>
      <xdr:rowOff>79009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974400"/>
          <a:ext cx="889000" cy="4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17835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13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30300</xdr:rowOff>
    </xdr:from>
    <xdr:to>
      <xdr:col>10</xdr:col>
      <xdr:colOff>114300</xdr:colOff>
      <xdr:row>58</xdr:row>
      <xdr:rowOff>78027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74400"/>
          <a:ext cx="889000" cy="4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11720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2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37261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5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16546</xdr:rowOff>
    </xdr:from>
    <xdr:to>
      <xdr:col>24</xdr:col>
      <xdr:colOff>114300</xdr:colOff>
      <xdr:row>58</xdr:row>
      <xdr:rowOff>118146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6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39423</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1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92349</xdr:rowOff>
    </xdr:from>
    <xdr:to>
      <xdr:col>20</xdr:col>
      <xdr:colOff>38100</xdr:colOff>
      <xdr:row>58</xdr:row>
      <xdr:rowOff>22499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6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56</xdr:row>
      <xdr:rowOff>39026</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52205" y="96402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28209</xdr:rowOff>
    </xdr:from>
    <xdr:to>
      <xdr:col>15</xdr:col>
      <xdr:colOff>101600</xdr:colOff>
      <xdr:row>58</xdr:row>
      <xdr:rowOff>129809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7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146336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74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150950</xdr:rowOff>
    </xdr:from>
    <xdr:to>
      <xdr:col>10</xdr:col>
      <xdr:colOff>165100</xdr:colOff>
      <xdr:row>58</xdr:row>
      <xdr:rowOff>81100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2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97627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9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27227</xdr:rowOff>
    </xdr:from>
    <xdr:to>
      <xdr:col>6</xdr:col>
      <xdr:colOff>38100</xdr:colOff>
      <xdr:row>58</xdr:row>
      <xdr:rowOff>128827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7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145354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74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95279</xdr:rowOff>
    </xdr:from>
    <xdr:to>
      <xdr:col>24</xdr:col>
      <xdr:colOff>63500</xdr:colOff>
      <xdr:row>76</xdr:row>
      <xdr:rowOff>113509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25479"/>
          <a:ext cx="838200" cy="1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34456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064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125601</xdr:rowOff>
    </xdr:from>
    <xdr:to>
      <xdr:col>19</xdr:col>
      <xdr:colOff>177800</xdr:colOff>
      <xdr:row>76</xdr:row>
      <xdr:rowOff>113509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812901"/>
          <a:ext cx="889000" cy="33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159202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125601</xdr:rowOff>
    </xdr:from>
    <xdr:to>
      <xdr:col>15</xdr:col>
      <xdr:colOff>50800</xdr:colOff>
      <xdr:row>77</xdr:row>
      <xdr:rowOff>32863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12901"/>
          <a:ext cx="889000" cy="42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5256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108951</xdr:rowOff>
    </xdr:from>
    <xdr:to>
      <xdr:col>10</xdr:col>
      <xdr:colOff>114300</xdr:colOff>
      <xdr:row>77</xdr:row>
      <xdr:rowOff>32863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796251"/>
          <a:ext cx="889000" cy="43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125070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55247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5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44479</xdr:rowOff>
    </xdr:from>
    <xdr:to>
      <xdr:col>24</xdr:col>
      <xdr:colOff>114300</xdr:colOff>
      <xdr:row>76</xdr:row>
      <xdr:rowOff>146079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7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67356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26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62709</xdr:rowOff>
    </xdr:from>
    <xdr:to>
      <xdr:col>20</xdr:col>
      <xdr:colOff>38100</xdr:colOff>
      <xdr:row>76</xdr:row>
      <xdr:rowOff>164309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9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9387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6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74801</xdr:rowOff>
    </xdr:from>
    <xdr:to>
      <xdr:col>15</xdr:col>
      <xdr:colOff>101600</xdr:colOff>
      <xdr:row>75</xdr:row>
      <xdr:rowOff>4951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76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21478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53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153513</xdr:rowOff>
    </xdr:from>
    <xdr:to>
      <xdr:col>10</xdr:col>
      <xdr:colOff>165100</xdr:colOff>
      <xdr:row>77</xdr:row>
      <xdr:rowOff>83663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8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74790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7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58151</xdr:rowOff>
    </xdr:from>
    <xdr:to>
      <xdr:col>6</xdr:col>
      <xdr:colOff>38100</xdr:colOff>
      <xdr:row>74</xdr:row>
      <xdr:rowOff>159751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74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4828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520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13315</xdr:rowOff>
    </xdr:from>
    <xdr:to>
      <xdr:col>24</xdr:col>
      <xdr:colOff>63500</xdr:colOff>
      <xdr:row>98</xdr:row>
      <xdr:rowOff>4375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43965"/>
          <a:ext cx="838200" cy="16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35693</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837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4375</xdr:rowOff>
    </xdr:from>
    <xdr:to>
      <xdr:col>19</xdr:col>
      <xdr:colOff>177800</xdr:colOff>
      <xdr:row>98</xdr:row>
      <xdr:rowOff>33846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806475"/>
          <a:ext cx="889000" cy="2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144995</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497795" y="169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152594</xdr:rowOff>
    </xdr:from>
    <xdr:to>
      <xdr:col>15</xdr:col>
      <xdr:colOff>50800</xdr:colOff>
      <xdr:row>98</xdr:row>
      <xdr:rowOff>33846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611794"/>
          <a:ext cx="889000" cy="22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155247</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08795" y="1695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152594</xdr:rowOff>
    </xdr:from>
    <xdr:to>
      <xdr:col>10</xdr:col>
      <xdr:colOff>114300</xdr:colOff>
      <xdr:row>98</xdr:row>
      <xdr:rowOff>42614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611794"/>
          <a:ext cx="889000" cy="23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170208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19795" y="1697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7138</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30795" y="169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133965</xdr:rowOff>
    </xdr:from>
    <xdr:to>
      <xdr:col>24</xdr:col>
      <xdr:colOff>114300</xdr:colOff>
      <xdr:row>97</xdr:row>
      <xdr:rowOff>64115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9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156842</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44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125025</xdr:rowOff>
    </xdr:from>
    <xdr:to>
      <xdr:col>20</xdr:col>
      <xdr:colOff>38100</xdr:colOff>
      <xdr:row>98</xdr:row>
      <xdr:rowOff>55175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71702</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6530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154496</xdr:rowOff>
    </xdr:from>
    <xdr:to>
      <xdr:col>15</xdr:col>
      <xdr:colOff>101600</xdr:colOff>
      <xdr:row>98</xdr:row>
      <xdr:rowOff>84646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8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101173</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656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101794</xdr:rowOff>
    </xdr:from>
    <xdr:to>
      <xdr:col>10</xdr:col>
      <xdr:colOff>165100</xdr:colOff>
      <xdr:row>97</xdr:row>
      <xdr:rowOff>31944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6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48471</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19795" y="1633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163264</xdr:rowOff>
    </xdr:from>
    <xdr:to>
      <xdr:col>6</xdr:col>
      <xdr:colOff>38100</xdr:colOff>
      <xdr:row>98</xdr:row>
      <xdr:rowOff>93414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9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109941</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30795" y="1656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30903</xdr:rowOff>
    </xdr:from>
    <xdr:to>
      <xdr:col>41</xdr:col>
      <xdr:colOff>50800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17453"/>
          <a:ext cx="889000" cy="6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112289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102254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152741</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67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151553</xdr:rowOff>
    </xdr:from>
    <xdr:to>
      <xdr:col>36</xdr:col>
      <xdr:colOff>165100</xdr:colOff>
      <xdr:row>39</xdr:row>
      <xdr:rowOff>81703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6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98230</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44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84123</xdr:rowOff>
    </xdr:from>
    <xdr:to>
      <xdr:col>55</xdr:col>
      <xdr:colOff>0</xdr:colOff>
      <xdr:row>57</xdr:row>
      <xdr:rowOff>148527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56773"/>
          <a:ext cx="838200" cy="6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31751</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32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148527</xdr:rowOff>
    </xdr:from>
    <xdr:to>
      <xdr:col>50</xdr:col>
      <xdr:colOff>114300</xdr:colOff>
      <xdr:row>57</xdr:row>
      <xdr:rowOff>165566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21177"/>
          <a:ext cx="889000" cy="1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128992</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5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137019</xdr:rowOff>
    </xdr:from>
    <xdr:to>
      <xdr:col>45</xdr:col>
      <xdr:colOff>177800</xdr:colOff>
      <xdr:row>57</xdr:row>
      <xdr:rowOff>165566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09669"/>
          <a:ext cx="889000" cy="2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161156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5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137019</xdr:rowOff>
    </xdr:from>
    <xdr:to>
      <xdr:col>41</xdr:col>
      <xdr:colOff>50800</xdr:colOff>
      <xdr:row>57</xdr:row>
      <xdr:rowOff>139320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09669"/>
          <a:ext cx="889000" cy="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152334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8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147586</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57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33323</xdr:rowOff>
    </xdr:from>
    <xdr:to>
      <xdr:col>55</xdr:col>
      <xdr:colOff>50800</xdr:colOff>
      <xdr:row>57</xdr:row>
      <xdr:rowOff>134923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0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11750</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8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97727</xdr:rowOff>
    </xdr:from>
    <xdr:to>
      <xdr:col>50</xdr:col>
      <xdr:colOff>165100</xdr:colOff>
      <xdr:row>58</xdr:row>
      <xdr:rowOff>27877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7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19004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96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114766</xdr:rowOff>
    </xdr:from>
    <xdr:to>
      <xdr:col>46</xdr:col>
      <xdr:colOff>38100</xdr:colOff>
      <xdr:row>58</xdr:row>
      <xdr:rowOff>44916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8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36043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8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86219</xdr:rowOff>
    </xdr:from>
    <xdr:to>
      <xdr:col>41</xdr:col>
      <xdr:colOff>101600</xdr:colOff>
      <xdr:row>58</xdr:row>
      <xdr:rowOff>16369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5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7496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5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88520</xdr:rowOff>
    </xdr:from>
    <xdr:to>
      <xdr:col>36</xdr:col>
      <xdr:colOff>165100</xdr:colOff>
      <xdr:row>58</xdr:row>
      <xdr:rowOff>18670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6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9797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5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42294</xdr:rowOff>
    </xdr:from>
    <xdr:to>
      <xdr:col>55</xdr:col>
      <xdr:colOff>0</xdr:colOff>
      <xdr:row>76</xdr:row>
      <xdr:rowOff>34720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901044"/>
          <a:ext cx="838200" cy="16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114182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48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86244</xdr:rowOff>
    </xdr:from>
    <xdr:to>
      <xdr:col>50</xdr:col>
      <xdr:colOff>114300</xdr:colOff>
      <xdr:row>75</xdr:row>
      <xdr:rowOff>42294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2773544"/>
          <a:ext cx="889000" cy="12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61087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6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86244</xdr:rowOff>
    </xdr:from>
    <xdr:to>
      <xdr:col>45</xdr:col>
      <xdr:colOff>177800</xdr:colOff>
      <xdr:row>76</xdr:row>
      <xdr:rowOff>94300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773544"/>
          <a:ext cx="889000" cy="35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52892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59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50188</xdr:rowOff>
    </xdr:from>
    <xdr:to>
      <xdr:col>41</xdr:col>
      <xdr:colOff>50800</xdr:colOff>
      <xdr:row>76</xdr:row>
      <xdr:rowOff>94300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080388"/>
          <a:ext cx="889000" cy="4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76685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62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80277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62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155370</xdr:rowOff>
    </xdr:from>
    <xdr:to>
      <xdr:col>55</xdr:col>
      <xdr:colOff>50800</xdr:colOff>
      <xdr:row>76</xdr:row>
      <xdr:rowOff>85520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01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6797</xdr:rowOff>
    </xdr:from>
    <xdr:ext cx="599010"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865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162944</xdr:rowOff>
    </xdr:from>
    <xdr:to>
      <xdr:col>50</xdr:col>
      <xdr:colOff>165100</xdr:colOff>
      <xdr:row>75</xdr:row>
      <xdr:rowOff>93094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85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109621</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39795" y="1262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35444</xdr:rowOff>
    </xdr:from>
    <xdr:to>
      <xdr:col>46</xdr:col>
      <xdr:colOff>38100</xdr:colOff>
      <xdr:row>74</xdr:row>
      <xdr:rowOff>137044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72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153571</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50795" y="12497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43500</xdr:rowOff>
    </xdr:from>
    <xdr:to>
      <xdr:col>41</xdr:col>
      <xdr:colOff>101600</xdr:colOff>
      <xdr:row>76</xdr:row>
      <xdr:rowOff>145100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07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161627</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61795" y="1284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170838</xdr:rowOff>
    </xdr:from>
    <xdr:to>
      <xdr:col>36</xdr:col>
      <xdr:colOff>165100</xdr:colOff>
      <xdr:row>76</xdr:row>
      <xdr:rowOff>100988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02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117515</xdr:rowOff>
    </xdr:from>
    <xdr:ext cx="59901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672795" y="1280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67746</xdr:rowOff>
    </xdr:from>
    <xdr:to>
      <xdr:col>55</xdr:col>
      <xdr:colOff>0</xdr:colOff>
      <xdr:row>98</xdr:row>
      <xdr:rowOff>89819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869846"/>
          <a:ext cx="838200" cy="2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20708</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82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67746</xdr:rowOff>
    </xdr:from>
    <xdr:to>
      <xdr:col>50</xdr:col>
      <xdr:colOff>114300</xdr:colOff>
      <xdr:row>98</xdr:row>
      <xdr:rowOff>103930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69846"/>
          <a:ext cx="889000" cy="3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134473</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5" y="169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98510</xdr:rowOff>
    </xdr:from>
    <xdr:to>
      <xdr:col>45</xdr:col>
      <xdr:colOff>177800</xdr:colOff>
      <xdr:row>98</xdr:row>
      <xdr:rowOff>103930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900610"/>
          <a:ext cx="889000" cy="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165350</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50795" y="1662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44253</xdr:rowOff>
    </xdr:from>
    <xdr:to>
      <xdr:col>41</xdr:col>
      <xdr:colOff>50800</xdr:colOff>
      <xdr:row>98</xdr:row>
      <xdr:rowOff>98510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74903"/>
          <a:ext cx="889000" cy="22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144301</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61795"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144448</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672795"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39019</xdr:rowOff>
    </xdr:from>
    <xdr:to>
      <xdr:col>55</xdr:col>
      <xdr:colOff>50800</xdr:colOff>
      <xdr:row>98</xdr:row>
      <xdr:rowOff>140619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4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169846</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2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16946</xdr:rowOff>
    </xdr:from>
    <xdr:to>
      <xdr:col>50</xdr:col>
      <xdr:colOff>165100</xdr:colOff>
      <xdr:row>98</xdr:row>
      <xdr:rowOff>118546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1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135073</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59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53130</xdr:rowOff>
    </xdr:from>
    <xdr:to>
      <xdr:col>46</xdr:col>
      <xdr:colOff>38100</xdr:colOff>
      <xdr:row>98</xdr:row>
      <xdr:rowOff>154730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5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145857</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94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47710</xdr:rowOff>
    </xdr:from>
    <xdr:to>
      <xdr:col>41</xdr:col>
      <xdr:colOff>101600</xdr:colOff>
      <xdr:row>98</xdr:row>
      <xdr:rowOff>149310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4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165837</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62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164903</xdr:rowOff>
    </xdr:from>
    <xdr:to>
      <xdr:col>36</xdr:col>
      <xdr:colOff>165100</xdr:colOff>
      <xdr:row>97</xdr:row>
      <xdr:rowOff>95053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111580</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6399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94216</xdr:rowOff>
    </xdr:from>
    <xdr:to>
      <xdr:col>85</xdr:col>
      <xdr:colOff>127000</xdr:colOff>
      <xdr:row>37</xdr:row>
      <xdr:rowOff>117191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437866"/>
          <a:ext cx="838200" cy="2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18165</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533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17047</xdr:rowOff>
    </xdr:from>
    <xdr:to>
      <xdr:col>81</xdr:col>
      <xdr:colOff>50800</xdr:colOff>
      <xdr:row>37</xdr:row>
      <xdr:rowOff>117191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5846347"/>
          <a:ext cx="889000" cy="61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139338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65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13004</xdr:rowOff>
    </xdr:from>
    <xdr:to>
      <xdr:col>76</xdr:col>
      <xdr:colOff>114300</xdr:colOff>
      <xdr:row>34</xdr:row>
      <xdr:rowOff>17047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5842304"/>
          <a:ext cx="889000" cy="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131621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64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13004</xdr:rowOff>
    </xdr:from>
    <xdr:to>
      <xdr:col>71</xdr:col>
      <xdr:colOff>177800</xdr:colOff>
      <xdr:row>36</xdr:row>
      <xdr:rowOff>102651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5842304"/>
          <a:ext cx="889000" cy="43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130784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64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137140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6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43416</xdr:rowOff>
    </xdr:from>
    <xdr:to>
      <xdr:col>85</xdr:col>
      <xdr:colOff>177800</xdr:colOff>
      <xdr:row>37</xdr:row>
      <xdr:rowOff>145016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8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66293</xdr:rowOff>
    </xdr:from>
    <xdr:ext cx="599010"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23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66391</xdr:rowOff>
    </xdr:from>
    <xdr:to>
      <xdr:col>81</xdr:col>
      <xdr:colOff>101600</xdr:colOff>
      <xdr:row>37</xdr:row>
      <xdr:rowOff>167991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1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13068</xdr:rowOff>
    </xdr:from>
    <xdr:ext cx="59901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181795" y="6185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137697</xdr:rowOff>
    </xdr:from>
    <xdr:to>
      <xdr:col>76</xdr:col>
      <xdr:colOff>165100</xdr:colOff>
      <xdr:row>34</xdr:row>
      <xdr:rowOff>67847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79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32</xdr:row>
      <xdr:rowOff>84374</xdr:rowOff>
    </xdr:from>
    <xdr:ext cx="59901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292795" y="557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133654</xdr:rowOff>
    </xdr:from>
    <xdr:to>
      <xdr:col>72</xdr:col>
      <xdr:colOff>38100</xdr:colOff>
      <xdr:row>34</xdr:row>
      <xdr:rowOff>63804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579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32</xdr:row>
      <xdr:rowOff>80331</xdr:rowOff>
    </xdr:from>
    <xdr:ext cx="59901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03795" y="5566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51851</xdr:rowOff>
    </xdr:from>
    <xdr:to>
      <xdr:col>67</xdr:col>
      <xdr:colOff>101600</xdr:colOff>
      <xdr:row>36</xdr:row>
      <xdr:rowOff>153451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22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169978</xdr:rowOff>
    </xdr:from>
    <xdr:ext cx="59901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14795" y="599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104658</xdr:rowOff>
    </xdr:from>
    <xdr:to>
      <xdr:col>85</xdr:col>
      <xdr:colOff>127000</xdr:colOff>
      <xdr:row>56</xdr:row>
      <xdr:rowOff>27032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362958"/>
          <a:ext cx="838200" cy="26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139626</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40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146784</xdr:rowOff>
    </xdr:from>
    <xdr:to>
      <xdr:col>81</xdr:col>
      <xdr:colOff>50800</xdr:colOff>
      <xdr:row>56</xdr:row>
      <xdr:rowOff>27032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576534"/>
          <a:ext cx="889000" cy="5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66822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146784</xdr:rowOff>
    </xdr:from>
    <xdr:to>
      <xdr:col>76</xdr:col>
      <xdr:colOff>114300</xdr:colOff>
      <xdr:row>56</xdr:row>
      <xdr:rowOff>32214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576534"/>
          <a:ext cx="889000" cy="5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23561</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79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32214</xdr:rowOff>
    </xdr:from>
    <xdr:to>
      <xdr:col>71</xdr:col>
      <xdr:colOff>177800</xdr:colOff>
      <xdr:row>56</xdr:row>
      <xdr:rowOff>75929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633414"/>
          <a:ext cx="889000" cy="4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35542</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80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39628</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81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53858</xdr:rowOff>
    </xdr:from>
    <xdr:to>
      <xdr:col>85</xdr:col>
      <xdr:colOff>177800</xdr:colOff>
      <xdr:row>54</xdr:row>
      <xdr:rowOff>155458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76735</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16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147682</xdr:rowOff>
    </xdr:from>
    <xdr:to>
      <xdr:col>81</xdr:col>
      <xdr:colOff>101600</xdr:colOff>
      <xdr:row>56</xdr:row>
      <xdr:rowOff>77832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5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94359</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935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95984</xdr:rowOff>
    </xdr:from>
    <xdr:to>
      <xdr:col>76</xdr:col>
      <xdr:colOff>165100</xdr:colOff>
      <xdr:row>56</xdr:row>
      <xdr:rowOff>26134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52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42661</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930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152864</xdr:rowOff>
    </xdr:from>
    <xdr:to>
      <xdr:col>72</xdr:col>
      <xdr:colOff>38100</xdr:colOff>
      <xdr:row>56</xdr:row>
      <xdr:rowOff>83014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58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99541</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935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25129</xdr:rowOff>
    </xdr:from>
    <xdr:to>
      <xdr:col>67</xdr:col>
      <xdr:colOff>101600</xdr:colOff>
      <xdr:row>56</xdr:row>
      <xdr:rowOff>126729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62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143256</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940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167713</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0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11363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0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481</xdr:rowOff>
    </xdr:from>
    <xdr:to>
      <xdr:col>85</xdr:col>
      <xdr:colOff>127000</xdr:colOff>
      <xdr:row>96</xdr:row>
      <xdr:rowOff>168675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459681"/>
          <a:ext cx="838200" cy="16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21383</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652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138474</xdr:rowOff>
    </xdr:from>
    <xdr:to>
      <xdr:col>81</xdr:col>
      <xdr:colOff>50800</xdr:colOff>
      <xdr:row>96</xdr:row>
      <xdr:rowOff>168675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426224"/>
          <a:ext cx="889000" cy="20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125066</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138474</xdr:rowOff>
    </xdr:from>
    <xdr:to>
      <xdr:col>76</xdr:col>
      <xdr:colOff>114300</xdr:colOff>
      <xdr:row>97</xdr:row>
      <xdr:rowOff>122408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426224"/>
          <a:ext cx="889000" cy="32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139678</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14305</xdr:rowOff>
    </xdr:from>
    <xdr:to>
      <xdr:col>71</xdr:col>
      <xdr:colOff>177800</xdr:colOff>
      <xdr:row>97</xdr:row>
      <xdr:rowOff>122408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473505"/>
          <a:ext cx="889000" cy="2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28584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164231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121131</xdr:rowOff>
    </xdr:from>
    <xdr:to>
      <xdr:col>85</xdr:col>
      <xdr:colOff>177800</xdr:colOff>
      <xdr:row>96</xdr:row>
      <xdr:rowOff>51281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40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144008</xdr:rowOff>
    </xdr:from>
    <xdr:ext cx="599010"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26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117875</xdr:rowOff>
    </xdr:from>
    <xdr:to>
      <xdr:col>81</xdr:col>
      <xdr:colOff>101600</xdr:colOff>
      <xdr:row>97</xdr:row>
      <xdr:rowOff>48025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57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64552</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181795" y="16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87674</xdr:rowOff>
    </xdr:from>
    <xdr:to>
      <xdr:col>76</xdr:col>
      <xdr:colOff>165100</xdr:colOff>
      <xdr:row>96</xdr:row>
      <xdr:rowOff>17824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3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34351</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292795" y="1615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71608</xdr:rowOff>
    </xdr:from>
    <xdr:to>
      <xdr:col>72</xdr:col>
      <xdr:colOff>38100</xdr:colOff>
      <xdr:row>98</xdr:row>
      <xdr:rowOff>1758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70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18285</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03795" y="1647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134955</xdr:rowOff>
    </xdr:from>
    <xdr:to>
      <xdr:col>67</xdr:col>
      <xdr:colOff>101600</xdr:colOff>
      <xdr:row>96</xdr:row>
      <xdr:rowOff>65105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42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81632</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14795" y="16197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人口が昨年度に比べ、</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人減少（△</a:t>
          </a:r>
          <a:r>
            <a:rPr kumimoji="1" lang="en-US" altLang="ja-JP" sz="1100">
              <a:solidFill>
                <a:schemeClr val="dk1"/>
              </a:solidFill>
              <a:effectLst/>
              <a:latin typeface="+mn-lt"/>
              <a:ea typeface="+mn-ea"/>
              <a:cs typeface="+mn-cs"/>
            </a:rPr>
            <a:t>3.3</a:t>
          </a:r>
          <a:r>
            <a:rPr kumimoji="1" lang="ja-JP" altLang="en-US" sz="1100">
              <a:solidFill>
                <a:schemeClr val="dk1"/>
              </a:solidFill>
              <a:effectLst/>
              <a:latin typeface="+mn-lt"/>
              <a:ea typeface="+mn-ea"/>
              <a:cs typeface="+mn-cs"/>
            </a:rPr>
            <a:t>％）している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商工費は、本村の主産業は観光であることから、大きなウエイトを占めている。今年は住民一人当たり</a:t>
          </a:r>
          <a:r>
            <a:rPr kumimoji="1" lang="en-US" altLang="ja-JP" sz="1100">
              <a:solidFill>
                <a:schemeClr val="dk1"/>
              </a:solidFill>
              <a:effectLst/>
              <a:latin typeface="+mn-lt"/>
              <a:ea typeface="+mn-ea"/>
              <a:cs typeface="+mn-cs"/>
            </a:rPr>
            <a:t>531,438</a:t>
          </a:r>
          <a:r>
            <a:rPr kumimoji="1" lang="ja-JP" altLang="ja-JP" sz="1100">
              <a:solidFill>
                <a:schemeClr val="dk1"/>
              </a:solidFill>
              <a:effectLst/>
              <a:latin typeface="+mn-lt"/>
              <a:ea typeface="+mn-ea"/>
              <a:cs typeface="+mn-cs"/>
            </a:rPr>
            <a:t>円と類似団体では</a:t>
          </a:r>
          <a:r>
            <a:rPr kumimoji="1" lang="ja-JP" altLang="en-US" sz="1100">
              <a:solidFill>
                <a:schemeClr val="dk1"/>
              </a:solidFill>
              <a:effectLst/>
              <a:latin typeface="+mn-lt"/>
              <a:ea typeface="+mn-ea"/>
              <a:cs typeface="+mn-cs"/>
            </a:rPr>
            <a:t>上位に位置する。観光拠点施設整備等の完了により減少。</a:t>
          </a:r>
          <a:endParaRPr lang="ja-JP" altLang="ja-JP" sz="1400">
            <a:effectLst/>
          </a:endParaRPr>
        </a:p>
        <a:p>
          <a:r>
            <a:rPr kumimoji="1" lang="ja-JP" altLang="en-US" sz="1100">
              <a:solidFill>
                <a:schemeClr val="dk1"/>
              </a:solidFill>
              <a:effectLst/>
              <a:latin typeface="+mn-lt"/>
              <a:ea typeface="+mn-ea"/>
              <a:cs typeface="+mn-cs"/>
            </a:rPr>
            <a:t>衛生</a:t>
          </a:r>
          <a:r>
            <a:rPr kumimoji="1" lang="ja-JP" altLang="ja-JP" sz="1100">
              <a:solidFill>
                <a:schemeClr val="dk1"/>
              </a:solidFill>
              <a:effectLst/>
              <a:latin typeface="+mn-lt"/>
              <a:ea typeface="+mn-ea"/>
              <a:cs typeface="+mn-cs"/>
            </a:rPr>
            <a:t>費については、</a:t>
          </a:r>
          <a:r>
            <a:rPr kumimoji="1" lang="ja-JP" altLang="en-US" sz="1100">
              <a:solidFill>
                <a:schemeClr val="dk1"/>
              </a:solidFill>
              <a:effectLst/>
              <a:latin typeface="+mn-lt"/>
              <a:ea typeface="+mn-ea"/>
              <a:cs typeface="+mn-cs"/>
            </a:rPr>
            <a:t>循環型社会形成推進</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により大きく増加。</a:t>
          </a:r>
          <a:endParaRPr lang="ja-JP" altLang="ja-JP" sz="1400">
            <a:effectLst/>
          </a:endParaRPr>
        </a:p>
        <a:p>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費については、</a:t>
          </a:r>
          <a:r>
            <a:rPr kumimoji="1" lang="ja-JP" altLang="en-US" sz="1100">
              <a:solidFill>
                <a:schemeClr val="dk1"/>
              </a:solidFill>
              <a:effectLst/>
              <a:latin typeface="+mn-lt"/>
              <a:ea typeface="+mn-ea"/>
              <a:cs typeface="+mn-cs"/>
            </a:rPr>
            <a:t>集会場整備事業により大きく増加。</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財政調整基金の残高は、適切な財源の確保と歳出の抑制により増加している。実質収支比率についても毎年増減はあるものの、近年は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％の範囲以内で推移しているところである。財政規模が小さいため、突発的な災害対応による財源確保や年々縮小していく大規模償却資産へ備えなど需要が見込まれる。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全ての会計において、黒字となってる。観光施設事業や下水道事業については、適正な運営を図るなど繰入金の抑制に努めていくとともに公共性と採算性を考慮し、最適な運営方法等を検討していく。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opLeftCell="AQ34" workbookViewId="0">
      <selection activeCell="W39" sqref="W39:AK39"/>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1838479</v>
      </c>
      <c r="BO4" s="461"/>
      <c r="BP4" s="461"/>
      <c r="BQ4" s="461"/>
      <c r="BR4" s="461"/>
      <c r="BS4" s="461"/>
      <c r="BT4" s="461"/>
      <c r="BU4" s="462"/>
      <c r="BV4" s="460">
        <v>1993586</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9.8000000000000007</v>
      </c>
      <c r="CU4" s="642"/>
      <c r="CV4" s="642"/>
      <c r="CW4" s="642"/>
      <c r="CX4" s="642"/>
      <c r="CY4" s="642"/>
      <c r="CZ4" s="642"/>
      <c r="DA4" s="643"/>
      <c r="DB4" s="641">
        <v>8.1</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1695856</v>
      </c>
      <c r="BO5" s="466"/>
      <c r="BP5" s="466"/>
      <c r="BQ5" s="466"/>
      <c r="BR5" s="466"/>
      <c r="BS5" s="466"/>
      <c r="BT5" s="466"/>
      <c r="BU5" s="467"/>
      <c r="BV5" s="465">
        <v>1911725</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89</v>
      </c>
      <c r="CU5" s="436"/>
      <c r="CV5" s="436"/>
      <c r="CW5" s="436"/>
      <c r="CX5" s="436"/>
      <c r="CY5" s="436"/>
      <c r="CZ5" s="436"/>
      <c r="DA5" s="437"/>
      <c r="DB5" s="435">
        <v>82</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142623</v>
      </c>
      <c r="BO6" s="466"/>
      <c r="BP6" s="466"/>
      <c r="BQ6" s="466"/>
      <c r="BR6" s="466"/>
      <c r="BS6" s="466"/>
      <c r="BT6" s="466"/>
      <c r="BU6" s="467"/>
      <c r="BV6" s="465">
        <v>81861</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92.9</v>
      </c>
      <c r="CU6" s="616"/>
      <c r="CV6" s="616"/>
      <c r="CW6" s="616"/>
      <c r="CX6" s="616"/>
      <c r="CY6" s="616"/>
      <c r="CZ6" s="616"/>
      <c r="DA6" s="617"/>
      <c r="DB6" s="615">
        <v>85.7</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52198</v>
      </c>
      <c r="BO7" s="466"/>
      <c r="BP7" s="466"/>
      <c r="BQ7" s="466"/>
      <c r="BR7" s="466"/>
      <c r="BS7" s="466"/>
      <c r="BT7" s="466"/>
      <c r="BU7" s="467"/>
      <c r="BV7" s="465">
        <v>5000</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919223</v>
      </c>
      <c r="CU7" s="466"/>
      <c r="CV7" s="466"/>
      <c r="CW7" s="466"/>
      <c r="CX7" s="466"/>
      <c r="CY7" s="466"/>
      <c r="CZ7" s="466"/>
      <c r="DA7" s="467"/>
      <c r="DB7" s="465">
        <v>952028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104</v>
      </c>
      <c r="AV8" s="523"/>
      <c r="AW8" s="523"/>
      <c r="AX8" s="523"/>
      <c r="AY8" s="445" t="s">
        <v>108</v>
      </c>
      <c r="AZ8" s="446"/>
      <c r="BA8" s="446"/>
      <c r="BB8" s="446"/>
      <c r="BC8" s="446"/>
      <c r="BD8" s="446"/>
      <c r="BE8" s="446"/>
      <c r="BF8" s="446"/>
      <c r="BG8" s="446"/>
      <c r="BH8" s="446"/>
      <c r="BI8" s="446"/>
      <c r="BJ8" s="446"/>
      <c r="BK8" s="446"/>
      <c r="BL8" s="446"/>
      <c r="BM8" s="447"/>
      <c r="BN8" s="465">
        <v>90425</v>
      </c>
      <c r="BO8" s="466"/>
      <c r="BP8" s="466"/>
      <c r="BQ8" s="466"/>
      <c r="BR8" s="466"/>
      <c r="BS8" s="466"/>
      <c r="BT8" s="466"/>
      <c r="BU8" s="467"/>
      <c r="BV8" s="465">
        <v>76861</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0.36</v>
      </c>
      <c r="CU8" s="579"/>
      <c r="CV8" s="579"/>
      <c r="CW8" s="579"/>
      <c r="CX8" s="579"/>
      <c r="CY8" s="579"/>
      <c r="CZ8" s="579"/>
      <c r="DA8" s="580"/>
      <c r="DB8" s="578">
        <v>0.36</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615</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13564</v>
      </c>
      <c r="BO9" s="466"/>
      <c r="BP9" s="466"/>
      <c r="BQ9" s="466"/>
      <c r="BR9" s="466"/>
      <c r="BS9" s="466"/>
      <c r="BT9" s="466"/>
      <c r="BU9" s="467"/>
      <c r="BV9" s="465">
        <v>622</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12.9</v>
      </c>
      <c r="CU9" s="436"/>
      <c r="CV9" s="436"/>
      <c r="CW9" s="436"/>
      <c r="CX9" s="436"/>
      <c r="CY9" s="436"/>
      <c r="CZ9" s="436"/>
      <c r="DA9" s="437"/>
      <c r="DB9" s="435">
        <v>9.5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636</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422</v>
      </c>
      <c r="BO10" s="466"/>
      <c r="BP10" s="466"/>
      <c r="BQ10" s="466"/>
      <c r="BR10" s="466"/>
      <c r="BS10" s="466"/>
      <c r="BT10" s="466"/>
      <c r="BU10" s="467"/>
      <c r="BV10" s="465">
        <v>493</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557</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104</v>
      </c>
      <c r="AV12" s="523"/>
      <c r="AW12" s="523"/>
      <c r="AX12" s="523"/>
      <c r="AY12" s="445" t="s">
        <v>135</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4773</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555</v>
      </c>
      <c r="S13" s="569"/>
      <c r="T13" s="569"/>
      <c r="U13" s="569"/>
      <c r="V13" s="570"/>
      <c r="W13" s="556" t="s">
        <v>140</v>
      </c>
      <c r="X13" s="478"/>
      <c r="Y13" s="478"/>
      <c r="Z13" s="478"/>
      <c r="AA13" s="478"/>
      <c r="AB13" s="479"/>
      <c r="AC13" s="441">
        <v>9</v>
      </c>
      <c r="AD13" s="442"/>
      <c r="AE13" s="442"/>
      <c r="AF13" s="442"/>
      <c r="AG13" s="443"/>
      <c r="AH13" s="441">
        <v>10</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13986</v>
      </c>
      <c r="BO13" s="466"/>
      <c r="BP13" s="466"/>
      <c r="BQ13" s="466"/>
      <c r="BR13" s="466"/>
      <c r="BS13" s="466"/>
      <c r="BT13" s="466"/>
      <c r="BU13" s="467"/>
      <c r="BV13" s="465">
        <v>-3658</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-2.1</v>
      </c>
      <c r="CU13" s="436"/>
      <c r="CV13" s="436"/>
      <c r="CW13" s="436"/>
      <c r="CX13" s="436"/>
      <c r="CY13" s="436"/>
      <c r="CZ13" s="436"/>
      <c r="DA13" s="437"/>
      <c r="DB13" s="435">
        <v>-3.1</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576</v>
      </c>
      <c r="S14" s="569"/>
      <c r="T14" s="569"/>
      <c r="U14" s="569"/>
      <c r="V14" s="570"/>
      <c r="W14" s="571"/>
      <c r="X14" s="481"/>
      <c r="Y14" s="481"/>
      <c r="Z14" s="481"/>
      <c r="AA14" s="481"/>
      <c r="AB14" s="482"/>
      <c r="AC14" s="561">
        <v>2.4</v>
      </c>
      <c r="AD14" s="562"/>
      <c r="AE14" s="562"/>
      <c r="AF14" s="562"/>
      <c r="AG14" s="563"/>
      <c r="AH14" s="561">
        <v>2.8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t="s">
        <v>138</v>
      </c>
      <c r="CU14" s="573"/>
      <c r="CV14" s="573"/>
      <c r="CW14" s="573"/>
      <c r="CX14" s="573"/>
      <c r="CY14" s="573"/>
      <c r="CZ14" s="573"/>
      <c r="DA14" s="574"/>
      <c r="DB14" s="572" t="s">
        <v>138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147</v>
      </c>
      <c r="N15" s="566"/>
      <c r="O15" s="566"/>
      <c r="P15" s="566"/>
      <c r="Q15" s="567"/>
      <c r="R15" s="568">
        <v>574</v>
      </c>
      <c r="S15" s="569"/>
      <c r="T15" s="569"/>
      <c r="U15" s="569"/>
      <c r="V15" s="570"/>
      <c r="W15" s="556" t="s">
        <v>148</v>
      </c>
      <c r="X15" s="478"/>
      <c r="Y15" s="478"/>
      <c r="Z15" s="478"/>
      <c r="AA15" s="478"/>
      <c r="AB15" s="479"/>
      <c r="AC15" s="441">
        <v>16</v>
      </c>
      <c r="AD15" s="442"/>
      <c r="AE15" s="442"/>
      <c r="AF15" s="442"/>
      <c r="AG15" s="443"/>
      <c r="AH15" s="441">
        <v>13</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287493</v>
      </c>
      <c r="BO15" s="461"/>
      <c r="BP15" s="461"/>
      <c r="BQ15" s="461"/>
      <c r="BR15" s="461"/>
      <c r="BS15" s="461"/>
      <c r="BT15" s="461"/>
      <c r="BU15" s="462"/>
      <c r="BV15" s="460">
        <v>295290</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4.2</v>
      </c>
      <c r="AD16" s="562"/>
      <c r="AE16" s="562"/>
      <c r="AF16" s="562"/>
      <c r="AG16" s="563"/>
      <c r="AH16" s="561">
        <v>3.7</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785373</v>
      </c>
      <c r="BO16" s="466"/>
      <c r="BP16" s="466"/>
      <c r="BQ16" s="466"/>
      <c r="BR16" s="466"/>
      <c r="BS16" s="466"/>
      <c r="BT16" s="466"/>
      <c r="BU16" s="467"/>
      <c r="BV16" s="465">
        <v>816531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152</v>
      </c>
      <c r="S17" s="554"/>
      <c r="T17" s="554"/>
      <c r="U17" s="554"/>
      <c r="V17" s="555"/>
      <c r="W17" s="556" t="s">
        <v>155</v>
      </c>
      <c r="X17" s="478"/>
      <c r="Y17" s="478"/>
      <c r="Z17" s="478"/>
      <c r="AA17" s="478"/>
      <c r="AB17" s="479"/>
      <c r="AC17" s="441">
        <v>354</v>
      </c>
      <c r="AD17" s="442"/>
      <c r="AE17" s="442"/>
      <c r="AF17" s="442"/>
      <c r="AG17" s="443"/>
      <c r="AH17" s="441">
        <v>328</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378151</v>
      </c>
      <c r="BO17" s="466"/>
      <c r="BP17" s="466"/>
      <c r="BQ17" s="466"/>
      <c r="BR17" s="466"/>
      <c r="BS17" s="466"/>
      <c r="BT17" s="466"/>
      <c r="BU17" s="467"/>
      <c r="BV17" s="465">
        <v>386896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390.46</v>
      </c>
      <c r="M18" s="530"/>
      <c r="N18" s="530"/>
      <c r="O18" s="530"/>
      <c r="P18" s="530"/>
      <c r="Q18" s="530"/>
      <c r="R18" s="531"/>
      <c r="S18" s="531"/>
      <c r="T18" s="531"/>
      <c r="U18" s="531"/>
      <c r="V18" s="532"/>
      <c r="W18" s="546"/>
      <c r="X18" s="547"/>
      <c r="Y18" s="547"/>
      <c r="Z18" s="547"/>
      <c r="AA18" s="547"/>
      <c r="AB18" s="557"/>
      <c r="AC18" s="429">
        <v>93.4</v>
      </c>
      <c r="AD18" s="430"/>
      <c r="AE18" s="430"/>
      <c r="AF18" s="430"/>
      <c r="AG18" s="533"/>
      <c r="AH18" s="429">
        <v>93.4</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898244</v>
      </c>
      <c r="BO18" s="466"/>
      <c r="BP18" s="466"/>
      <c r="BQ18" s="466"/>
      <c r="BR18" s="466"/>
      <c r="BS18" s="466"/>
      <c r="BT18" s="466"/>
      <c r="BU18" s="467"/>
      <c r="BV18" s="465">
        <v>861030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1261295</v>
      </c>
      <c r="BO19" s="466"/>
      <c r="BP19" s="466"/>
      <c r="BQ19" s="466"/>
      <c r="BR19" s="466"/>
      <c r="BS19" s="466"/>
      <c r="BT19" s="466"/>
      <c r="BU19" s="467"/>
      <c r="BV19" s="465">
        <v>1245356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257</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2965530</v>
      </c>
      <c r="BO23" s="466"/>
      <c r="BP23" s="466"/>
      <c r="BQ23" s="466"/>
      <c r="BR23" s="466"/>
      <c r="BS23" s="466"/>
      <c r="BT23" s="466"/>
      <c r="BU23" s="467"/>
      <c r="BV23" s="465">
        <v>2797822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7280</v>
      </c>
      <c r="R24" s="442"/>
      <c r="S24" s="442"/>
      <c r="T24" s="442"/>
      <c r="U24" s="442"/>
      <c r="V24" s="443"/>
      <c r="W24" s="507"/>
      <c r="X24" s="498"/>
      <c r="Y24" s="499"/>
      <c r="Z24" s="438" t="s">
        <v>171</v>
      </c>
      <c r="AA24" s="439"/>
      <c r="AB24" s="439"/>
      <c r="AC24" s="439"/>
      <c r="AD24" s="439"/>
      <c r="AE24" s="439"/>
      <c r="AF24" s="439"/>
      <c r="AG24" s="440"/>
      <c r="AH24" s="441">
        <v>33</v>
      </c>
      <c r="AI24" s="442"/>
      <c r="AJ24" s="442"/>
      <c r="AK24" s="442"/>
      <c r="AL24" s="443"/>
      <c r="AM24" s="441">
        <v>91113</v>
      </c>
      <c r="AN24" s="442"/>
      <c r="AO24" s="442"/>
      <c r="AP24" s="442"/>
      <c r="AQ24" s="442"/>
      <c r="AR24" s="443"/>
      <c r="AS24" s="441">
        <v>2761</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1540373</v>
      </c>
      <c r="BO24" s="466"/>
      <c r="BP24" s="466"/>
      <c r="BQ24" s="466"/>
      <c r="BR24" s="466"/>
      <c r="BS24" s="466"/>
      <c r="BT24" s="466"/>
      <c r="BU24" s="467"/>
      <c r="BV24" s="465">
        <v>1447742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5820</v>
      </c>
      <c r="R25" s="442"/>
      <c r="S25" s="442"/>
      <c r="T25" s="442"/>
      <c r="U25" s="442"/>
      <c r="V25" s="443"/>
      <c r="W25" s="507"/>
      <c r="X25" s="498"/>
      <c r="Y25" s="499"/>
      <c r="Z25" s="438" t="s">
        <v>174</v>
      </c>
      <c r="AA25" s="439"/>
      <c r="AB25" s="439"/>
      <c r="AC25" s="439"/>
      <c r="AD25" s="439"/>
      <c r="AE25" s="439"/>
      <c r="AF25" s="439"/>
      <c r="AG25" s="440"/>
      <c r="AH25" s="441" t="s">
        <v>137</v>
      </c>
      <c r="AI25" s="442"/>
      <c r="AJ25" s="442"/>
      <c r="AK25" s="442"/>
      <c r="AL25" s="443"/>
      <c r="AM25" s="441" t="s">
        <v>137</v>
      </c>
      <c r="AN25" s="442"/>
      <c r="AO25" s="442"/>
      <c r="AP25" s="442"/>
      <c r="AQ25" s="442"/>
      <c r="AR25" s="443"/>
      <c r="AS25" s="441" t="s">
        <v>137</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t="s">
        <v>137</v>
      </c>
      <c r="BO25" s="461"/>
      <c r="BP25" s="461"/>
      <c r="BQ25" s="461"/>
      <c r="BR25" s="461"/>
      <c r="BS25" s="461"/>
      <c r="BT25" s="461"/>
      <c r="BU25" s="462"/>
      <c r="BV25" s="460" t="s">
        <v>137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5530</v>
      </c>
      <c r="R26" s="442"/>
      <c r="S26" s="442"/>
      <c r="T26" s="442"/>
      <c r="U26" s="442"/>
      <c r="V26" s="443"/>
      <c r="W26" s="507"/>
      <c r="X26" s="498"/>
      <c r="Y26" s="499"/>
      <c r="Z26" s="438" t="s">
        <v>177</v>
      </c>
      <c r="AA26" s="520"/>
      <c r="AB26" s="520"/>
      <c r="AC26" s="520"/>
      <c r="AD26" s="520"/>
      <c r="AE26" s="520"/>
      <c r="AF26" s="520"/>
      <c r="AG26" s="521"/>
      <c r="AH26" s="441">
        <v>3</v>
      </c>
      <c r="AI26" s="442"/>
      <c r="AJ26" s="442"/>
      <c r="AK26" s="442"/>
      <c r="AL26" s="443"/>
      <c r="AM26" s="441">
        <v>7734</v>
      </c>
      <c r="AN26" s="442"/>
      <c r="AO26" s="442"/>
      <c r="AP26" s="442"/>
      <c r="AQ26" s="442"/>
      <c r="AR26" s="443"/>
      <c r="AS26" s="441">
        <v>2578</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137</v>
      </c>
      <c r="BO26" s="466"/>
      <c r="BP26" s="466"/>
      <c r="BQ26" s="466"/>
      <c r="BR26" s="466"/>
      <c r="BS26" s="466"/>
      <c r="BT26" s="466"/>
      <c r="BU26" s="467"/>
      <c r="BV26" s="465" t="s">
        <v>137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2910</v>
      </c>
      <c r="R27" s="442"/>
      <c r="S27" s="442"/>
      <c r="T27" s="442"/>
      <c r="U27" s="442"/>
      <c r="V27" s="443"/>
      <c r="W27" s="507"/>
      <c r="X27" s="498"/>
      <c r="Y27" s="499"/>
      <c r="Z27" s="438" t="s">
        <v>180</v>
      </c>
      <c r="AA27" s="439"/>
      <c r="AB27" s="439"/>
      <c r="AC27" s="439"/>
      <c r="AD27" s="439"/>
      <c r="AE27" s="439"/>
      <c r="AF27" s="439"/>
      <c r="AG27" s="440"/>
      <c r="AH27" s="441" t="s">
        <v>137</v>
      </c>
      <c r="AI27" s="442"/>
      <c r="AJ27" s="442"/>
      <c r="AK27" s="442"/>
      <c r="AL27" s="443"/>
      <c r="AM27" s="441" t="s">
        <v>137</v>
      </c>
      <c r="AN27" s="442"/>
      <c r="AO27" s="442"/>
      <c r="AP27" s="442"/>
      <c r="AQ27" s="442"/>
      <c r="AR27" s="443"/>
      <c r="AS27" s="441" t="s">
        <v>137</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5000</v>
      </c>
      <c r="BO27" s="469"/>
      <c r="BP27" s="469"/>
      <c r="BQ27" s="469"/>
      <c r="BR27" s="469"/>
      <c r="BS27" s="469"/>
      <c r="BT27" s="469"/>
      <c r="BU27" s="470"/>
      <c r="BV27" s="468">
        <v>5000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2250</v>
      </c>
      <c r="R28" s="442"/>
      <c r="S28" s="442"/>
      <c r="T28" s="442"/>
      <c r="U28" s="442"/>
      <c r="V28" s="443"/>
      <c r="W28" s="507"/>
      <c r="X28" s="498"/>
      <c r="Y28" s="499"/>
      <c r="Z28" s="438" t="s">
        <v>183</v>
      </c>
      <c r="AA28" s="439"/>
      <c r="AB28" s="439"/>
      <c r="AC28" s="439"/>
      <c r="AD28" s="439"/>
      <c r="AE28" s="439"/>
      <c r="AF28" s="439"/>
      <c r="AG28" s="440"/>
      <c r="AH28" s="441" t="s">
        <v>128</v>
      </c>
      <c r="AI28" s="442"/>
      <c r="AJ28" s="442"/>
      <c r="AK28" s="442"/>
      <c r="AL28" s="443"/>
      <c r="AM28" s="441" t="s">
        <v>137</v>
      </c>
      <c r="AN28" s="442"/>
      <c r="AO28" s="442"/>
      <c r="AP28" s="442"/>
      <c r="AQ28" s="442"/>
      <c r="AR28" s="443"/>
      <c r="AS28" s="441" t="s">
        <v>137</v>
      </c>
      <c r="AT28" s="442"/>
      <c r="AU28" s="442"/>
      <c r="AV28" s="442"/>
      <c r="AW28" s="442"/>
      <c r="AX28" s="444"/>
      <c r="AY28" s="448" t="s">
        <v>184</v>
      </c>
      <c r="AZ28" s="449"/>
      <c r="BA28" s="449"/>
      <c r="BB28" s="450"/>
      <c r="BC28" s="457" t="s">
        <v>47</v>
      </c>
      <c r="BD28" s="458"/>
      <c r="BE28" s="458"/>
      <c r="BF28" s="458"/>
      <c r="BG28" s="458"/>
      <c r="BH28" s="458"/>
      <c r="BI28" s="458"/>
      <c r="BJ28" s="458"/>
      <c r="BK28" s="458"/>
      <c r="BL28" s="458"/>
      <c r="BM28" s="459"/>
      <c r="BN28" s="460">
        <v>1044838</v>
      </c>
      <c r="BO28" s="461"/>
      <c r="BP28" s="461"/>
      <c r="BQ28" s="461"/>
      <c r="BR28" s="461"/>
      <c r="BS28" s="461"/>
      <c r="BT28" s="461"/>
      <c r="BU28" s="462"/>
      <c r="BV28" s="460">
        <v>1005416</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6</v>
      </c>
      <c r="M29" s="442"/>
      <c r="N29" s="442"/>
      <c r="O29" s="442"/>
      <c r="P29" s="443"/>
      <c r="Q29" s="441">
        <v>2030</v>
      </c>
      <c r="R29" s="442"/>
      <c r="S29" s="442"/>
      <c r="T29" s="442"/>
      <c r="U29" s="442"/>
      <c r="V29" s="443"/>
      <c r="W29" s="508"/>
      <c r="X29" s="509"/>
      <c r="Y29" s="510"/>
      <c r="Z29" s="438" t="s">
        <v>186</v>
      </c>
      <c r="AA29" s="439"/>
      <c r="AB29" s="439"/>
      <c r="AC29" s="439"/>
      <c r="AD29" s="439"/>
      <c r="AE29" s="439"/>
      <c r="AF29" s="439"/>
      <c r="AG29" s="440"/>
      <c r="AH29" s="441">
        <v>33</v>
      </c>
      <c r="AI29" s="442"/>
      <c r="AJ29" s="442"/>
      <c r="AK29" s="442"/>
      <c r="AL29" s="443"/>
      <c r="AM29" s="441">
        <v>91113</v>
      </c>
      <c r="AN29" s="442"/>
      <c r="AO29" s="442"/>
      <c r="AP29" s="442"/>
      <c r="AQ29" s="442"/>
      <c r="AR29" s="443"/>
      <c r="AS29" s="441">
        <v>2761</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1237994</v>
      </c>
      <c r="BO29" s="466"/>
      <c r="BP29" s="466"/>
      <c r="BQ29" s="466"/>
      <c r="BR29" s="466"/>
      <c r="BS29" s="466"/>
      <c r="BT29" s="466"/>
      <c r="BU29" s="467"/>
      <c r="BV29" s="465">
        <v>1237129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97.6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2814854</v>
      </c>
      <c r="BO30" s="469"/>
      <c r="BP30" s="469"/>
      <c r="BQ30" s="469"/>
      <c r="BR30" s="469"/>
      <c r="BS30" s="469"/>
      <c r="BT30" s="469"/>
      <c r="BU30" s="470"/>
      <c r="BV30" s="468">
        <v>2867210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197</v>
      </c>
      <c r="X33" s="427"/>
      <c r="Y33" s="427"/>
      <c r="Z33" s="427"/>
      <c r="AA33" s="427"/>
      <c r="AB33" s="427"/>
      <c r="AC33" s="427"/>
      <c r="AD33" s="427"/>
      <c r="AE33" s="427"/>
      <c r="AF33" s="427"/>
      <c r="AG33" s="427"/>
      <c r="AH33" s="427"/>
      <c r="AI33" s="427"/>
      <c r="AJ33" s="427"/>
      <c r="AK33" s="427"/>
      <c r="AL33" s="215"/>
      <c r="AM33" s="428" t="s">
        <v>198</v>
      </c>
      <c r="AN33" s="428"/>
      <c r="AO33" s="427" t="s">
        <v>197</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195</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IF('各会計、関係団体の財政状況及び健全化判断比率'!B31="","",'各会計、関係団体の財政状況及び健全化判断比率'!B31)</f>
        <v>水道事業特別会計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南会津地方広域市町村圏組合一般会計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診療所特別会計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IF('各会計、関係団体の財政状況及び健全化判断比率'!B32="","",'各会計、関係団体の財政状況及び健全化判断比率'!B32)</f>
        <v>下水道事業特別会計</v>
      </c>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南会津地方広域市町村圏組合ふるさと市町村圏事業特別会計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8</v>
      </c>
      <c r="BF36" s="424"/>
      <c r="BG36" s="423" t="str">
        <f>IF('各会計、関係団体の財政状況及び健全化判断比率'!B33="","",'各会計、関係団体の財政状況及び健全化判断比率'!B33)</f>
        <v>温泉・特産事業特別会計</v>
      </c>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南会津地方広域市町村圏組合地域医療支援センター特別会計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9</v>
      </c>
      <c r="BF37" s="424"/>
      <c r="BG37" s="423" t="str">
        <f>IF('各会計、関係団体の財政状況及び健全化判断比率'!B34="","",'各会計、関係団体の財政状況及び健全化判断比率'!B34)</f>
        <v>観光施設事業特別会計</v>
      </c>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南会津地方広域市町村圏組合あいづふるさと基金事業特別会計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福島県後期高齢者医療広域連合一般会計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福島県後期高齢者医療広域連合後期高齢者医療特別会計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16</v>
      </c>
      <c r="BX40" s="424"/>
      <c r="BY40" s="423" t="str">
        <f>IF('各会計、関係団体の財政状況及び健全化判断比率'!B74="","",'各会計、関係団体の財政状況及び健全化判断比率'!B74)</f>
        <v>福島県市町村総合事務組合一般会計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17</v>
      </c>
      <c r="BX41" s="424"/>
      <c r="BY41" s="423" t="str">
        <f>IF('各会計、関係団体の財政状況及び健全化判断比率'!B75="","",'各会計、関係団体の財政状況及び健全化判断比率'!B75)</f>
        <v>福島県市町村総合事務組合消防補償等特別会計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18</v>
      </c>
      <c r="BX42" s="424"/>
      <c r="BY42" s="423" t="str">
        <f>IF('各会計、関係団体の財政状況及び健全化判断比率'!B76="","",'各会計、関係団体の財政状況及び健全化判断比率'!B76)</f>
        <v>福島県市町村総合事務組合消防賞じゅつ金特別会計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19</v>
      </c>
      <c r="BX43" s="424"/>
      <c r="BY43" s="423" t="str">
        <f>IF('各会計、関係団体の財政状況及び健全化判断比率'!B77="","",'各会計、関係団体の財政状況及び健全化判断比率'!B77)</f>
        <v>福島県市町村総合事務組合非常勤職員公務災害補償特別会計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XezxZZ2XkUmDFgIsY6xSxV38eI8bckmNLoTgayHp+tyWmmB2GwpJjtTtGshF6N468gziYfiDoNbBKLMSyllHg==" saltValue="VEaIjTqVgPt2+ir7pAvkl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5" t="s">
        <v>566</v>
      </c>
      <c r="D34" s="1245"/>
      <c r="E34" s="1246"/>
      <c r="F34" s="32">
        <v>11.66</v>
      </c>
      <c r="G34" s="33">
        <v>8.7899999999999991</v>
      </c>
      <c r="H34" s="33">
        <v>7.65</v>
      </c>
      <c r="I34" s="33">
        <v>8.07</v>
      </c>
      <c r="J34" s="34">
        <v>9.83</v>
      </c>
      <c r="K34" s="22"/>
      <c r="L34" s="22"/>
      <c r="M34" s="22"/>
      <c r="N34" s="22"/>
      <c r="O34" s="22"/>
      <c r="P34" s="22"/>
    </row>
    <row r="35" spans="1:16" ht="39" customHeight="1" x14ac:dyDescent="0.15">
      <c r="A35" s="22"/>
      <c r="B35" s="35"/>
      <c r="C35" s="1239" t="s">
        <v>567</v>
      </c>
      <c r="D35" s="1240"/>
      <c r="E35" s="1241"/>
      <c r="F35" s="36">
        <v>0</v>
      </c>
      <c r="G35" s="37">
        <v>1.2</v>
      </c>
      <c r="H35" s="37">
        <v>1.73</v>
      </c>
      <c r="I35" s="37">
        <v>1.64</v>
      </c>
      <c r="J35" s="38">
        <v>0.59</v>
      </c>
      <c r="K35" s="22"/>
      <c r="L35" s="22"/>
      <c r="M35" s="22"/>
      <c r="N35" s="22"/>
      <c r="O35" s="22"/>
      <c r="P35" s="22"/>
    </row>
    <row r="36" spans="1:16" ht="39" customHeight="1" x14ac:dyDescent="0.15">
      <c r="A36" s="22"/>
      <c r="B36" s="35"/>
      <c r="C36" s="1239" t="s">
        <v>568</v>
      </c>
      <c r="D36" s="1240"/>
      <c r="E36" s="1241"/>
      <c r="F36" s="36">
        <v>0.31</v>
      </c>
      <c r="G36" s="37">
        <v>0.27</v>
      </c>
      <c r="H36" s="37">
        <v>0.48</v>
      </c>
      <c r="I36" s="37">
        <v>0.39</v>
      </c>
      <c r="J36" s="38">
        <v>0.52</v>
      </c>
      <c r="K36" s="22"/>
      <c r="L36" s="22"/>
      <c r="M36" s="22"/>
      <c r="N36" s="22"/>
      <c r="O36" s="22"/>
      <c r="P36" s="22"/>
    </row>
    <row r="37" spans="1:16" ht="39" customHeight="1" x14ac:dyDescent="0.15">
      <c r="A37" s="22"/>
      <c r="B37" s="35"/>
      <c r="C37" s="1239" t="s">
        <v>569</v>
      </c>
      <c r="D37" s="1240"/>
      <c r="E37" s="1241"/>
      <c r="F37" s="36">
        <v>0.16</v>
      </c>
      <c r="G37" s="37">
        <v>0.3</v>
      </c>
      <c r="H37" s="37">
        <v>0.35</v>
      </c>
      <c r="I37" s="37">
        <v>0.51</v>
      </c>
      <c r="J37" s="38">
        <v>0.19</v>
      </c>
      <c r="K37" s="22"/>
      <c r="L37" s="22"/>
      <c r="M37" s="22"/>
      <c r="N37" s="22"/>
      <c r="O37" s="22"/>
      <c r="P37" s="22"/>
    </row>
    <row r="38" spans="1:16" ht="39" customHeight="1" x14ac:dyDescent="0.15">
      <c r="A38" s="22"/>
      <c r="B38" s="35"/>
      <c r="C38" s="1239" t="s">
        <v>570</v>
      </c>
      <c r="D38" s="1240"/>
      <c r="E38" s="1241"/>
      <c r="F38" s="36">
        <v>0.17</v>
      </c>
      <c r="G38" s="37">
        <v>0.18</v>
      </c>
      <c r="H38" s="37">
        <v>0.16</v>
      </c>
      <c r="I38" s="37">
        <v>0.11</v>
      </c>
      <c r="J38" s="38">
        <v>0.18</v>
      </c>
      <c r="K38" s="22"/>
      <c r="L38" s="22"/>
      <c r="M38" s="22"/>
      <c r="N38" s="22"/>
      <c r="O38" s="22"/>
      <c r="P38" s="22"/>
    </row>
    <row r="39" spans="1:16" ht="39" customHeight="1" x14ac:dyDescent="0.15">
      <c r="A39" s="22"/>
      <c r="B39" s="35"/>
      <c r="C39" s="1239" t="s">
        <v>571</v>
      </c>
      <c r="D39" s="1240"/>
      <c r="E39" s="1241"/>
      <c r="F39" s="36" t="s">
        <v>572</v>
      </c>
      <c r="G39" s="37">
        <v>0</v>
      </c>
      <c r="H39" s="37">
        <v>0</v>
      </c>
      <c r="I39" s="37">
        <v>0</v>
      </c>
      <c r="J39" s="38">
        <v>0</v>
      </c>
      <c r="K39" s="22"/>
      <c r="L39" s="22"/>
      <c r="M39" s="22"/>
      <c r="N39" s="22"/>
      <c r="O39" s="22"/>
      <c r="P39" s="22"/>
    </row>
    <row r="40" spans="1:16" ht="39" customHeight="1" x14ac:dyDescent="0.15">
      <c r="A40" s="22"/>
      <c r="B40" s="35"/>
      <c r="C40" s="1239" t="s">
        <v>573</v>
      </c>
      <c r="D40" s="1240"/>
      <c r="E40" s="1241"/>
      <c r="F40" s="36">
        <v>0</v>
      </c>
      <c r="G40" s="37">
        <v>0</v>
      </c>
      <c r="H40" s="37">
        <v>0</v>
      </c>
      <c r="I40" s="37">
        <v>0</v>
      </c>
      <c r="J40" s="38">
        <v>0</v>
      </c>
      <c r="K40" s="22"/>
      <c r="L40" s="22"/>
      <c r="M40" s="22"/>
      <c r="N40" s="22"/>
      <c r="O40" s="22"/>
      <c r="P40" s="22"/>
    </row>
    <row r="41" spans="1:16" ht="39" customHeight="1" x14ac:dyDescent="0.15">
      <c r="A41" s="22"/>
      <c r="B41" s="35"/>
      <c r="C41" s="1239" t="s">
        <v>574</v>
      </c>
      <c r="D41" s="1240"/>
      <c r="E41" s="1241"/>
      <c r="F41" s="36">
        <v>0</v>
      </c>
      <c r="G41" s="37">
        <v>0</v>
      </c>
      <c r="H41" s="37">
        <v>0</v>
      </c>
      <c r="I41" s="37">
        <v>0</v>
      </c>
      <c r="J41" s="38">
        <v>0</v>
      </c>
      <c r="K41" s="22"/>
      <c r="L41" s="22"/>
      <c r="M41" s="22"/>
      <c r="N41" s="22"/>
      <c r="O41" s="22"/>
      <c r="P41" s="22"/>
    </row>
    <row r="42" spans="1:16" ht="39" customHeight="1" x14ac:dyDescent="0.15">
      <c r="A42" s="22"/>
      <c r="B42" s="39"/>
      <c r="C42" s="1239" t="s">
        <v>575</v>
      </c>
      <c r="D42" s="1240"/>
      <c r="E42" s="1241"/>
      <c r="F42" s="36" t="s">
        <v>517</v>
      </c>
      <c r="G42" s="37" t="s">
        <v>517</v>
      </c>
      <c r="H42" s="37" t="s">
        <v>517</v>
      </c>
      <c r="I42" s="37" t="s">
        <v>517</v>
      </c>
      <c r="J42" s="38" t="s">
        <v>517</v>
      </c>
      <c r="K42" s="22"/>
      <c r="L42" s="22"/>
      <c r="M42" s="22"/>
      <c r="N42" s="22"/>
      <c r="O42" s="22"/>
      <c r="P42" s="22"/>
    </row>
    <row r="43" spans="1:16" ht="39" customHeight="1" thickBot="1" x14ac:dyDescent="0.2">
      <c r="A43" s="22"/>
      <c r="B43" s="40"/>
      <c r="C43" s="1242" t="s">
        <v>576</v>
      </c>
      <c r="D43" s="1243"/>
      <c r="E43" s="1244"/>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RDdRVYxdLrN5sf+sjVyexwnJ2osjJyWxiibmMQW3ur98q4oB7oQVQfblqXkbhD/Rx7Gqw+gmwP+084RcmC0ig==" saltValue="xqBYHtwPAmbrUgKpvI07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52" zoomScaleSheetLayoutView="55" workbookViewId="0">
      <selection activeCell="M60" sqref="M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65" t="s">
        <v>10</v>
      </c>
      <c r="C45" s="1266"/>
      <c r="D45" s="58"/>
      <c r="E45" s="1271" t="s">
        <v>11</v>
      </c>
      <c r="F45" s="1271"/>
      <c r="G45" s="1271"/>
      <c r="H45" s="1271"/>
      <c r="I45" s="1271"/>
      <c r="J45" s="1272"/>
      <c r="K45" s="59">
        <v>70</v>
      </c>
      <c r="L45" s="60">
        <v>82</v>
      </c>
      <c r="M45" s="60">
        <v>101</v>
      </c>
      <c r="N45" s="60">
        <v>118</v>
      </c>
      <c r="O45" s="61">
        <v>163</v>
      </c>
      <c r="P45" s="48"/>
      <c r="Q45" s="48"/>
      <c r="R45" s="48"/>
      <c r="S45" s="48"/>
      <c r="T45" s="48"/>
      <c r="U45" s="48"/>
    </row>
    <row r="46" spans="1:21" ht="30.75" customHeight="1" x14ac:dyDescent="0.15">
      <c r="A46" s="48"/>
      <c r="B46" s="1267"/>
      <c r="C46" s="1268"/>
      <c r="D46" s="62"/>
      <c r="E46" s="1249" t="s">
        <v>12</v>
      </c>
      <c r="F46" s="1249"/>
      <c r="G46" s="1249"/>
      <c r="H46" s="1249"/>
      <c r="I46" s="1249"/>
      <c r="J46" s="1250"/>
      <c r="K46" s="63" t="s">
        <v>517</v>
      </c>
      <c r="L46" s="64" t="s">
        <v>517</v>
      </c>
      <c r="M46" s="64" t="s">
        <v>517</v>
      </c>
      <c r="N46" s="64" t="s">
        <v>517</v>
      </c>
      <c r="O46" s="65" t="s">
        <v>517</v>
      </c>
      <c r="P46" s="48"/>
      <c r="Q46" s="48"/>
      <c r="R46" s="48"/>
      <c r="S46" s="48"/>
      <c r="T46" s="48"/>
      <c r="U46" s="48"/>
    </row>
    <row r="47" spans="1:21" ht="30.75" customHeight="1" x14ac:dyDescent="0.15">
      <c r="A47" s="48"/>
      <c r="B47" s="1267"/>
      <c r="C47" s="1268"/>
      <c r="D47" s="62"/>
      <c r="E47" s="1249" t="s">
        <v>13</v>
      </c>
      <c r="F47" s="1249"/>
      <c r="G47" s="1249"/>
      <c r="H47" s="1249"/>
      <c r="I47" s="1249"/>
      <c r="J47" s="1250"/>
      <c r="K47" s="63" t="s">
        <v>517</v>
      </c>
      <c r="L47" s="64" t="s">
        <v>517</v>
      </c>
      <c r="M47" s="64" t="s">
        <v>517</v>
      </c>
      <c r="N47" s="64" t="s">
        <v>517</v>
      </c>
      <c r="O47" s="65" t="s">
        <v>517</v>
      </c>
      <c r="P47" s="48"/>
      <c r="Q47" s="48"/>
      <c r="R47" s="48"/>
      <c r="S47" s="48"/>
      <c r="T47" s="48"/>
      <c r="U47" s="48"/>
    </row>
    <row r="48" spans="1:21" ht="30.75" customHeight="1" x14ac:dyDescent="0.15">
      <c r="A48" s="48"/>
      <c r="B48" s="1267"/>
      <c r="C48" s="1268"/>
      <c r="D48" s="62"/>
      <c r="E48" s="1249" t="s">
        <v>14</v>
      </c>
      <c r="F48" s="1249"/>
      <c r="G48" s="1249"/>
      <c r="H48" s="1249"/>
      <c r="I48" s="1249"/>
      <c r="J48" s="1250"/>
      <c r="K48" s="63">
        <v>44</v>
      </c>
      <c r="L48" s="64">
        <v>17</v>
      </c>
      <c r="M48" s="64">
        <v>16</v>
      </c>
      <c r="N48" s="64">
        <v>16</v>
      </c>
      <c r="O48" s="65">
        <v>17</v>
      </c>
      <c r="P48" s="48"/>
      <c r="Q48" s="48"/>
      <c r="R48" s="48"/>
      <c r="S48" s="48"/>
      <c r="T48" s="48"/>
      <c r="U48" s="48"/>
    </row>
    <row r="49" spans="1:21" ht="30.75" customHeight="1" x14ac:dyDescent="0.15">
      <c r="A49" s="48"/>
      <c r="B49" s="1267"/>
      <c r="C49" s="1268"/>
      <c r="D49" s="62"/>
      <c r="E49" s="1249" t="s">
        <v>15</v>
      </c>
      <c r="F49" s="1249"/>
      <c r="G49" s="1249"/>
      <c r="H49" s="1249"/>
      <c r="I49" s="1249"/>
      <c r="J49" s="1250"/>
      <c r="K49" s="63" t="s">
        <v>517</v>
      </c>
      <c r="L49" s="64" t="s">
        <v>517</v>
      </c>
      <c r="M49" s="64" t="s">
        <v>517</v>
      </c>
      <c r="N49" s="64" t="s">
        <v>517</v>
      </c>
      <c r="O49" s="65" t="s">
        <v>517</v>
      </c>
      <c r="P49" s="48"/>
      <c r="Q49" s="48"/>
      <c r="R49" s="48"/>
      <c r="S49" s="48"/>
      <c r="T49" s="48"/>
      <c r="U49" s="48"/>
    </row>
    <row r="50" spans="1:21" ht="30.75" customHeight="1" x14ac:dyDescent="0.15">
      <c r="A50" s="48"/>
      <c r="B50" s="1267"/>
      <c r="C50" s="1268"/>
      <c r="D50" s="62"/>
      <c r="E50" s="1249" t="s">
        <v>16</v>
      </c>
      <c r="F50" s="1249"/>
      <c r="G50" s="1249"/>
      <c r="H50" s="1249"/>
      <c r="I50" s="1249"/>
      <c r="J50" s="1250"/>
      <c r="K50" s="63" t="s">
        <v>517</v>
      </c>
      <c r="L50" s="64" t="s">
        <v>517</v>
      </c>
      <c r="M50" s="64" t="s">
        <v>517</v>
      </c>
      <c r="N50" s="64" t="s">
        <v>517</v>
      </c>
      <c r="O50" s="65" t="s">
        <v>517</v>
      </c>
      <c r="P50" s="48"/>
      <c r="Q50" s="48"/>
      <c r="R50" s="48"/>
      <c r="S50" s="48"/>
      <c r="T50" s="48"/>
      <c r="U50" s="48"/>
    </row>
    <row r="51" spans="1:21" ht="30.75" customHeight="1" x14ac:dyDescent="0.15">
      <c r="A51" s="48"/>
      <c r="B51" s="1269"/>
      <c r="C51" s="1270"/>
      <c r="D51" s="66"/>
      <c r="E51" s="1249" t="s">
        <v>17</v>
      </c>
      <c r="F51" s="1249"/>
      <c r="G51" s="1249"/>
      <c r="H51" s="1249"/>
      <c r="I51" s="1249"/>
      <c r="J51" s="1250"/>
      <c r="K51" s="63" t="s">
        <v>517</v>
      </c>
      <c r="L51" s="64" t="s">
        <v>517</v>
      </c>
      <c r="M51" s="64" t="s">
        <v>517</v>
      </c>
      <c r="N51" s="64" t="s">
        <v>517</v>
      </c>
      <c r="O51" s="65" t="s">
        <v>517</v>
      </c>
      <c r="P51" s="48"/>
      <c r="Q51" s="48"/>
      <c r="R51" s="48"/>
      <c r="S51" s="48"/>
      <c r="T51" s="48"/>
      <c r="U51" s="48"/>
    </row>
    <row r="52" spans="1:21" ht="30.75" customHeight="1" x14ac:dyDescent="0.15">
      <c r="A52" s="48"/>
      <c r="B52" s="1247" t="s">
        <v>18</v>
      </c>
      <c r="C52" s="1248"/>
      <c r="D52" s="66"/>
      <c r="E52" s="1249" t="s">
        <v>19</v>
      </c>
      <c r="F52" s="1249"/>
      <c r="G52" s="1249"/>
      <c r="H52" s="1249"/>
      <c r="I52" s="1249"/>
      <c r="J52" s="1250"/>
      <c r="K52" s="63">
        <v>137</v>
      </c>
      <c r="L52" s="64">
        <v>132</v>
      </c>
      <c r="M52" s="64">
        <v>143</v>
      </c>
      <c r="N52" s="64">
        <v>157</v>
      </c>
      <c r="O52" s="65">
        <v>184</v>
      </c>
      <c r="P52" s="48"/>
      <c r="Q52" s="48"/>
      <c r="R52" s="48"/>
      <c r="S52" s="48"/>
      <c r="T52" s="48"/>
      <c r="U52" s="48"/>
    </row>
    <row r="53" spans="1:21" ht="30.75" customHeight="1" thickBot="1" x14ac:dyDescent="0.2">
      <c r="A53" s="48"/>
      <c r="B53" s="1251" t="s">
        <v>20</v>
      </c>
      <c r="C53" s="1252"/>
      <c r="D53" s="67"/>
      <c r="E53" s="1253" t="s">
        <v>21</v>
      </c>
      <c r="F53" s="1253"/>
      <c r="G53" s="1253"/>
      <c r="H53" s="1253"/>
      <c r="I53" s="1253"/>
      <c r="J53" s="1254"/>
      <c r="K53" s="68">
        <v>-23</v>
      </c>
      <c r="L53" s="69">
        <v>-33</v>
      </c>
      <c r="M53" s="69">
        <v>-26</v>
      </c>
      <c r="N53" s="69">
        <v>-23</v>
      </c>
      <c r="O53" s="70">
        <v>-4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15">
      <c r="B57" s="1255" t="s">
        <v>24</v>
      </c>
      <c r="C57" s="1256"/>
      <c r="D57" s="1259" t="s">
        <v>25</v>
      </c>
      <c r="E57" s="1260"/>
      <c r="F57" s="1260"/>
      <c r="G57" s="1260"/>
      <c r="H57" s="1260"/>
      <c r="I57" s="1260"/>
      <c r="J57" s="1261"/>
      <c r="K57" s="82" t="s">
        <v>583</v>
      </c>
      <c r="L57" s="83" t="s">
        <v>583</v>
      </c>
      <c r="M57" s="83" t="s">
        <v>583</v>
      </c>
      <c r="N57" s="83" t="s">
        <v>583</v>
      </c>
      <c r="O57" s="84" t="s">
        <v>583</v>
      </c>
    </row>
    <row r="58" spans="1:21" ht="31.5" customHeight="1" thickBot="1" x14ac:dyDescent="0.2">
      <c r="B58" s="1257"/>
      <c r="C58" s="1258"/>
      <c r="D58" s="1262" t="s">
        <v>26</v>
      </c>
      <c r="E58" s="1263"/>
      <c r="F58" s="1263"/>
      <c r="G58" s="1263"/>
      <c r="H58" s="1263"/>
      <c r="I58" s="1263"/>
      <c r="J58" s="1264"/>
      <c r="K58" s="85" t="s">
        <v>583</v>
      </c>
      <c r="L58" s="86" t="s">
        <v>583</v>
      </c>
      <c r="M58" s="86" t="s">
        <v>583</v>
      </c>
      <c r="N58" s="86" t="s">
        <v>583</v>
      </c>
      <c r="O58" s="87" t="s">
        <v>583</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N10BmsyjZPQoEBTF9vSE3Bkx0p7AU/ZE0jImV+JdPb04wMIdVpfSet0DkRMDHLIP3Hrq7QbG7gNtlgmuU0zhQ==" saltValue="j2waQYyM5gJ793Px2n/DW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E46" zoomScaleSheetLayoutView="100" workbookViewId="0">
      <selection activeCell="M45" sqref="M45"/>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559</v>
      </c>
      <c r="J40" s="99" t="s">
        <v>560</v>
      </c>
      <c r="K40" s="99" t="s">
        <v>561</v>
      </c>
      <c r="L40" s="99" t="s">
        <v>562</v>
      </c>
      <c r="M40" s="100" t="s">
        <v>563</v>
      </c>
    </row>
    <row r="41" spans="2:13" ht="27.75" customHeight="1" x14ac:dyDescent="0.15">
      <c r="B41" s="1285" t="s">
        <v>29</v>
      </c>
      <c r="C41" s="1286"/>
      <c r="D41" s="101"/>
      <c r="E41" s="1287" t="s">
        <v>30</v>
      </c>
      <c r="F41" s="1287"/>
      <c r="G41" s="1287"/>
      <c r="H41" s="1288"/>
      <c r="I41" s="102">
        <v>1721</v>
      </c>
      <c r="J41" s="103">
        <v>2110</v>
      </c>
      <c r="K41" s="103">
        <v>2499</v>
      </c>
      <c r="L41" s="103">
        <v>2798</v>
      </c>
      <c r="M41" s="104">
        <v>2966</v>
      </c>
    </row>
    <row r="42" spans="2:13" ht="27.75" customHeight="1" x14ac:dyDescent="0.15">
      <c r="B42" s="1275"/>
      <c r="C42" s="1276"/>
      <c r="D42" s="105"/>
      <c r="E42" s="1279" t="s">
        <v>31</v>
      </c>
      <c r="F42" s="1279"/>
      <c r="G42" s="1279"/>
      <c r="H42" s="1280"/>
      <c r="I42" s="106" t="s">
        <v>517</v>
      </c>
      <c r="J42" s="107" t="s">
        <v>517</v>
      </c>
      <c r="K42" s="107" t="s">
        <v>517</v>
      </c>
      <c r="L42" s="107" t="s">
        <v>517</v>
      </c>
      <c r="M42" s="108" t="s">
        <v>517</v>
      </c>
    </row>
    <row r="43" spans="2:13" ht="27.75" customHeight="1" x14ac:dyDescent="0.15">
      <c r="B43" s="1275"/>
      <c r="C43" s="1276"/>
      <c r="D43" s="105"/>
      <c r="E43" s="1279" t="s">
        <v>32</v>
      </c>
      <c r="F43" s="1279"/>
      <c r="G43" s="1279"/>
      <c r="H43" s="1280"/>
      <c r="I43" s="106">
        <v>250</v>
      </c>
      <c r="J43" s="107">
        <v>207</v>
      </c>
      <c r="K43" s="107">
        <v>192</v>
      </c>
      <c r="L43" s="107">
        <v>185</v>
      </c>
      <c r="M43" s="108">
        <v>202</v>
      </c>
    </row>
    <row r="44" spans="2:13" ht="27.75" customHeight="1" x14ac:dyDescent="0.15">
      <c r="B44" s="1275"/>
      <c r="C44" s="1276"/>
      <c r="D44" s="105"/>
      <c r="E44" s="1279" t="s">
        <v>33</v>
      </c>
      <c r="F44" s="1279"/>
      <c r="G44" s="1279"/>
      <c r="H44" s="1280"/>
      <c r="I44" s="106" t="s">
        <v>517</v>
      </c>
      <c r="J44" s="107" t="s">
        <v>517</v>
      </c>
      <c r="K44" s="107" t="s">
        <v>517</v>
      </c>
      <c r="L44" s="107" t="s">
        <v>517</v>
      </c>
      <c r="M44" s="108" t="s">
        <v>517</v>
      </c>
    </row>
    <row r="45" spans="2:13" ht="27.75" customHeight="1" x14ac:dyDescent="0.15">
      <c r="B45" s="1275"/>
      <c r="C45" s="1276"/>
      <c r="D45" s="105"/>
      <c r="E45" s="1279" t="s">
        <v>34</v>
      </c>
      <c r="F45" s="1279"/>
      <c r="G45" s="1279"/>
      <c r="H45" s="1280"/>
      <c r="I45" s="106">
        <v>266</v>
      </c>
      <c r="J45" s="107">
        <v>43</v>
      </c>
      <c r="K45" s="107" t="s">
        <v>517</v>
      </c>
      <c r="L45" s="107" t="s">
        <v>517</v>
      </c>
      <c r="M45" s="108" t="s">
        <v>517</v>
      </c>
    </row>
    <row r="46" spans="2:13" ht="27.75" customHeight="1" x14ac:dyDescent="0.15">
      <c r="B46" s="1275"/>
      <c r="C46" s="1276"/>
      <c r="D46" s="109"/>
      <c r="E46" s="1279" t="s">
        <v>35</v>
      </c>
      <c r="F46" s="1279"/>
      <c r="G46" s="1279"/>
      <c r="H46" s="1280"/>
      <c r="I46" s="106" t="s">
        <v>517</v>
      </c>
      <c r="J46" s="107" t="s">
        <v>517</v>
      </c>
      <c r="K46" s="107" t="s">
        <v>517</v>
      </c>
      <c r="L46" s="107" t="s">
        <v>517</v>
      </c>
      <c r="M46" s="108" t="s">
        <v>517</v>
      </c>
    </row>
    <row r="47" spans="2:13" ht="27.75" customHeight="1" x14ac:dyDescent="0.15">
      <c r="B47" s="1275"/>
      <c r="C47" s="1276"/>
      <c r="D47" s="110"/>
      <c r="E47" s="1289" t="s">
        <v>36</v>
      </c>
      <c r="F47" s="1290"/>
      <c r="G47" s="1290"/>
      <c r="H47" s="1291"/>
      <c r="I47" s="106" t="s">
        <v>517</v>
      </c>
      <c r="J47" s="107" t="s">
        <v>517</v>
      </c>
      <c r="K47" s="107" t="s">
        <v>517</v>
      </c>
      <c r="L47" s="107" t="s">
        <v>517</v>
      </c>
      <c r="M47" s="108" t="s">
        <v>517</v>
      </c>
    </row>
    <row r="48" spans="2:13" ht="27.75" customHeight="1" x14ac:dyDescent="0.15">
      <c r="B48" s="1275"/>
      <c r="C48" s="1276"/>
      <c r="D48" s="105"/>
      <c r="E48" s="1279" t="s">
        <v>37</v>
      </c>
      <c r="F48" s="1279"/>
      <c r="G48" s="1279"/>
      <c r="H48" s="1280"/>
      <c r="I48" s="106" t="s">
        <v>517</v>
      </c>
      <c r="J48" s="107" t="s">
        <v>517</v>
      </c>
      <c r="K48" s="107" t="s">
        <v>517</v>
      </c>
      <c r="L48" s="107" t="s">
        <v>517</v>
      </c>
      <c r="M48" s="108" t="s">
        <v>517</v>
      </c>
    </row>
    <row r="49" spans="2:13" ht="27.75" customHeight="1" x14ac:dyDescent="0.15">
      <c r="B49" s="1277"/>
      <c r="C49" s="1278"/>
      <c r="D49" s="105"/>
      <c r="E49" s="1279" t="s">
        <v>38</v>
      </c>
      <c r="F49" s="1279"/>
      <c r="G49" s="1279"/>
      <c r="H49" s="1280"/>
      <c r="I49" s="106" t="s">
        <v>517</v>
      </c>
      <c r="J49" s="107" t="s">
        <v>517</v>
      </c>
      <c r="K49" s="107" t="s">
        <v>517</v>
      </c>
      <c r="L49" s="107" t="s">
        <v>517</v>
      </c>
      <c r="M49" s="108" t="s">
        <v>517</v>
      </c>
    </row>
    <row r="50" spans="2:13" ht="27.75" customHeight="1" x14ac:dyDescent="0.15">
      <c r="B50" s="1273" t="s">
        <v>39</v>
      </c>
      <c r="C50" s="1274"/>
      <c r="D50" s="111"/>
      <c r="E50" s="1279" t="s">
        <v>40</v>
      </c>
      <c r="F50" s="1279"/>
      <c r="G50" s="1279"/>
      <c r="H50" s="1280"/>
      <c r="I50" s="106">
        <v>4261</v>
      </c>
      <c r="J50" s="107">
        <v>4907</v>
      </c>
      <c r="K50" s="107">
        <v>5119</v>
      </c>
      <c r="L50" s="107">
        <v>5072</v>
      </c>
      <c r="M50" s="108">
        <v>5078</v>
      </c>
    </row>
    <row r="51" spans="2:13" ht="27.75" customHeight="1" x14ac:dyDescent="0.15">
      <c r="B51" s="1275"/>
      <c r="C51" s="1276"/>
      <c r="D51" s="105"/>
      <c r="E51" s="1279" t="s">
        <v>41</v>
      </c>
      <c r="F51" s="1279"/>
      <c r="G51" s="1279"/>
      <c r="H51" s="1280"/>
      <c r="I51" s="106">
        <v>2</v>
      </c>
      <c r="J51" s="107" t="s">
        <v>517</v>
      </c>
      <c r="K51" s="107" t="s">
        <v>517</v>
      </c>
      <c r="L51" s="107" t="s">
        <v>517</v>
      </c>
      <c r="M51" s="108" t="s">
        <v>517</v>
      </c>
    </row>
    <row r="52" spans="2:13" ht="27.75" customHeight="1" x14ac:dyDescent="0.15">
      <c r="B52" s="1277"/>
      <c r="C52" s="1278"/>
      <c r="D52" s="105"/>
      <c r="E52" s="1279" t="s">
        <v>42</v>
      </c>
      <c r="F52" s="1279"/>
      <c r="G52" s="1279"/>
      <c r="H52" s="1280"/>
      <c r="I52" s="106">
        <v>1719</v>
      </c>
      <c r="J52" s="107">
        <v>2184</v>
      </c>
      <c r="K52" s="107">
        <v>2463</v>
      </c>
      <c r="L52" s="107">
        <v>2598</v>
      </c>
      <c r="M52" s="108">
        <v>2665</v>
      </c>
    </row>
    <row r="53" spans="2:13" ht="27.75" customHeight="1" thickBot="1" x14ac:dyDescent="0.2">
      <c r="B53" s="1281" t="s">
        <v>43</v>
      </c>
      <c r="C53" s="1282"/>
      <c r="D53" s="112"/>
      <c r="E53" s="1283" t="s">
        <v>44</v>
      </c>
      <c r="F53" s="1283"/>
      <c r="G53" s="1283"/>
      <c r="H53" s="1284"/>
      <c r="I53" s="113">
        <v>-3744</v>
      </c>
      <c r="J53" s="114">
        <v>-4732</v>
      </c>
      <c r="K53" s="114">
        <v>-4892</v>
      </c>
      <c r="L53" s="114">
        <v>-4686</v>
      </c>
      <c r="M53" s="115">
        <v>-4576</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7pxmPHRUxmyAJrD8Q01XkEPXEwmzg2q1CXyi4F30c2GKZZsE+u9GEt8400RI9y/Tw1XtDM+QYaqzJD2Bj782A==" saltValue="NYVKxlwChYY9HmRArRHeT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A52"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561</v>
      </c>
      <c r="G54" s="124" t="s">
        <v>562</v>
      </c>
      <c r="H54" s="125" t="s">
        <v>563</v>
      </c>
    </row>
    <row r="55" spans="2:8" ht="52.5" customHeight="1" x14ac:dyDescent="0.15">
      <c r="B55" s="126"/>
      <c r="C55" s="1300" t="s">
        <v>47</v>
      </c>
      <c r="D55" s="1300"/>
      <c r="E55" s="1301"/>
      <c r="F55" s="127">
        <v>971</v>
      </c>
      <c r="G55" s="127">
        <v>1005</v>
      </c>
      <c r="H55" s="128">
        <v>1045</v>
      </c>
    </row>
    <row r="56" spans="2:8" ht="52.5" customHeight="1" x14ac:dyDescent="0.15">
      <c r="B56" s="129"/>
      <c r="C56" s="1302" t="s">
        <v>48</v>
      </c>
      <c r="D56" s="1302"/>
      <c r="E56" s="1303"/>
      <c r="F56" s="130">
        <v>1236</v>
      </c>
      <c r="G56" s="130">
        <v>1237</v>
      </c>
      <c r="H56" s="131">
        <v>1238</v>
      </c>
    </row>
    <row r="57" spans="2:8" ht="53.25" customHeight="1" x14ac:dyDescent="0.15">
      <c r="B57" s="129"/>
      <c r="C57" s="1304" t="s">
        <v>49</v>
      </c>
      <c r="D57" s="1304"/>
      <c r="E57" s="1305"/>
      <c r="F57" s="132">
        <v>2817</v>
      </c>
      <c r="G57" s="132">
        <v>2867</v>
      </c>
      <c r="H57" s="133">
        <v>2815</v>
      </c>
    </row>
    <row r="58" spans="2:8" ht="45.75" customHeight="1" x14ac:dyDescent="0.15">
      <c r="B58" s="134"/>
      <c r="C58" s="1292" t="s">
        <v>584</v>
      </c>
      <c r="D58" s="1293"/>
      <c r="E58" s="1294"/>
      <c r="F58" s="135">
        <v>1634</v>
      </c>
      <c r="G58" s="135">
        <v>1639</v>
      </c>
      <c r="H58" s="136">
        <v>1641</v>
      </c>
    </row>
    <row r="59" spans="2:8" ht="45.75" customHeight="1" x14ac:dyDescent="0.15">
      <c r="B59" s="134"/>
      <c r="C59" s="1292" t="s">
        <v>585</v>
      </c>
      <c r="D59" s="1293"/>
      <c r="E59" s="1294"/>
      <c r="F59" s="135">
        <v>692</v>
      </c>
      <c r="G59" s="135">
        <v>742</v>
      </c>
      <c r="H59" s="136">
        <v>705</v>
      </c>
    </row>
    <row r="60" spans="2:8" ht="45.75" customHeight="1" x14ac:dyDescent="0.15">
      <c r="B60" s="134"/>
      <c r="C60" s="1292" t="s">
        <v>586</v>
      </c>
      <c r="D60" s="1293"/>
      <c r="E60" s="1294"/>
      <c r="F60" s="135">
        <v>138</v>
      </c>
      <c r="G60" s="135">
        <v>138</v>
      </c>
      <c r="H60" s="136">
        <v>136</v>
      </c>
    </row>
    <row r="61" spans="2:8" ht="45.75" customHeight="1" x14ac:dyDescent="0.15">
      <c r="B61" s="134"/>
      <c r="C61" s="1292" t="s">
        <v>587</v>
      </c>
      <c r="D61" s="1293"/>
      <c r="E61" s="1294"/>
      <c r="F61" s="135">
        <v>111</v>
      </c>
      <c r="G61" s="135">
        <v>111</v>
      </c>
      <c r="H61" s="136">
        <v>98</v>
      </c>
    </row>
    <row r="62" spans="2:8" ht="45.75" customHeight="1" thickBot="1" x14ac:dyDescent="0.2">
      <c r="B62" s="137"/>
      <c r="C62" s="1295" t="s">
        <v>588</v>
      </c>
      <c r="D62" s="1296"/>
      <c r="E62" s="1297"/>
      <c r="F62" s="138">
        <v>77</v>
      </c>
      <c r="G62" s="138">
        <v>77</v>
      </c>
      <c r="H62" s="139">
        <v>77</v>
      </c>
    </row>
    <row r="63" spans="2:8" ht="52.5" customHeight="1" thickBot="1" x14ac:dyDescent="0.2">
      <c r="B63" s="140"/>
      <c r="C63" s="1298" t="s">
        <v>50</v>
      </c>
      <c r="D63" s="1298"/>
      <c r="E63" s="1299"/>
      <c r="F63" s="141">
        <v>5024</v>
      </c>
      <c r="G63" s="141">
        <v>5110</v>
      </c>
      <c r="H63" s="142">
        <v>5098</v>
      </c>
    </row>
    <row r="64" spans="2:8" ht="15" customHeight="1" x14ac:dyDescent="0.15"/>
    <row r="65" ht="0" hidden="1" customHeight="1" x14ac:dyDescent="0.15"/>
    <row r="66" ht="0" hidden="1" customHeight="1" x14ac:dyDescent="0.15"/>
  </sheetData>
  <sheetProtection algorithmName="SHA-512" hashValue="3Atzi8U0UypLN7RTwawcLlOPYZRqwO2U0VEeR1HXkBKSSLg+nzSfvAkfRigk8ad86suRcnTBOF3gHWBQ8E+l3Q==" saltValue="NaYXT/0cqFiXaef7ypVI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FC3CD-BDF3-45F7-B7E5-1F9EE9782588}">
  <sheetPr>
    <pageSetUpPr fitToPage="1"/>
  </sheetPr>
  <dimension ref="A1:WZM191"/>
  <sheetViews>
    <sheetView showGridLines="0" tabSelected="1" zoomScaleNormal="100" zoomScaleSheetLayoutView="55" workbookViewId="0">
      <selection activeCell="AN51" sqref="AN51:BA54"/>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6" t="s">
        <v>604</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x14ac:dyDescent="0.15">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x14ac:dyDescent="0.15">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x14ac:dyDescent="0.15">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x14ac:dyDescent="0.15">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605</v>
      </c>
    </row>
    <row r="50" spans="1:109" x14ac:dyDescent="0.15">
      <c r="B50" s="394"/>
      <c r="G50" s="1315"/>
      <c r="H50" s="1315"/>
      <c r="I50" s="1315"/>
      <c r="J50" s="1315"/>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559</v>
      </c>
      <c r="BQ50" s="1319"/>
      <c r="BR50" s="1319"/>
      <c r="BS50" s="1319"/>
      <c r="BT50" s="1319"/>
      <c r="BU50" s="1319"/>
      <c r="BV50" s="1319"/>
      <c r="BW50" s="1319"/>
      <c r="BX50" s="1319" t="s">
        <v>560</v>
      </c>
      <c r="BY50" s="1319"/>
      <c r="BZ50" s="1319"/>
      <c r="CA50" s="1319"/>
      <c r="CB50" s="1319"/>
      <c r="CC50" s="1319"/>
      <c r="CD50" s="1319"/>
      <c r="CE50" s="1319"/>
      <c r="CF50" s="1319" t="s">
        <v>561</v>
      </c>
      <c r="CG50" s="1319"/>
      <c r="CH50" s="1319"/>
      <c r="CI50" s="1319"/>
      <c r="CJ50" s="1319"/>
      <c r="CK50" s="1319"/>
      <c r="CL50" s="1319"/>
      <c r="CM50" s="1319"/>
      <c r="CN50" s="1319" t="s">
        <v>562</v>
      </c>
      <c r="CO50" s="1319"/>
      <c r="CP50" s="1319"/>
      <c r="CQ50" s="1319"/>
      <c r="CR50" s="1319"/>
      <c r="CS50" s="1319"/>
      <c r="CT50" s="1319"/>
      <c r="CU50" s="1319"/>
      <c r="CV50" s="1319" t="s">
        <v>563</v>
      </c>
      <c r="CW50" s="1319"/>
      <c r="CX50" s="1319"/>
      <c r="CY50" s="1319"/>
      <c r="CZ50" s="1319"/>
      <c r="DA50" s="1319"/>
      <c r="DB50" s="1319"/>
      <c r="DC50" s="1319"/>
    </row>
    <row r="51" spans="1:109" ht="13.5" customHeight="1" x14ac:dyDescent="0.15">
      <c r="B51" s="394"/>
      <c r="G51" s="1326"/>
      <c r="H51" s="1326"/>
      <c r="I51" s="1324"/>
      <c r="J51" s="1324"/>
      <c r="K51" s="1322"/>
      <c r="L51" s="1322"/>
      <c r="M51" s="1322"/>
      <c r="N51" s="1322"/>
      <c r="AM51" s="403"/>
      <c r="AN51" s="1323" t="s">
        <v>606</v>
      </c>
      <c r="AO51" s="1323"/>
      <c r="AP51" s="1323"/>
      <c r="AQ51" s="1323"/>
      <c r="AR51" s="1323"/>
      <c r="AS51" s="1323"/>
      <c r="AT51" s="1323"/>
      <c r="AU51" s="1323"/>
      <c r="AV51" s="1323"/>
      <c r="AW51" s="1323"/>
      <c r="AX51" s="1323"/>
      <c r="AY51" s="1323"/>
      <c r="AZ51" s="1323"/>
      <c r="BA51" s="1323"/>
      <c r="BB51" s="1323" t="s">
        <v>607</v>
      </c>
      <c r="BC51" s="1323"/>
      <c r="BD51" s="1323"/>
      <c r="BE51" s="1323"/>
      <c r="BF51" s="1323"/>
      <c r="BG51" s="1323"/>
      <c r="BH51" s="1323"/>
      <c r="BI51" s="1323"/>
      <c r="BJ51" s="1323"/>
      <c r="BK51" s="1323"/>
      <c r="BL51" s="1323"/>
      <c r="BM51" s="1323"/>
      <c r="BN51" s="1323"/>
      <c r="BO51" s="1323"/>
      <c r="BP51" s="1320"/>
      <c r="BQ51" s="1321"/>
      <c r="BR51" s="1321"/>
      <c r="BS51" s="1321"/>
      <c r="BT51" s="1321"/>
      <c r="BU51" s="1321"/>
      <c r="BV51" s="1321"/>
      <c r="BW51" s="1321"/>
      <c r="BX51" s="1320"/>
      <c r="BY51" s="1321"/>
      <c r="BZ51" s="1321"/>
      <c r="CA51" s="1321"/>
      <c r="CB51" s="1321"/>
      <c r="CC51" s="1321"/>
      <c r="CD51" s="1321"/>
      <c r="CE51" s="1321"/>
      <c r="CF51" s="1320"/>
      <c r="CG51" s="1321"/>
      <c r="CH51" s="1321"/>
      <c r="CI51" s="1321"/>
      <c r="CJ51" s="1321"/>
      <c r="CK51" s="1321"/>
      <c r="CL51" s="1321"/>
      <c r="CM51" s="1321"/>
      <c r="CN51" s="1321"/>
      <c r="CO51" s="1321"/>
      <c r="CP51" s="1321"/>
      <c r="CQ51" s="1321"/>
      <c r="CR51" s="1321"/>
      <c r="CS51" s="1321"/>
      <c r="CT51" s="1321"/>
      <c r="CU51" s="1321"/>
      <c r="CV51" s="1320"/>
      <c r="CW51" s="1321"/>
      <c r="CX51" s="1321"/>
      <c r="CY51" s="1321"/>
      <c r="CZ51" s="1321"/>
      <c r="DA51" s="1321"/>
      <c r="DB51" s="1321"/>
      <c r="DC51" s="1321"/>
    </row>
    <row r="52" spans="1:109" x14ac:dyDescent="0.15">
      <c r="B52" s="394"/>
      <c r="G52" s="1326"/>
      <c r="H52" s="1326"/>
      <c r="I52" s="1324"/>
      <c r="J52" s="1324"/>
      <c r="K52" s="1322"/>
      <c r="L52" s="1322"/>
      <c r="M52" s="1322"/>
      <c r="N52" s="1322"/>
      <c r="AM52" s="403"/>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21"/>
      <c r="BQ52" s="1321"/>
      <c r="BR52" s="1321"/>
      <c r="BS52" s="1321"/>
      <c r="BT52" s="1321"/>
      <c r="BU52" s="1321"/>
      <c r="BV52" s="1321"/>
      <c r="BW52" s="1321"/>
      <c r="BX52" s="1321"/>
      <c r="BY52" s="1321"/>
      <c r="BZ52" s="1321"/>
      <c r="CA52" s="1321"/>
      <c r="CB52" s="1321"/>
      <c r="CC52" s="1321"/>
      <c r="CD52" s="1321"/>
      <c r="CE52" s="1321"/>
      <c r="CF52" s="1321"/>
      <c r="CG52" s="1321"/>
      <c r="CH52" s="1321"/>
      <c r="CI52" s="1321"/>
      <c r="CJ52" s="1321"/>
      <c r="CK52" s="1321"/>
      <c r="CL52" s="1321"/>
      <c r="CM52" s="1321"/>
      <c r="CN52" s="1321"/>
      <c r="CO52" s="1321"/>
      <c r="CP52" s="1321"/>
      <c r="CQ52" s="1321"/>
      <c r="CR52" s="1321"/>
      <c r="CS52" s="1321"/>
      <c r="CT52" s="1321"/>
      <c r="CU52" s="1321"/>
      <c r="CV52" s="1321"/>
      <c r="CW52" s="1321"/>
      <c r="CX52" s="1321"/>
      <c r="CY52" s="1321"/>
      <c r="CZ52" s="1321"/>
      <c r="DA52" s="1321"/>
      <c r="DB52" s="1321"/>
      <c r="DC52" s="1321"/>
    </row>
    <row r="53" spans="1:109" x14ac:dyDescent="0.15">
      <c r="A53" s="402"/>
      <c r="B53" s="394"/>
      <c r="G53" s="1326"/>
      <c r="H53" s="1326"/>
      <c r="I53" s="1315"/>
      <c r="J53" s="1315"/>
      <c r="K53" s="1322"/>
      <c r="L53" s="1322"/>
      <c r="M53" s="1322"/>
      <c r="N53" s="1322"/>
      <c r="AM53" s="403"/>
      <c r="AN53" s="1323"/>
      <c r="AO53" s="1323"/>
      <c r="AP53" s="1323"/>
      <c r="AQ53" s="1323"/>
      <c r="AR53" s="1323"/>
      <c r="AS53" s="1323"/>
      <c r="AT53" s="1323"/>
      <c r="AU53" s="1323"/>
      <c r="AV53" s="1323"/>
      <c r="AW53" s="1323"/>
      <c r="AX53" s="1323"/>
      <c r="AY53" s="1323"/>
      <c r="AZ53" s="1323"/>
      <c r="BA53" s="1323"/>
      <c r="BB53" s="1323" t="s">
        <v>608</v>
      </c>
      <c r="BC53" s="1323"/>
      <c r="BD53" s="1323"/>
      <c r="BE53" s="1323"/>
      <c r="BF53" s="1323"/>
      <c r="BG53" s="1323"/>
      <c r="BH53" s="1323"/>
      <c r="BI53" s="1323"/>
      <c r="BJ53" s="1323"/>
      <c r="BK53" s="1323"/>
      <c r="BL53" s="1323"/>
      <c r="BM53" s="1323"/>
      <c r="BN53" s="1323"/>
      <c r="BO53" s="1323"/>
      <c r="BP53" s="1320"/>
      <c r="BQ53" s="1321"/>
      <c r="BR53" s="1321"/>
      <c r="BS53" s="1321"/>
      <c r="BT53" s="1321"/>
      <c r="BU53" s="1321"/>
      <c r="BV53" s="1321"/>
      <c r="BW53" s="1321"/>
      <c r="BX53" s="1320"/>
      <c r="BY53" s="1321"/>
      <c r="BZ53" s="1321"/>
      <c r="CA53" s="1321"/>
      <c r="CB53" s="1321"/>
      <c r="CC53" s="1321"/>
      <c r="CD53" s="1321"/>
      <c r="CE53" s="1321"/>
      <c r="CF53" s="1320"/>
      <c r="CG53" s="1321"/>
      <c r="CH53" s="1321"/>
      <c r="CI53" s="1321"/>
      <c r="CJ53" s="1321"/>
      <c r="CK53" s="1321"/>
      <c r="CL53" s="1321"/>
      <c r="CM53" s="1321"/>
      <c r="CN53" s="1321">
        <v>55.7</v>
      </c>
      <c r="CO53" s="1321"/>
      <c r="CP53" s="1321"/>
      <c r="CQ53" s="1321"/>
      <c r="CR53" s="1321"/>
      <c r="CS53" s="1321"/>
      <c r="CT53" s="1321"/>
      <c r="CU53" s="1321"/>
      <c r="CV53" s="1320"/>
      <c r="CW53" s="1321"/>
      <c r="CX53" s="1321"/>
      <c r="CY53" s="1321"/>
      <c r="CZ53" s="1321"/>
      <c r="DA53" s="1321"/>
      <c r="DB53" s="1321"/>
      <c r="DC53" s="1321"/>
    </row>
    <row r="54" spans="1:109" x14ac:dyDescent="0.15">
      <c r="A54" s="402"/>
      <c r="B54" s="394"/>
      <c r="G54" s="1326"/>
      <c r="H54" s="1326"/>
      <c r="I54" s="1315"/>
      <c r="J54" s="1315"/>
      <c r="K54" s="1322"/>
      <c r="L54" s="1322"/>
      <c r="M54" s="1322"/>
      <c r="N54" s="1322"/>
      <c r="AM54" s="403"/>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21"/>
      <c r="BQ54" s="1321"/>
      <c r="BR54" s="1321"/>
      <c r="BS54" s="1321"/>
      <c r="BT54" s="1321"/>
      <c r="BU54" s="1321"/>
      <c r="BV54" s="1321"/>
      <c r="BW54" s="1321"/>
      <c r="BX54" s="1321"/>
      <c r="BY54" s="1321"/>
      <c r="BZ54" s="1321"/>
      <c r="CA54" s="1321"/>
      <c r="CB54" s="1321"/>
      <c r="CC54" s="1321"/>
      <c r="CD54" s="1321"/>
      <c r="CE54" s="1321"/>
      <c r="CF54" s="1321"/>
      <c r="CG54" s="1321"/>
      <c r="CH54" s="1321"/>
      <c r="CI54" s="1321"/>
      <c r="CJ54" s="1321"/>
      <c r="CK54" s="1321"/>
      <c r="CL54" s="1321"/>
      <c r="CM54" s="1321"/>
      <c r="CN54" s="1321"/>
      <c r="CO54" s="1321"/>
      <c r="CP54" s="1321"/>
      <c r="CQ54" s="1321"/>
      <c r="CR54" s="1321"/>
      <c r="CS54" s="1321"/>
      <c r="CT54" s="1321"/>
      <c r="CU54" s="1321"/>
      <c r="CV54" s="1321"/>
      <c r="CW54" s="1321"/>
      <c r="CX54" s="1321"/>
      <c r="CY54" s="1321"/>
      <c r="CZ54" s="1321"/>
      <c r="DA54" s="1321"/>
      <c r="DB54" s="1321"/>
      <c r="DC54" s="1321"/>
    </row>
    <row r="55" spans="1:109" x14ac:dyDescent="0.15">
      <c r="A55" s="402"/>
      <c r="B55" s="394"/>
      <c r="G55" s="1315"/>
      <c r="H55" s="1315"/>
      <c r="I55" s="1315"/>
      <c r="J55" s="1315"/>
      <c r="K55" s="1322"/>
      <c r="L55" s="1322"/>
      <c r="M55" s="1322"/>
      <c r="N55" s="1322"/>
      <c r="AN55" s="1319" t="s">
        <v>609</v>
      </c>
      <c r="AO55" s="1319"/>
      <c r="AP55" s="1319"/>
      <c r="AQ55" s="1319"/>
      <c r="AR55" s="1319"/>
      <c r="AS55" s="1319"/>
      <c r="AT55" s="1319"/>
      <c r="AU55" s="1319"/>
      <c r="AV55" s="1319"/>
      <c r="AW55" s="1319"/>
      <c r="AX55" s="1319"/>
      <c r="AY55" s="1319"/>
      <c r="AZ55" s="1319"/>
      <c r="BA55" s="1319"/>
      <c r="BB55" s="1323" t="s">
        <v>607</v>
      </c>
      <c r="BC55" s="1323"/>
      <c r="BD55" s="1323"/>
      <c r="BE55" s="1323"/>
      <c r="BF55" s="1323"/>
      <c r="BG55" s="1323"/>
      <c r="BH55" s="1323"/>
      <c r="BI55" s="1323"/>
      <c r="BJ55" s="1323"/>
      <c r="BK55" s="1323"/>
      <c r="BL55" s="1323"/>
      <c r="BM55" s="1323"/>
      <c r="BN55" s="1323"/>
      <c r="BO55" s="1323"/>
      <c r="BP55" s="1320"/>
      <c r="BQ55" s="1321"/>
      <c r="BR55" s="1321"/>
      <c r="BS55" s="1321"/>
      <c r="BT55" s="1321"/>
      <c r="BU55" s="1321"/>
      <c r="BV55" s="1321"/>
      <c r="BW55" s="1321"/>
      <c r="BX55" s="1320"/>
      <c r="BY55" s="1321"/>
      <c r="BZ55" s="1321"/>
      <c r="CA55" s="1321"/>
      <c r="CB55" s="1321"/>
      <c r="CC55" s="1321"/>
      <c r="CD55" s="1321"/>
      <c r="CE55" s="1321"/>
      <c r="CF55" s="1320"/>
      <c r="CG55" s="1321"/>
      <c r="CH55" s="1321"/>
      <c r="CI55" s="1321"/>
      <c r="CJ55" s="1321"/>
      <c r="CK55" s="1321"/>
      <c r="CL55" s="1321"/>
      <c r="CM55" s="1321"/>
      <c r="CN55" s="1321">
        <v>0</v>
      </c>
      <c r="CO55" s="1321"/>
      <c r="CP55" s="1321"/>
      <c r="CQ55" s="1321"/>
      <c r="CR55" s="1321"/>
      <c r="CS55" s="1321"/>
      <c r="CT55" s="1321"/>
      <c r="CU55" s="1321"/>
      <c r="CV55" s="1320"/>
      <c r="CW55" s="1321"/>
      <c r="CX55" s="1321"/>
      <c r="CY55" s="1321"/>
      <c r="CZ55" s="1321"/>
      <c r="DA55" s="1321"/>
      <c r="DB55" s="1321"/>
      <c r="DC55" s="1321"/>
    </row>
    <row r="56" spans="1:109" x14ac:dyDescent="0.15">
      <c r="A56" s="402"/>
      <c r="B56" s="394"/>
      <c r="G56" s="1315"/>
      <c r="H56" s="1315"/>
      <c r="I56" s="1315"/>
      <c r="J56" s="1315"/>
      <c r="K56" s="1322"/>
      <c r="L56" s="1322"/>
      <c r="M56" s="1322"/>
      <c r="N56" s="1322"/>
      <c r="AN56" s="1319"/>
      <c r="AO56" s="1319"/>
      <c r="AP56" s="1319"/>
      <c r="AQ56" s="1319"/>
      <c r="AR56" s="1319"/>
      <c r="AS56" s="1319"/>
      <c r="AT56" s="1319"/>
      <c r="AU56" s="1319"/>
      <c r="AV56" s="1319"/>
      <c r="AW56" s="1319"/>
      <c r="AX56" s="1319"/>
      <c r="AY56" s="1319"/>
      <c r="AZ56" s="1319"/>
      <c r="BA56" s="1319"/>
      <c r="BB56" s="1323"/>
      <c r="BC56" s="1323"/>
      <c r="BD56" s="1323"/>
      <c r="BE56" s="1323"/>
      <c r="BF56" s="1323"/>
      <c r="BG56" s="1323"/>
      <c r="BH56" s="1323"/>
      <c r="BI56" s="1323"/>
      <c r="BJ56" s="1323"/>
      <c r="BK56" s="1323"/>
      <c r="BL56" s="1323"/>
      <c r="BM56" s="1323"/>
      <c r="BN56" s="1323"/>
      <c r="BO56" s="1323"/>
      <c r="BP56" s="1321"/>
      <c r="BQ56" s="1321"/>
      <c r="BR56" s="1321"/>
      <c r="BS56" s="1321"/>
      <c r="BT56" s="1321"/>
      <c r="BU56" s="1321"/>
      <c r="BV56" s="1321"/>
      <c r="BW56" s="1321"/>
      <c r="BX56" s="1321"/>
      <c r="BY56" s="1321"/>
      <c r="BZ56" s="1321"/>
      <c r="CA56" s="1321"/>
      <c r="CB56" s="1321"/>
      <c r="CC56" s="1321"/>
      <c r="CD56" s="1321"/>
      <c r="CE56" s="1321"/>
      <c r="CF56" s="1321"/>
      <c r="CG56" s="1321"/>
      <c r="CH56" s="1321"/>
      <c r="CI56" s="1321"/>
      <c r="CJ56" s="1321"/>
      <c r="CK56" s="1321"/>
      <c r="CL56" s="1321"/>
      <c r="CM56" s="1321"/>
      <c r="CN56" s="1321"/>
      <c r="CO56" s="1321"/>
      <c r="CP56" s="1321"/>
      <c r="CQ56" s="1321"/>
      <c r="CR56" s="1321"/>
      <c r="CS56" s="1321"/>
      <c r="CT56" s="1321"/>
      <c r="CU56" s="1321"/>
      <c r="CV56" s="1321"/>
      <c r="CW56" s="1321"/>
      <c r="CX56" s="1321"/>
      <c r="CY56" s="1321"/>
      <c r="CZ56" s="1321"/>
      <c r="DA56" s="1321"/>
      <c r="DB56" s="1321"/>
      <c r="DC56" s="1321"/>
    </row>
    <row r="57" spans="1:109" s="402" customFormat="1" x14ac:dyDescent="0.15">
      <c r="B57" s="406"/>
      <c r="G57" s="1315"/>
      <c r="H57" s="1315"/>
      <c r="I57" s="1325"/>
      <c r="J57" s="1325"/>
      <c r="K57" s="1322"/>
      <c r="L57" s="1322"/>
      <c r="M57" s="1322"/>
      <c r="N57" s="1322"/>
      <c r="AM57" s="387"/>
      <c r="AN57" s="1319"/>
      <c r="AO57" s="1319"/>
      <c r="AP57" s="1319"/>
      <c r="AQ57" s="1319"/>
      <c r="AR57" s="1319"/>
      <c r="AS57" s="1319"/>
      <c r="AT57" s="1319"/>
      <c r="AU57" s="1319"/>
      <c r="AV57" s="1319"/>
      <c r="AW57" s="1319"/>
      <c r="AX57" s="1319"/>
      <c r="AY57" s="1319"/>
      <c r="AZ57" s="1319"/>
      <c r="BA57" s="1319"/>
      <c r="BB57" s="1323" t="s">
        <v>608</v>
      </c>
      <c r="BC57" s="1323"/>
      <c r="BD57" s="1323"/>
      <c r="BE57" s="1323"/>
      <c r="BF57" s="1323"/>
      <c r="BG57" s="1323"/>
      <c r="BH57" s="1323"/>
      <c r="BI57" s="1323"/>
      <c r="BJ57" s="1323"/>
      <c r="BK57" s="1323"/>
      <c r="BL57" s="1323"/>
      <c r="BM57" s="1323"/>
      <c r="BN57" s="1323"/>
      <c r="BO57" s="1323"/>
      <c r="BP57" s="1320"/>
      <c r="BQ57" s="1321"/>
      <c r="BR57" s="1321"/>
      <c r="BS57" s="1321"/>
      <c r="BT57" s="1321"/>
      <c r="BU57" s="1321"/>
      <c r="BV57" s="1321"/>
      <c r="BW57" s="1321"/>
      <c r="BX57" s="1320"/>
      <c r="BY57" s="1321"/>
      <c r="BZ57" s="1321"/>
      <c r="CA57" s="1321"/>
      <c r="CB57" s="1321"/>
      <c r="CC57" s="1321"/>
      <c r="CD57" s="1321"/>
      <c r="CE57" s="1321"/>
      <c r="CF57" s="1320"/>
      <c r="CG57" s="1321"/>
      <c r="CH57" s="1321"/>
      <c r="CI57" s="1321"/>
      <c r="CJ57" s="1321"/>
      <c r="CK57" s="1321"/>
      <c r="CL57" s="1321"/>
      <c r="CM57" s="1321"/>
      <c r="CN57" s="1321">
        <v>58.2</v>
      </c>
      <c r="CO57" s="1321"/>
      <c r="CP57" s="1321"/>
      <c r="CQ57" s="1321"/>
      <c r="CR57" s="1321"/>
      <c r="CS57" s="1321"/>
      <c r="CT57" s="1321"/>
      <c r="CU57" s="1321"/>
      <c r="CV57" s="1320"/>
      <c r="CW57" s="1321"/>
      <c r="CX57" s="1321"/>
      <c r="CY57" s="1321"/>
      <c r="CZ57" s="1321"/>
      <c r="DA57" s="1321"/>
      <c r="DB57" s="1321"/>
      <c r="DC57" s="1321"/>
      <c r="DD57" s="407"/>
      <c r="DE57" s="406"/>
    </row>
    <row r="58" spans="1:109" s="402" customFormat="1" x14ac:dyDescent="0.15">
      <c r="A58" s="387"/>
      <c r="B58" s="406"/>
      <c r="G58" s="1315"/>
      <c r="H58" s="1315"/>
      <c r="I58" s="1325"/>
      <c r="J58" s="1325"/>
      <c r="K58" s="1322"/>
      <c r="L58" s="1322"/>
      <c r="M58" s="1322"/>
      <c r="N58" s="1322"/>
      <c r="AM58" s="387"/>
      <c r="AN58" s="1319"/>
      <c r="AO58" s="1319"/>
      <c r="AP58" s="1319"/>
      <c r="AQ58" s="1319"/>
      <c r="AR58" s="1319"/>
      <c r="AS58" s="1319"/>
      <c r="AT58" s="1319"/>
      <c r="AU58" s="1319"/>
      <c r="AV58" s="1319"/>
      <c r="AW58" s="1319"/>
      <c r="AX58" s="1319"/>
      <c r="AY58" s="1319"/>
      <c r="AZ58" s="1319"/>
      <c r="BA58" s="1319"/>
      <c r="BB58" s="1323"/>
      <c r="BC58" s="1323"/>
      <c r="BD58" s="1323"/>
      <c r="BE58" s="1323"/>
      <c r="BF58" s="1323"/>
      <c r="BG58" s="1323"/>
      <c r="BH58" s="1323"/>
      <c r="BI58" s="1323"/>
      <c r="BJ58" s="1323"/>
      <c r="BK58" s="1323"/>
      <c r="BL58" s="1323"/>
      <c r="BM58" s="1323"/>
      <c r="BN58" s="1323"/>
      <c r="BO58" s="1323"/>
      <c r="BP58" s="1321"/>
      <c r="BQ58" s="1321"/>
      <c r="BR58" s="1321"/>
      <c r="BS58" s="1321"/>
      <c r="BT58" s="1321"/>
      <c r="BU58" s="1321"/>
      <c r="BV58" s="1321"/>
      <c r="BW58" s="1321"/>
      <c r="BX58" s="1321"/>
      <c r="BY58" s="1321"/>
      <c r="BZ58" s="1321"/>
      <c r="CA58" s="1321"/>
      <c r="CB58" s="1321"/>
      <c r="CC58" s="1321"/>
      <c r="CD58" s="1321"/>
      <c r="CE58" s="1321"/>
      <c r="CF58" s="1321"/>
      <c r="CG58" s="1321"/>
      <c r="CH58" s="1321"/>
      <c r="CI58" s="1321"/>
      <c r="CJ58" s="1321"/>
      <c r="CK58" s="1321"/>
      <c r="CL58" s="1321"/>
      <c r="CM58" s="1321"/>
      <c r="CN58" s="1321"/>
      <c r="CO58" s="1321"/>
      <c r="CP58" s="1321"/>
      <c r="CQ58" s="1321"/>
      <c r="CR58" s="1321"/>
      <c r="CS58" s="1321"/>
      <c r="CT58" s="1321"/>
      <c r="CU58" s="1321"/>
      <c r="CV58" s="1321"/>
      <c r="CW58" s="1321"/>
      <c r="CX58" s="1321"/>
      <c r="CY58" s="1321"/>
      <c r="CZ58" s="1321"/>
      <c r="DA58" s="1321"/>
      <c r="DB58" s="1321"/>
      <c r="DC58" s="1321"/>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610</v>
      </c>
    </row>
    <row r="64" spans="1:109" x14ac:dyDescent="0.15">
      <c r="B64" s="394"/>
      <c r="G64" s="401"/>
      <c r="I64" s="414"/>
      <c r="J64" s="414"/>
      <c r="K64" s="414"/>
      <c r="L64" s="414"/>
      <c r="M64" s="414"/>
      <c r="N64" s="415"/>
      <c r="AM64" s="401"/>
      <c r="AN64" s="401" t="s">
        <v>603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6" t="s">
        <v>611</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x14ac:dyDescent="0.15">
      <c r="B66" s="394"/>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x14ac:dyDescent="0.15">
      <c r="B67" s="394"/>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x14ac:dyDescent="0.15">
      <c r="B68" s="394"/>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x14ac:dyDescent="0.15">
      <c r="B69" s="394"/>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605</v>
      </c>
    </row>
    <row r="72" spans="2:107" x14ac:dyDescent="0.15">
      <c r="B72" s="394"/>
      <c r="G72" s="1315"/>
      <c r="H72" s="1315"/>
      <c r="I72" s="1315"/>
      <c r="J72" s="1315"/>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559</v>
      </c>
      <c r="BQ72" s="1319"/>
      <c r="BR72" s="1319"/>
      <c r="BS72" s="1319"/>
      <c r="BT72" s="1319"/>
      <c r="BU72" s="1319"/>
      <c r="BV72" s="1319"/>
      <c r="BW72" s="1319"/>
      <c r="BX72" s="1319" t="s">
        <v>560</v>
      </c>
      <c r="BY72" s="1319"/>
      <c r="BZ72" s="1319"/>
      <c r="CA72" s="1319"/>
      <c r="CB72" s="1319"/>
      <c r="CC72" s="1319"/>
      <c r="CD72" s="1319"/>
      <c r="CE72" s="1319"/>
      <c r="CF72" s="1319" t="s">
        <v>561</v>
      </c>
      <c r="CG72" s="1319"/>
      <c r="CH72" s="1319"/>
      <c r="CI72" s="1319"/>
      <c r="CJ72" s="1319"/>
      <c r="CK72" s="1319"/>
      <c r="CL72" s="1319"/>
      <c r="CM72" s="1319"/>
      <c r="CN72" s="1319" t="s">
        <v>562</v>
      </c>
      <c r="CO72" s="1319"/>
      <c r="CP72" s="1319"/>
      <c r="CQ72" s="1319"/>
      <c r="CR72" s="1319"/>
      <c r="CS72" s="1319"/>
      <c r="CT72" s="1319"/>
      <c r="CU72" s="1319"/>
      <c r="CV72" s="1319" t="s">
        <v>563</v>
      </c>
      <c r="CW72" s="1319"/>
      <c r="CX72" s="1319"/>
      <c r="CY72" s="1319"/>
      <c r="CZ72" s="1319"/>
      <c r="DA72" s="1319"/>
      <c r="DB72" s="1319"/>
      <c r="DC72" s="1319"/>
    </row>
    <row r="73" spans="2:107" x14ac:dyDescent="0.15">
      <c r="B73" s="394"/>
      <c r="G73" s="1326"/>
      <c r="H73" s="1326"/>
      <c r="I73" s="1326"/>
      <c r="J73" s="1326"/>
      <c r="K73" s="1327"/>
      <c r="L73" s="1327"/>
      <c r="M73" s="1327"/>
      <c r="N73" s="1327"/>
      <c r="AM73" s="403"/>
      <c r="AN73" s="1323" t="s">
        <v>606</v>
      </c>
      <c r="AO73" s="1323"/>
      <c r="AP73" s="1323"/>
      <c r="AQ73" s="1323"/>
      <c r="AR73" s="1323"/>
      <c r="AS73" s="1323"/>
      <c r="AT73" s="1323"/>
      <c r="AU73" s="1323"/>
      <c r="AV73" s="1323"/>
      <c r="AW73" s="1323"/>
      <c r="AX73" s="1323"/>
      <c r="AY73" s="1323"/>
      <c r="AZ73" s="1323"/>
      <c r="BA73" s="1323"/>
      <c r="BB73" s="1323" t="s">
        <v>607</v>
      </c>
      <c r="BC73" s="1323"/>
      <c r="BD73" s="1323"/>
      <c r="BE73" s="1323"/>
      <c r="BF73" s="1323"/>
      <c r="BG73" s="1323"/>
      <c r="BH73" s="1323"/>
      <c r="BI73" s="1323"/>
      <c r="BJ73" s="1323"/>
      <c r="BK73" s="1323"/>
      <c r="BL73" s="1323"/>
      <c r="BM73" s="1323"/>
      <c r="BN73" s="1323"/>
      <c r="BO73" s="1323"/>
      <c r="BP73" s="1321"/>
      <c r="BQ73" s="1321"/>
      <c r="BR73" s="1321"/>
      <c r="BS73" s="1321"/>
      <c r="BT73" s="1321"/>
      <c r="BU73" s="1321"/>
      <c r="BV73" s="1321"/>
      <c r="BW73" s="1321"/>
      <c r="BX73" s="1321"/>
      <c r="BY73" s="1321"/>
      <c r="BZ73" s="1321"/>
      <c r="CA73" s="1321"/>
      <c r="CB73" s="1321"/>
      <c r="CC73" s="1321"/>
      <c r="CD73" s="1321"/>
      <c r="CE73" s="1321"/>
      <c r="CF73" s="1321"/>
      <c r="CG73" s="1321"/>
      <c r="CH73" s="1321"/>
      <c r="CI73" s="1321"/>
      <c r="CJ73" s="1321"/>
      <c r="CK73" s="1321"/>
      <c r="CL73" s="1321"/>
      <c r="CM73" s="1321"/>
      <c r="CN73" s="1321"/>
      <c r="CO73" s="1321"/>
      <c r="CP73" s="1321"/>
      <c r="CQ73" s="1321"/>
      <c r="CR73" s="1321"/>
      <c r="CS73" s="1321"/>
      <c r="CT73" s="1321"/>
      <c r="CU73" s="1321"/>
      <c r="CV73" s="1321"/>
      <c r="CW73" s="1321"/>
      <c r="CX73" s="1321"/>
      <c r="CY73" s="1321"/>
      <c r="CZ73" s="1321"/>
      <c r="DA73" s="1321"/>
      <c r="DB73" s="1321"/>
      <c r="DC73" s="1321"/>
    </row>
    <row r="74" spans="2:107" x14ac:dyDescent="0.15">
      <c r="B74" s="394"/>
      <c r="G74" s="1326"/>
      <c r="H74" s="1326"/>
      <c r="I74" s="1326"/>
      <c r="J74" s="1326"/>
      <c r="K74" s="1327"/>
      <c r="L74" s="1327"/>
      <c r="M74" s="1327"/>
      <c r="N74" s="1327"/>
      <c r="AM74" s="403"/>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21"/>
      <c r="BQ74" s="1321"/>
      <c r="BR74" s="1321"/>
      <c r="BS74" s="1321"/>
      <c r="BT74" s="1321"/>
      <c r="BU74" s="1321"/>
      <c r="BV74" s="1321"/>
      <c r="BW74" s="1321"/>
      <c r="BX74" s="1321"/>
      <c r="BY74" s="1321"/>
      <c r="BZ74" s="1321"/>
      <c r="CA74" s="1321"/>
      <c r="CB74" s="1321"/>
      <c r="CC74" s="1321"/>
      <c r="CD74" s="1321"/>
      <c r="CE74" s="1321"/>
      <c r="CF74" s="1321"/>
      <c r="CG74" s="1321"/>
      <c r="CH74" s="1321"/>
      <c r="CI74" s="1321"/>
      <c r="CJ74" s="1321"/>
      <c r="CK74" s="1321"/>
      <c r="CL74" s="1321"/>
      <c r="CM74" s="1321"/>
      <c r="CN74" s="1321"/>
      <c r="CO74" s="1321"/>
      <c r="CP74" s="1321"/>
      <c r="CQ74" s="1321"/>
      <c r="CR74" s="1321"/>
      <c r="CS74" s="1321"/>
      <c r="CT74" s="1321"/>
      <c r="CU74" s="1321"/>
      <c r="CV74" s="1321"/>
      <c r="CW74" s="1321"/>
      <c r="CX74" s="1321"/>
      <c r="CY74" s="1321"/>
      <c r="CZ74" s="1321"/>
      <c r="DA74" s="1321"/>
      <c r="DB74" s="1321"/>
      <c r="DC74" s="1321"/>
    </row>
    <row r="75" spans="2:107" x14ac:dyDescent="0.15">
      <c r="B75" s="394"/>
      <c r="G75" s="1326"/>
      <c r="H75" s="1326"/>
      <c r="I75" s="1315"/>
      <c r="J75" s="1315"/>
      <c r="K75" s="1322"/>
      <c r="L75" s="1322"/>
      <c r="M75" s="1322"/>
      <c r="N75" s="1322"/>
      <c r="AM75" s="403"/>
      <c r="AN75" s="1323"/>
      <c r="AO75" s="1323"/>
      <c r="AP75" s="1323"/>
      <c r="AQ75" s="1323"/>
      <c r="AR75" s="1323"/>
      <c r="AS75" s="1323"/>
      <c r="AT75" s="1323"/>
      <c r="AU75" s="1323"/>
      <c r="AV75" s="1323"/>
      <c r="AW75" s="1323"/>
      <c r="AX75" s="1323"/>
      <c r="AY75" s="1323"/>
      <c r="AZ75" s="1323"/>
      <c r="BA75" s="1323"/>
      <c r="BB75" s="1323" t="s">
        <v>612</v>
      </c>
      <c r="BC75" s="1323"/>
      <c r="BD75" s="1323"/>
      <c r="BE75" s="1323"/>
      <c r="BF75" s="1323"/>
      <c r="BG75" s="1323"/>
      <c r="BH75" s="1323"/>
      <c r="BI75" s="1323"/>
      <c r="BJ75" s="1323"/>
      <c r="BK75" s="1323"/>
      <c r="BL75" s="1323"/>
      <c r="BM75" s="1323"/>
      <c r="BN75" s="1323"/>
      <c r="BO75" s="1323"/>
      <c r="BP75" s="1321">
        <v>-1.2</v>
      </c>
      <c r="BQ75" s="1321"/>
      <c r="BR75" s="1321"/>
      <c r="BS75" s="1321"/>
      <c r="BT75" s="1321"/>
      <c r="BU75" s="1321"/>
      <c r="BV75" s="1321"/>
      <c r="BW75" s="1321"/>
      <c r="BX75" s="1321">
        <v>-2.5</v>
      </c>
      <c r="BY75" s="1321"/>
      <c r="BZ75" s="1321"/>
      <c r="CA75" s="1321"/>
      <c r="CB75" s="1321"/>
      <c r="CC75" s="1321"/>
      <c r="CD75" s="1321"/>
      <c r="CE75" s="1321"/>
      <c r="CF75" s="1321">
        <v>-3.1</v>
      </c>
      <c r="CG75" s="1321"/>
      <c r="CH75" s="1321"/>
      <c r="CI75" s="1321"/>
      <c r="CJ75" s="1321"/>
      <c r="CK75" s="1321"/>
      <c r="CL75" s="1321"/>
      <c r="CM75" s="1321"/>
      <c r="CN75" s="1321">
        <v>-3.1</v>
      </c>
      <c r="CO75" s="1321"/>
      <c r="CP75" s="1321"/>
      <c r="CQ75" s="1321"/>
      <c r="CR75" s="1321"/>
      <c r="CS75" s="1321"/>
      <c r="CT75" s="1321"/>
      <c r="CU75" s="1321"/>
      <c r="CV75" s="1321">
        <v>-2.1</v>
      </c>
      <c r="CW75" s="1321"/>
      <c r="CX75" s="1321"/>
      <c r="CY75" s="1321"/>
      <c r="CZ75" s="1321"/>
      <c r="DA75" s="1321"/>
      <c r="DB75" s="1321"/>
      <c r="DC75" s="1321"/>
    </row>
    <row r="76" spans="2:107" x14ac:dyDescent="0.15">
      <c r="B76" s="394"/>
      <c r="G76" s="1326"/>
      <c r="H76" s="1326"/>
      <c r="I76" s="1315"/>
      <c r="J76" s="1315"/>
      <c r="K76" s="1322"/>
      <c r="L76" s="1322"/>
      <c r="M76" s="1322"/>
      <c r="N76" s="1322"/>
      <c r="AM76" s="403"/>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21"/>
      <c r="BQ76" s="1321"/>
      <c r="BR76" s="1321"/>
      <c r="BS76" s="1321"/>
      <c r="BT76" s="1321"/>
      <c r="BU76" s="1321"/>
      <c r="BV76" s="1321"/>
      <c r="BW76" s="1321"/>
      <c r="BX76" s="1321"/>
      <c r="BY76" s="1321"/>
      <c r="BZ76" s="1321"/>
      <c r="CA76" s="1321"/>
      <c r="CB76" s="1321"/>
      <c r="CC76" s="1321"/>
      <c r="CD76" s="1321"/>
      <c r="CE76" s="1321"/>
      <c r="CF76" s="1321"/>
      <c r="CG76" s="1321"/>
      <c r="CH76" s="1321"/>
      <c r="CI76" s="1321"/>
      <c r="CJ76" s="1321"/>
      <c r="CK76" s="1321"/>
      <c r="CL76" s="1321"/>
      <c r="CM76" s="1321"/>
      <c r="CN76" s="1321"/>
      <c r="CO76" s="1321"/>
      <c r="CP76" s="1321"/>
      <c r="CQ76" s="1321"/>
      <c r="CR76" s="1321"/>
      <c r="CS76" s="1321"/>
      <c r="CT76" s="1321"/>
      <c r="CU76" s="1321"/>
      <c r="CV76" s="1321"/>
      <c r="CW76" s="1321"/>
      <c r="CX76" s="1321"/>
      <c r="CY76" s="1321"/>
      <c r="CZ76" s="1321"/>
      <c r="DA76" s="1321"/>
      <c r="DB76" s="1321"/>
      <c r="DC76" s="1321"/>
    </row>
    <row r="77" spans="2:107" x14ac:dyDescent="0.15">
      <c r="B77" s="394"/>
      <c r="G77" s="1315"/>
      <c r="H77" s="1315"/>
      <c r="I77" s="1315"/>
      <c r="J77" s="1315"/>
      <c r="K77" s="1327"/>
      <c r="L77" s="1327"/>
      <c r="M77" s="1327"/>
      <c r="N77" s="1327"/>
      <c r="AN77" s="1319" t="s">
        <v>609</v>
      </c>
      <c r="AO77" s="1319"/>
      <c r="AP77" s="1319"/>
      <c r="AQ77" s="1319"/>
      <c r="AR77" s="1319"/>
      <c r="AS77" s="1319"/>
      <c r="AT77" s="1319"/>
      <c r="AU77" s="1319"/>
      <c r="AV77" s="1319"/>
      <c r="AW77" s="1319"/>
      <c r="AX77" s="1319"/>
      <c r="AY77" s="1319"/>
      <c r="AZ77" s="1319"/>
      <c r="BA77" s="1319"/>
      <c r="BB77" s="1323" t="s">
        <v>607</v>
      </c>
      <c r="BC77" s="1323"/>
      <c r="BD77" s="1323"/>
      <c r="BE77" s="1323"/>
      <c r="BF77" s="1323"/>
      <c r="BG77" s="1323"/>
      <c r="BH77" s="1323"/>
      <c r="BI77" s="1323"/>
      <c r="BJ77" s="1323"/>
      <c r="BK77" s="1323"/>
      <c r="BL77" s="1323"/>
      <c r="BM77" s="1323"/>
      <c r="BN77" s="1323"/>
      <c r="BO77" s="1323"/>
      <c r="BP77" s="1321">
        <v>0</v>
      </c>
      <c r="BQ77" s="1321"/>
      <c r="BR77" s="1321"/>
      <c r="BS77" s="1321"/>
      <c r="BT77" s="1321"/>
      <c r="BU77" s="1321"/>
      <c r="BV77" s="1321"/>
      <c r="BW77" s="1321"/>
      <c r="BX77" s="1321">
        <v>0</v>
      </c>
      <c r="BY77" s="1321"/>
      <c r="BZ77" s="1321"/>
      <c r="CA77" s="1321"/>
      <c r="CB77" s="1321"/>
      <c r="CC77" s="1321"/>
      <c r="CD77" s="1321"/>
      <c r="CE77" s="1321"/>
      <c r="CF77" s="1321">
        <v>0</v>
      </c>
      <c r="CG77" s="1321"/>
      <c r="CH77" s="1321"/>
      <c r="CI77" s="1321"/>
      <c r="CJ77" s="1321"/>
      <c r="CK77" s="1321"/>
      <c r="CL77" s="1321"/>
      <c r="CM77" s="1321"/>
      <c r="CN77" s="1321">
        <v>0</v>
      </c>
      <c r="CO77" s="1321"/>
      <c r="CP77" s="1321"/>
      <c r="CQ77" s="1321"/>
      <c r="CR77" s="1321"/>
      <c r="CS77" s="1321"/>
      <c r="CT77" s="1321"/>
      <c r="CU77" s="1321"/>
      <c r="CV77" s="1321">
        <v>0</v>
      </c>
      <c r="CW77" s="1321"/>
      <c r="CX77" s="1321"/>
      <c r="CY77" s="1321"/>
      <c r="CZ77" s="1321"/>
      <c r="DA77" s="1321"/>
      <c r="DB77" s="1321"/>
      <c r="DC77" s="1321"/>
    </row>
    <row r="78" spans="2:107" x14ac:dyDescent="0.15">
      <c r="B78" s="394"/>
      <c r="G78" s="1315"/>
      <c r="H78" s="1315"/>
      <c r="I78" s="1315"/>
      <c r="J78" s="1315"/>
      <c r="K78" s="1327"/>
      <c r="L78" s="1327"/>
      <c r="M78" s="1327"/>
      <c r="N78" s="1327"/>
      <c r="AN78" s="1319"/>
      <c r="AO78" s="1319"/>
      <c r="AP78" s="1319"/>
      <c r="AQ78" s="1319"/>
      <c r="AR78" s="1319"/>
      <c r="AS78" s="1319"/>
      <c r="AT78" s="1319"/>
      <c r="AU78" s="1319"/>
      <c r="AV78" s="1319"/>
      <c r="AW78" s="1319"/>
      <c r="AX78" s="1319"/>
      <c r="AY78" s="1319"/>
      <c r="AZ78" s="1319"/>
      <c r="BA78" s="1319"/>
      <c r="BB78" s="1323"/>
      <c r="BC78" s="1323"/>
      <c r="BD78" s="1323"/>
      <c r="BE78" s="1323"/>
      <c r="BF78" s="1323"/>
      <c r="BG78" s="1323"/>
      <c r="BH78" s="1323"/>
      <c r="BI78" s="1323"/>
      <c r="BJ78" s="1323"/>
      <c r="BK78" s="1323"/>
      <c r="BL78" s="1323"/>
      <c r="BM78" s="1323"/>
      <c r="BN78" s="1323"/>
      <c r="BO78" s="1323"/>
      <c r="BP78" s="1321"/>
      <c r="BQ78" s="1321"/>
      <c r="BR78" s="1321"/>
      <c r="BS78" s="1321"/>
      <c r="BT78" s="1321"/>
      <c r="BU78" s="1321"/>
      <c r="BV78" s="1321"/>
      <c r="BW78" s="1321"/>
      <c r="BX78" s="1321"/>
      <c r="BY78" s="1321"/>
      <c r="BZ78" s="1321"/>
      <c r="CA78" s="1321"/>
      <c r="CB78" s="1321"/>
      <c r="CC78" s="1321"/>
      <c r="CD78" s="1321"/>
      <c r="CE78" s="1321"/>
      <c r="CF78" s="1321"/>
      <c r="CG78" s="1321"/>
      <c r="CH78" s="1321"/>
      <c r="CI78" s="1321"/>
      <c r="CJ78" s="1321"/>
      <c r="CK78" s="1321"/>
      <c r="CL78" s="1321"/>
      <c r="CM78" s="1321"/>
      <c r="CN78" s="1321"/>
      <c r="CO78" s="1321"/>
      <c r="CP78" s="1321"/>
      <c r="CQ78" s="1321"/>
      <c r="CR78" s="1321"/>
      <c r="CS78" s="1321"/>
      <c r="CT78" s="1321"/>
      <c r="CU78" s="1321"/>
      <c r="CV78" s="1321"/>
      <c r="CW78" s="1321"/>
      <c r="CX78" s="1321"/>
      <c r="CY78" s="1321"/>
      <c r="CZ78" s="1321"/>
      <c r="DA78" s="1321"/>
      <c r="DB78" s="1321"/>
      <c r="DC78" s="1321"/>
    </row>
    <row r="79" spans="2:107" x14ac:dyDescent="0.15">
      <c r="B79" s="394"/>
      <c r="G79" s="1315"/>
      <c r="H79" s="1315"/>
      <c r="I79" s="1325"/>
      <c r="J79" s="1325"/>
      <c r="K79" s="1328"/>
      <c r="L79" s="1328"/>
      <c r="M79" s="1328"/>
      <c r="N79" s="1328"/>
      <c r="AN79" s="1319"/>
      <c r="AO79" s="1319"/>
      <c r="AP79" s="1319"/>
      <c r="AQ79" s="1319"/>
      <c r="AR79" s="1319"/>
      <c r="AS79" s="1319"/>
      <c r="AT79" s="1319"/>
      <c r="AU79" s="1319"/>
      <c r="AV79" s="1319"/>
      <c r="AW79" s="1319"/>
      <c r="AX79" s="1319"/>
      <c r="AY79" s="1319"/>
      <c r="AZ79" s="1319"/>
      <c r="BA79" s="1319"/>
      <c r="BB79" s="1323" t="s">
        <v>612</v>
      </c>
      <c r="BC79" s="1323"/>
      <c r="BD79" s="1323"/>
      <c r="BE79" s="1323"/>
      <c r="BF79" s="1323"/>
      <c r="BG79" s="1323"/>
      <c r="BH79" s="1323"/>
      <c r="BI79" s="1323"/>
      <c r="BJ79" s="1323"/>
      <c r="BK79" s="1323"/>
      <c r="BL79" s="1323"/>
      <c r="BM79" s="1323"/>
      <c r="BN79" s="1323"/>
      <c r="BO79" s="1323"/>
      <c r="BP79" s="1321">
        <v>7.7</v>
      </c>
      <c r="BQ79" s="1321"/>
      <c r="BR79" s="1321"/>
      <c r="BS79" s="1321"/>
      <c r="BT79" s="1321"/>
      <c r="BU79" s="1321"/>
      <c r="BV79" s="1321"/>
      <c r="BW79" s="1321"/>
      <c r="BX79" s="1321">
        <v>6.4</v>
      </c>
      <c r="BY79" s="1321"/>
      <c r="BZ79" s="1321"/>
      <c r="CA79" s="1321"/>
      <c r="CB79" s="1321"/>
      <c r="CC79" s="1321"/>
      <c r="CD79" s="1321"/>
      <c r="CE79" s="1321"/>
      <c r="CF79" s="1321">
        <v>6.9</v>
      </c>
      <c r="CG79" s="1321"/>
      <c r="CH79" s="1321"/>
      <c r="CI79" s="1321"/>
      <c r="CJ79" s="1321"/>
      <c r="CK79" s="1321"/>
      <c r="CL79" s="1321"/>
      <c r="CM79" s="1321"/>
      <c r="CN79" s="1321">
        <v>7.1</v>
      </c>
      <c r="CO79" s="1321"/>
      <c r="CP79" s="1321"/>
      <c r="CQ79" s="1321"/>
      <c r="CR79" s="1321"/>
      <c r="CS79" s="1321"/>
      <c r="CT79" s="1321"/>
      <c r="CU79" s="1321"/>
      <c r="CV79" s="1321">
        <v>7.4</v>
      </c>
      <c r="CW79" s="1321"/>
      <c r="CX79" s="1321"/>
      <c r="CY79" s="1321"/>
      <c r="CZ79" s="1321"/>
      <c r="DA79" s="1321"/>
      <c r="DB79" s="1321"/>
      <c r="DC79" s="1321"/>
    </row>
    <row r="80" spans="2:107" x14ac:dyDescent="0.15">
      <c r="B80" s="394"/>
      <c r="G80" s="1315"/>
      <c r="H80" s="1315"/>
      <c r="I80" s="1325"/>
      <c r="J80" s="1325"/>
      <c r="K80" s="1328"/>
      <c r="L80" s="1328"/>
      <c r="M80" s="1328"/>
      <c r="N80" s="1328"/>
      <c r="AN80" s="1319"/>
      <c r="AO80" s="1319"/>
      <c r="AP80" s="1319"/>
      <c r="AQ80" s="1319"/>
      <c r="AR80" s="1319"/>
      <c r="AS80" s="1319"/>
      <c r="AT80" s="1319"/>
      <c r="AU80" s="1319"/>
      <c r="AV80" s="1319"/>
      <c r="AW80" s="1319"/>
      <c r="AX80" s="1319"/>
      <c r="AY80" s="1319"/>
      <c r="AZ80" s="1319"/>
      <c r="BA80" s="1319"/>
      <c r="BB80" s="1323"/>
      <c r="BC80" s="1323"/>
      <c r="BD80" s="1323"/>
      <c r="BE80" s="1323"/>
      <c r="BF80" s="1323"/>
      <c r="BG80" s="1323"/>
      <c r="BH80" s="1323"/>
      <c r="BI80" s="1323"/>
      <c r="BJ80" s="1323"/>
      <c r="BK80" s="1323"/>
      <c r="BL80" s="1323"/>
      <c r="BM80" s="1323"/>
      <c r="BN80" s="1323"/>
      <c r="BO80" s="1323"/>
      <c r="BP80" s="1321"/>
      <c r="BQ80" s="1321"/>
      <c r="BR80" s="1321"/>
      <c r="BS80" s="1321"/>
      <c r="BT80" s="1321"/>
      <c r="BU80" s="1321"/>
      <c r="BV80" s="1321"/>
      <c r="BW80" s="1321"/>
      <c r="BX80" s="1321"/>
      <c r="BY80" s="1321"/>
      <c r="BZ80" s="1321"/>
      <c r="CA80" s="1321"/>
      <c r="CB80" s="1321"/>
      <c r="CC80" s="1321"/>
      <c r="CD80" s="1321"/>
      <c r="CE80" s="1321"/>
      <c r="CF80" s="1321"/>
      <c r="CG80" s="1321"/>
      <c r="CH80" s="1321"/>
      <c r="CI80" s="1321"/>
      <c r="CJ80" s="1321"/>
      <c r="CK80" s="1321"/>
      <c r="CL80" s="1321"/>
      <c r="CM80" s="1321"/>
      <c r="CN80" s="1321"/>
      <c r="CO80" s="1321"/>
      <c r="CP80" s="1321"/>
      <c r="CQ80" s="1321"/>
      <c r="CR80" s="1321"/>
      <c r="CS80" s="1321"/>
      <c r="CT80" s="1321"/>
      <c r="CU80" s="1321"/>
      <c r="CV80" s="1321"/>
      <c r="CW80" s="1321"/>
      <c r="CX80" s="1321"/>
      <c r="CY80" s="1321"/>
      <c r="CZ80" s="1321"/>
      <c r="DA80" s="1321"/>
      <c r="DB80" s="1321"/>
      <c r="DC80" s="1321"/>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VdH/+TfzvI+KnRL2/qtz3nH8sQ8CvTHoUI3+i34h+xVzoCZ+4PdMLxuF/Qa/zrdThJBbiahKqFS/JidBGz3kw==" saltValue="9y0K8uIvWhHx2/Nsk3GbQ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AD2AE-786E-4F7C-8FEB-FAF1230D3E9A}">
  <sheetPr>
    <pageSetUpPr fitToPage="1"/>
  </sheetPr>
  <dimension ref="A1:DR135"/>
  <sheetViews>
    <sheetView showGridLines="0" topLeftCell="G98" zoomScaleNormal="100" zoomScaleSheetLayoutView="70" workbookViewId="0">
      <selection activeCell="AH110" sqref="AH11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7yt/59RjUTkHQQ9k76/WSsDVIFOUBgCzfj3qXQCWQsoIKko8tS0AOa0ABNIEyilPlRpzf+QcpdCx1yjF/gRPg==" saltValue="qh1+TAjLHPc9QNj/hQ9Ms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D9C21-843A-47ED-BDD5-850577FA15B3}">
  <sheetPr>
    <pageSetUpPr fitToPage="1"/>
  </sheetPr>
  <dimension ref="A1:DR135"/>
  <sheetViews>
    <sheetView showGridLines="0" topLeftCell="A93" zoomScaleNormal="100" zoomScaleSheetLayoutView="55" workbookViewId="0">
      <selection activeCell="AN51" sqref="AN51:BA54"/>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Ec8xCbMxW5jWuNSr7b4FjcEQbVNdxP8LKgRgBr94Cfn/RjHwkX9l2Zy3ZhjNz7JbLfUjSfGd3V9EAkutfsA4Q==" saltValue="k+k9cHx1grSfnJA5demRE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556</v>
      </c>
      <c r="G2" s="156"/>
      <c r="H2" s="157"/>
    </row>
    <row r="3" spans="1:8" x14ac:dyDescent="0.15">
      <c r="A3" s="153" t="s">
        <v>549</v>
      </c>
      <c r="B3" s="158"/>
      <c r="C3" s="159"/>
      <c r="D3" s="160">
        <v>751192</v>
      </c>
      <c r="E3" s="161"/>
      <c r="F3" s="162">
        <v>288550</v>
      </c>
      <c r="G3" s="163"/>
      <c r="H3" s="164"/>
    </row>
    <row r="4" spans="1:8" x14ac:dyDescent="0.15">
      <c r="A4" s="165"/>
      <c r="B4" s="166"/>
      <c r="C4" s="167"/>
      <c r="D4" s="168">
        <v>196187</v>
      </c>
      <c r="E4" s="169"/>
      <c r="F4" s="170">
        <v>141525</v>
      </c>
      <c r="G4" s="171"/>
      <c r="H4" s="172"/>
    </row>
    <row r="5" spans="1:8" x14ac:dyDescent="0.15">
      <c r="A5" s="153" t="s">
        <v>551</v>
      </c>
      <c r="B5" s="158"/>
      <c r="C5" s="159"/>
      <c r="D5" s="160">
        <v>750366</v>
      </c>
      <c r="E5" s="161"/>
      <c r="F5" s="162">
        <v>287914</v>
      </c>
      <c r="G5" s="163"/>
      <c r="H5" s="164"/>
    </row>
    <row r="6" spans="1:8" x14ac:dyDescent="0.15">
      <c r="A6" s="165"/>
      <c r="B6" s="166"/>
      <c r="C6" s="167"/>
      <c r="D6" s="168">
        <v>538546</v>
      </c>
      <c r="E6" s="169"/>
      <c r="F6" s="170">
        <v>146531</v>
      </c>
      <c r="G6" s="171"/>
      <c r="H6" s="172"/>
    </row>
    <row r="7" spans="1:8" x14ac:dyDescent="0.15">
      <c r="A7" s="153" t="s">
        <v>552</v>
      </c>
      <c r="B7" s="158"/>
      <c r="C7" s="159"/>
      <c r="D7" s="160">
        <v>1175055</v>
      </c>
      <c r="E7" s="161"/>
      <c r="F7" s="162">
        <v>310300</v>
      </c>
      <c r="G7" s="163"/>
      <c r="H7" s="164"/>
    </row>
    <row r="8" spans="1:8" x14ac:dyDescent="0.15">
      <c r="A8" s="165"/>
      <c r="B8" s="166"/>
      <c r="C8" s="167"/>
      <c r="D8" s="168">
        <v>659529</v>
      </c>
      <c r="E8" s="169"/>
      <c r="F8" s="170">
        <v>157576</v>
      </c>
      <c r="G8" s="171"/>
      <c r="H8" s="172"/>
    </row>
    <row r="9" spans="1:8" x14ac:dyDescent="0.15">
      <c r="A9" s="153" t="s">
        <v>553</v>
      </c>
      <c r="B9" s="158"/>
      <c r="C9" s="159"/>
      <c r="D9" s="160">
        <v>1002842</v>
      </c>
      <c r="E9" s="161"/>
      <c r="F9" s="162">
        <v>317319</v>
      </c>
      <c r="G9" s="163"/>
      <c r="H9" s="164"/>
    </row>
    <row r="10" spans="1:8" x14ac:dyDescent="0.15">
      <c r="A10" s="165"/>
      <c r="B10" s="166"/>
      <c r="C10" s="167"/>
      <c r="D10" s="168">
        <v>575875</v>
      </c>
      <c r="E10" s="169"/>
      <c r="F10" s="170">
        <v>164214</v>
      </c>
      <c r="G10" s="171"/>
      <c r="H10" s="172"/>
    </row>
    <row r="11" spans="1:8" x14ac:dyDescent="0.15">
      <c r="A11" s="153" t="s">
        <v>554</v>
      </c>
      <c r="B11" s="158"/>
      <c r="C11" s="159"/>
      <c r="D11" s="160">
        <v>604429</v>
      </c>
      <c r="E11" s="161"/>
      <c r="F11" s="162">
        <v>289738</v>
      </c>
      <c r="G11" s="163"/>
      <c r="H11" s="164"/>
    </row>
    <row r="12" spans="1:8" x14ac:dyDescent="0.15">
      <c r="A12" s="165"/>
      <c r="B12" s="166"/>
      <c r="C12" s="173"/>
      <c r="D12" s="168">
        <v>337420</v>
      </c>
      <c r="E12" s="169"/>
      <c r="F12" s="170">
        <v>156238</v>
      </c>
      <c r="G12" s="171"/>
      <c r="H12" s="172"/>
    </row>
    <row r="13" spans="1:8" x14ac:dyDescent="0.15">
      <c r="A13" s="153"/>
      <c r="B13" s="158"/>
      <c r="C13" s="174"/>
      <c r="D13" s="175">
        <v>856777</v>
      </c>
      <c r="E13" s="176"/>
      <c r="F13" s="177">
        <v>298764</v>
      </c>
      <c r="G13" s="178"/>
      <c r="H13" s="164"/>
    </row>
    <row r="14" spans="1:8" x14ac:dyDescent="0.15">
      <c r="A14" s="165"/>
      <c r="B14" s="166"/>
      <c r="C14" s="167"/>
      <c r="D14" s="168">
        <v>461511</v>
      </c>
      <c r="E14" s="169"/>
      <c r="F14" s="170">
        <v>153217</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10.16</v>
      </c>
      <c r="C19" s="179">
        <f>ROUND(VALUE(SUBSTITUTE(実質収支比率等に係る経年分析!G$48,"▲","-")),2)</f>
        <v>8.7899999999999991</v>
      </c>
      <c r="D19" s="179">
        <f>ROUND(VALUE(SUBSTITUTE(実質収支比率等に係る経年分析!H$48,"▲","-")),2)</f>
        <v>7.65</v>
      </c>
      <c r="E19" s="179">
        <f>ROUND(VALUE(SUBSTITUTE(実質収支比率等に係る経年分析!I$48,"▲","-")),2)</f>
        <v>8.07</v>
      </c>
      <c r="F19" s="179">
        <f>ROUND(VALUE(SUBSTITUTE(実質収支比率等に係る経年分析!J$48,"▲","-")),2)</f>
        <v>9.84</v>
      </c>
    </row>
    <row r="20" spans="1:11" x14ac:dyDescent="0.15">
      <c r="A20" s="179" t="s">
        <v>54</v>
      </c>
      <c r="B20" s="179">
        <f>ROUND(VALUE(SUBSTITUTE(実質収支比率等に係る経年分析!F$47,"▲","-")),2)</f>
        <v>85.4</v>
      </c>
      <c r="C20" s="179">
        <f>ROUND(VALUE(SUBSTITUTE(実質収支比率等に係る経年分析!G$47,"▲","-")),2)</f>
        <v>89.79</v>
      </c>
      <c r="D20" s="179">
        <f>ROUND(VALUE(SUBSTITUTE(実質収支比率等に係る経年分析!H$47,"▲","-")),2)</f>
        <v>97.44</v>
      </c>
      <c r="E20" s="179">
        <f>ROUND(VALUE(SUBSTITUTE(実質収支比率等に係る経年分析!I$47,"▲","-")),2)</f>
        <v>105.61</v>
      </c>
      <c r="F20" s="179">
        <f>ROUND(VALUE(SUBSTITUTE(実質収支比率等に係る経年分析!J$47,"▲","-")),2)</f>
        <v>113.67</v>
      </c>
    </row>
    <row r="21" spans="1:11" x14ac:dyDescent="0.15">
      <c r="A21" s="179" t="s">
        <v>55</v>
      </c>
      <c r="B21" s="179">
        <f>IF(ISNUMBER(VALUE(SUBSTITUTE(実質収支比率等に係る経年分析!F$49,"▲","-"))),ROUND(VALUE(SUBSTITUTE(実質収支比率等に係る経年分析!F$49,"▲","-")),2),NA())</f>
        <v>9.64</v>
      </c>
      <c r="C21" s="179">
        <f>IF(ISNUMBER(VALUE(SUBSTITUTE(実質収支比率等に係る経年分析!G$49,"▲","-"))),ROUND(VALUE(SUBSTITUTE(実質収支比率等に係る経年分析!G$49,"▲","-")),2),NA())</f>
        <v>-1.23</v>
      </c>
      <c r="D21" s="179">
        <f>IF(ISNUMBER(VALUE(SUBSTITUTE(実質収支比率等に係る経年分析!H$49,"▲","-"))),ROUND(VALUE(SUBSTITUTE(実質収支比率等に係る経年分析!H$49,"▲","-")),2),NA())</f>
        <v>6.66</v>
      </c>
      <c r="E21" s="179">
        <f>IF(ISNUMBER(VALUE(SUBSTITUTE(実質収支比率等に係る経年分析!I$49,"▲","-"))),ROUND(VALUE(SUBSTITUTE(実質収支比率等に係る経年分析!I$49,"▲","-")),2),NA())</f>
        <v>-0.38</v>
      </c>
      <c r="F21" s="179">
        <f>IF(ISNUMBER(VALUE(SUBSTITUTE(実質収支比率等に係る経年分析!J$49,"▲","-"))),ROUND(VALUE(SUBSTITUTE(実質収支比率等に係る経年分析!J$49,"▲","-")),2),NA())</f>
        <v>1.52</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診療所特別会計</v>
      </c>
      <c r="B31" s="180">
        <f>IF(ROUND(VALUE(SUBSTITUTE(連結実質赤字比率に係る赤字・黒字の構成分析!F$39,"▲", "-")), 2) &lt; 0, ABS(ROUND(VALUE(SUBSTITUTE(連結実質赤字比率に係る赤字・黒字の構成分析!F$39,"▲", "-")), 2)), NA())</f>
        <v>1.5</v>
      </c>
      <c r="C31" s="180" t="e">
        <f>IF(ROUND(VALUE(SUBSTITUTE(連結実質赤字比率に係る赤字・黒字の構成分析!F$39,"▲", "-")), 2) &gt;= 0, ABS(ROUND(VALUE(SUBSTITUTE(連結実質赤字比率に係る赤字・黒字の構成分析!F$39,"▲", "-")), 2)), NA())</f>
        <v>#N/A</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0.18</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0.19</v>
      </c>
    </row>
    <row r="34" spans="1:16" x14ac:dyDescent="0.15">
      <c r="A34" s="180" t="str">
        <f>IF(連結実質赤字比率に係る赤字・黒字の構成分析!C$36="",NA(),連結実質赤字比率に係る赤字・黒字の構成分析!C$36)</f>
        <v>観光施設事業特別会計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0.48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0.39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0.52</v>
      </c>
    </row>
    <row r="35" spans="1:16" x14ac:dyDescent="0.15">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1.73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1.64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0.59</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11.66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8.7899999999999991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7.65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8.07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9.83</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137</v>
      </c>
      <c r="E42" s="181"/>
      <c r="F42" s="181"/>
      <c r="G42" s="181">
        <f>'実質公債費比率（分子）の構造'!L$52</f>
        <v>132</v>
      </c>
      <c r="H42" s="181"/>
      <c r="I42" s="181"/>
      <c r="J42" s="181">
        <f>'実質公債費比率（分子）の構造'!M$52</f>
        <v>143</v>
      </c>
      <c r="K42" s="181"/>
      <c r="L42" s="181"/>
      <c r="M42" s="181">
        <f>'実質公債費比率（分子）の構造'!N$52</f>
        <v>157</v>
      </c>
      <c r="N42" s="181"/>
      <c r="O42" s="181"/>
      <c r="P42" s="181">
        <f>'実質公債費比率（分子）の構造'!O$52</f>
        <v>184</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66</v>
      </c>
      <c r="B46" s="181">
        <f>'実質公債費比率（分子）の構造'!K$48</f>
        <v>44</v>
      </c>
      <c r="C46" s="181"/>
      <c r="D46" s="181"/>
      <c r="E46" s="181">
        <f>'実質公債費比率（分子）の構造'!L$48</f>
        <v>17</v>
      </c>
      <c r="F46" s="181"/>
      <c r="G46" s="181"/>
      <c r="H46" s="181">
        <f>'実質公債費比率（分子）の構造'!M$48</f>
        <v>16</v>
      </c>
      <c r="I46" s="181"/>
      <c r="J46" s="181"/>
      <c r="K46" s="181">
        <f>'実質公債費比率（分子）の構造'!N$48</f>
        <v>16</v>
      </c>
      <c r="L46" s="181"/>
      <c r="M46" s="181"/>
      <c r="N46" s="181">
        <f>'実質公債費比率（分子）の構造'!O$48</f>
        <v>17</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70</v>
      </c>
      <c r="C49" s="181"/>
      <c r="D49" s="181"/>
      <c r="E49" s="181">
        <f>'実質公債費比率（分子）の構造'!L$45</f>
        <v>82</v>
      </c>
      <c r="F49" s="181"/>
      <c r="G49" s="181"/>
      <c r="H49" s="181">
        <f>'実質公債費比率（分子）の構造'!M$45</f>
        <v>101</v>
      </c>
      <c r="I49" s="181"/>
      <c r="J49" s="181"/>
      <c r="K49" s="181">
        <f>'実質公債費比率（分子）の構造'!N$45</f>
        <v>118</v>
      </c>
      <c r="L49" s="181"/>
      <c r="M49" s="181"/>
      <c r="N49" s="181">
        <f>'実質公債費比率（分子）の構造'!O$45</f>
        <v>163</v>
      </c>
      <c r="O49" s="181"/>
      <c r="P49" s="181"/>
    </row>
    <row r="50" spans="1:16" x14ac:dyDescent="0.15">
      <c r="A50" s="181" t="s">
        <v>70</v>
      </c>
      <c r="B50" s="181" t="e">
        <f>NA()</f>
        <v>#N/A</v>
      </c>
      <c r="C50" s="181">
        <f>IF(ISNUMBER('実質公債費比率（分子）の構造'!K$53),'実質公債費比率（分子）の構造'!K$53,NA())</f>
        <v>-23</v>
      </c>
      <c r="D50" s="181" t="e">
        <f>NA()</f>
        <v>#N/A</v>
      </c>
      <c r="E50" s="181" t="e">
        <f>NA()</f>
        <v>#N/A</v>
      </c>
      <c r="F50" s="181">
        <f>IF(ISNUMBER('実質公債費比率（分子）の構造'!L$53),'実質公債費比率（分子）の構造'!L$53,NA())</f>
        <v>-33</v>
      </c>
      <c r="G50" s="181" t="e">
        <f>NA()</f>
        <v>#N/A</v>
      </c>
      <c r="H50" s="181" t="e">
        <f>NA()</f>
        <v>#N/A</v>
      </c>
      <c r="I50" s="181">
        <f>IF(ISNUMBER('実質公債費比率（分子）の構造'!M$53),'実質公債費比率（分子）の構造'!M$53,NA())</f>
        <v>-26</v>
      </c>
      <c r="J50" s="181" t="e">
        <f>NA()</f>
        <v>#N/A</v>
      </c>
      <c r="K50" s="181" t="e">
        <f>NA()</f>
        <v>#N/A</v>
      </c>
      <c r="L50" s="181">
        <f>IF(ISNUMBER('実質公債費比率（分子）の構造'!N$53),'実質公債費比率（分子）の構造'!N$53,NA())</f>
        <v>-23</v>
      </c>
      <c r="M50" s="181" t="e">
        <f>NA()</f>
        <v>#N/A</v>
      </c>
      <c r="N50" s="181" t="e">
        <f>NA()</f>
        <v>#N/A</v>
      </c>
      <c r="O50" s="181">
        <f>IF(ISNUMBER('実質公債費比率（分子）の構造'!O$53),'実質公債費比率（分子）の構造'!O$53,NA())</f>
        <v>-4</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1719</v>
      </c>
      <c r="E56" s="180"/>
      <c r="F56" s="180"/>
      <c r="G56" s="180">
        <f>'将来負担比率（分子）の構造'!J$52</f>
        <v>2184</v>
      </c>
      <c r="H56" s="180"/>
      <c r="I56" s="180"/>
      <c r="J56" s="180">
        <f>'将来負担比率（分子）の構造'!K$52</f>
        <v>2463</v>
      </c>
      <c r="K56" s="180"/>
      <c r="L56" s="180"/>
      <c r="M56" s="180">
        <f>'将来負担比率（分子）の構造'!L$52</f>
        <v>2598</v>
      </c>
      <c r="N56" s="180"/>
      <c r="O56" s="180"/>
      <c r="P56" s="180">
        <f>'将来負担比率（分子）の構造'!M$52</f>
        <v>2665</v>
      </c>
    </row>
    <row r="57" spans="1:16" x14ac:dyDescent="0.15">
      <c r="A57" s="180" t="s">
        <v>41</v>
      </c>
      <c r="B57" s="180"/>
      <c r="C57" s="180"/>
      <c r="D57" s="180">
        <f>'将来負担比率（分子）の構造'!I$51</f>
        <v>2</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40</v>
      </c>
      <c r="B58" s="180"/>
      <c r="C58" s="180"/>
      <c r="D58" s="180">
        <f>'将来負担比率（分子）の構造'!I$50</f>
        <v>4261</v>
      </c>
      <c r="E58" s="180"/>
      <c r="F58" s="180"/>
      <c r="G58" s="180">
        <f>'将来負担比率（分子）の構造'!J$50</f>
        <v>4907</v>
      </c>
      <c r="H58" s="180"/>
      <c r="I58" s="180"/>
      <c r="J58" s="180">
        <f>'将来負担比率（分子）の構造'!K$50</f>
        <v>5119</v>
      </c>
      <c r="K58" s="180"/>
      <c r="L58" s="180"/>
      <c r="M58" s="180">
        <f>'将来負担比率（分子）の構造'!L$50</f>
        <v>5072</v>
      </c>
      <c r="N58" s="180"/>
      <c r="O58" s="180"/>
      <c r="P58" s="180">
        <f>'将来負担比率（分子）の構造'!M$50</f>
        <v>5078</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266</v>
      </c>
      <c r="C62" s="180"/>
      <c r="D62" s="180"/>
      <c r="E62" s="180">
        <f>'将来負担比率（分子）の構造'!J$45</f>
        <v>43</v>
      </c>
      <c r="F62" s="180"/>
      <c r="G62" s="180"/>
      <c r="H62" s="180" t="str">
        <f>'将来負担比率（分子）の構造'!K$45</f>
        <v>-</v>
      </c>
      <c r="I62" s="180"/>
      <c r="J62" s="180"/>
      <c r="K62" s="180" t="str">
        <f>'将来負担比率（分子）の構造'!L$45</f>
        <v>-</v>
      </c>
      <c r="L62" s="180"/>
      <c r="M62" s="180"/>
      <c r="N62" s="180" t="str">
        <f>'将来負担比率（分子）の構造'!M$45</f>
        <v>-</v>
      </c>
      <c r="O62" s="180"/>
      <c r="P62" s="180"/>
    </row>
    <row r="63" spans="1:16" x14ac:dyDescent="0.15">
      <c r="A63" s="180" t="s">
        <v>33</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32</v>
      </c>
      <c r="B64" s="180">
        <f>'将来負担比率（分子）の構造'!I$43</f>
        <v>250</v>
      </c>
      <c r="C64" s="180"/>
      <c r="D64" s="180"/>
      <c r="E64" s="180">
        <f>'将来負担比率（分子）の構造'!J$43</f>
        <v>207</v>
      </c>
      <c r="F64" s="180"/>
      <c r="G64" s="180"/>
      <c r="H64" s="180">
        <f>'将来負担比率（分子）の構造'!K$43</f>
        <v>192</v>
      </c>
      <c r="I64" s="180"/>
      <c r="J64" s="180"/>
      <c r="K64" s="180">
        <f>'将来負担比率（分子）の構造'!L$43</f>
        <v>185</v>
      </c>
      <c r="L64" s="180"/>
      <c r="M64" s="180"/>
      <c r="N64" s="180">
        <f>'将来負担比率（分子）の構造'!M$43</f>
        <v>202</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1721</v>
      </c>
      <c r="C66" s="180"/>
      <c r="D66" s="180"/>
      <c r="E66" s="180">
        <f>'将来負担比率（分子）の構造'!J$41</f>
        <v>2110</v>
      </c>
      <c r="F66" s="180"/>
      <c r="G66" s="180"/>
      <c r="H66" s="180">
        <f>'将来負担比率（分子）の構造'!K$41</f>
        <v>2499</v>
      </c>
      <c r="I66" s="180"/>
      <c r="J66" s="180"/>
      <c r="K66" s="180">
        <f>'将来負担比率（分子）の構造'!L$41</f>
        <v>2798</v>
      </c>
      <c r="L66" s="180"/>
      <c r="M66" s="180"/>
      <c r="N66" s="180">
        <f>'将来負担比率（分子）の構造'!M$41</f>
        <v>2966</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971</v>
      </c>
      <c r="C72" s="184">
        <f>基金残高に係る経年分析!G55</f>
        <v>1005</v>
      </c>
      <c r="D72" s="184">
        <f>基金残高に係る経年分析!H55</f>
        <v>1045</v>
      </c>
    </row>
    <row r="73" spans="1:16" x14ac:dyDescent="0.15">
      <c r="A73" s="183" t="s">
        <v>77</v>
      </c>
      <c r="B73" s="184">
        <f>基金残高に係る経年分析!F56</f>
        <v>1236</v>
      </c>
      <c r="C73" s="184">
        <f>基金残高に係る経年分析!G56</f>
        <v>1237</v>
      </c>
      <c r="D73" s="184">
        <f>基金残高に係る経年分析!H56</f>
        <v>1238</v>
      </c>
    </row>
    <row r="74" spans="1:16" x14ac:dyDescent="0.15">
      <c r="A74" s="183" t="s">
        <v>78</v>
      </c>
      <c r="B74" s="184">
        <f>基金残高に係る経年分析!F57</f>
        <v>2817</v>
      </c>
      <c r="C74" s="184">
        <f>基金残高に係る経年分析!G57</f>
        <v>2867</v>
      </c>
      <c r="D74" s="184">
        <f>基金残高に係る経年分析!H57</f>
        <v>2815</v>
      </c>
    </row>
  </sheetData>
  <sheetProtection algorithmName="SHA-512" hashValue="eOCverfBK7SfnQc9CiOjHiLQaT/UWYVSLQuy7MxZhMMn3VHfMRMPlKQlX0u6p5VIPqQ6Ds1SAGZD+tMiyMMu/A==" saltValue="NJaBugSYV7SI9DmFgyWU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BW10" workbookViewId="0">
      <selection activeCell="CZ33" sqref="CZ33:DC33"/>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433368</v>
      </c>
      <c r="S5" s="727"/>
      <c r="T5" s="727"/>
      <c r="U5" s="727"/>
      <c r="V5" s="727"/>
      <c r="W5" s="727"/>
      <c r="X5" s="727"/>
      <c r="Y5" s="773"/>
      <c r="Z5" s="791">
        <v>23.6</v>
      </c>
      <c r="AA5" s="791"/>
      <c r="AB5" s="791"/>
      <c r="AC5" s="791"/>
      <c r="AD5" s="792">
        <v>433368</v>
      </c>
      <c r="AE5" s="792"/>
      <c r="AF5" s="792"/>
      <c r="AG5" s="792"/>
      <c r="AH5" s="792"/>
      <c r="AI5" s="792"/>
      <c r="AJ5" s="792"/>
      <c r="AK5" s="792"/>
      <c r="AL5" s="774">
        <v>44.8</v>
      </c>
      <c r="AM5" s="743"/>
      <c r="AN5" s="743"/>
      <c r="AO5" s="775"/>
      <c r="AP5" s="760" t="s">
        <v>226</v>
      </c>
      <c r="AQ5" s="761"/>
      <c r="AR5" s="761"/>
      <c r="AS5" s="761"/>
      <c r="AT5" s="761"/>
      <c r="AU5" s="761"/>
      <c r="AV5" s="761"/>
      <c r="AW5" s="761"/>
      <c r="AX5" s="761"/>
      <c r="AY5" s="761"/>
      <c r="AZ5" s="761"/>
      <c r="BA5" s="761"/>
      <c r="BB5" s="761"/>
      <c r="BC5" s="761"/>
      <c r="BD5" s="761"/>
      <c r="BE5" s="761"/>
      <c r="BF5" s="762"/>
      <c r="BG5" s="661">
        <v>424786</v>
      </c>
      <c r="BH5" s="664"/>
      <c r="BI5" s="664"/>
      <c r="BJ5" s="664"/>
      <c r="BK5" s="664"/>
      <c r="BL5" s="664"/>
      <c r="BM5" s="664"/>
      <c r="BN5" s="665"/>
      <c r="BO5" s="723">
        <v>98</v>
      </c>
      <c r="BP5" s="723"/>
      <c r="BQ5" s="723"/>
      <c r="BR5" s="723"/>
      <c r="BS5" s="724">
        <v>69858</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8644</v>
      </c>
      <c r="S6" s="664"/>
      <c r="T6" s="664"/>
      <c r="U6" s="664"/>
      <c r="V6" s="664"/>
      <c r="W6" s="664"/>
      <c r="X6" s="664"/>
      <c r="Y6" s="665"/>
      <c r="Z6" s="723">
        <v>0.5</v>
      </c>
      <c r="AA6" s="723"/>
      <c r="AB6" s="723"/>
      <c r="AC6" s="723"/>
      <c r="AD6" s="724">
        <v>8644</v>
      </c>
      <c r="AE6" s="724"/>
      <c r="AF6" s="724"/>
      <c r="AG6" s="724"/>
      <c r="AH6" s="724"/>
      <c r="AI6" s="724"/>
      <c r="AJ6" s="724"/>
      <c r="AK6" s="724"/>
      <c r="AL6" s="666">
        <v>0.9</v>
      </c>
      <c r="AM6" s="667"/>
      <c r="AN6" s="667"/>
      <c r="AO6" s="725"/>
      <c r="AP6" s="658" t="s">
        <v>231</v>
      </c>
      <c r="AQ6" s="659"/>
      <c r="AR6" s="659"/>
      <c r="AS6" s="659"/>
      <c r="AT6" s="659"/>
      <c r="AU6" s="659"/>
      <c r="AV6" s="659"/>
      <c r="AW6" s="659"/>
      <c r="AX6" s="659"/>
      <c r="AY6" s="659"/>
      <c r="AZ6" s="659"/>
      <c r="BA6" s="659"/>
      <c r="BB6" s="659"/>
      <c r="BC6" s="659"/>
      <c r="BD6" s="659"/>
      <c r="BE6" s="659"/>
      <c r="BF6" s="660"/>
      <c r="BG6" s="661">
        <v>424786</v>
      </c>
      <c r="BH6" s="664"/>
      <c r="BI6" s="664"/>
      <c r="BJ6" s="664"/>
      <c r="BK6" s="664"/>
      <c r="BL6" s="664"/>
      <c r="BM6" s="664"/>
      <c r="BN6" s="665"/>
      <c r="BO6" s="723">
        <v>98</v>
      </c>
      <c r="BP6" s="723"/>
      <c r="BQ6" s="723"/>
      <c r="BR6" s="723"/>
      <c r="BS6" s="724">
        <v>69858</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38653</v>
      </c>
      <c r="CS6" s="664"/>
      <c r="CT6" s="664"/>
      <c r="CU6" s="664"/>
      <c r="CV6" s="664"/>
      <c r="CW6" s="664"/>
      <c r="CX6" s="664"/>
      <c r="CY6" s="665"/>
      <c r="CZ6" s="774">
        <v>2.2999999999999998</v>
      </c>
      <c r="DA6" s="743"/>
      <c r="DB6" s="743"/>
      <c r="DC6" s="777"/>
      <c r="DD6" s="669" t="s">
        <v>129</v>
      </c>
      <c r="DE6" s="664"/>
      <c r="DF6" s="664"/>
      <c r="DG6" s="664"/>
      <c r="DH6" s="664"/>
      <c r="DI6" s="664"/>
      <c r="DJ6" s="664"/>
      <c r="DK6" s="664"/>
      <c r="DL6" s="664"/>
      <c r="DM6" s="664"/>
      <c r="DN6" s="664"/>
      <c r="DO6" s="664"/>
      <c r="DP6" s="665"/>
      <c r="DQ6" s="669">
        <v>38620</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68</v>
      </c>
      <c r="S7" s="664"/>
      <c r="T7" s="664"/>
      <c r="U7" s="664"/>
      <c r="V7" s="664"/>
      <c r="W7" s="664"/>
      <c r="X7" s="664"/>
      <c r="Y7" s="665"/>
      <c r="Z7" s="723">
        <v>0</v>
      </c>
      <c r="AA7" s="723"/>
      <c r="AB7" s="723"/>
      <c r="AC7" s="723"/>
      <c r="AD7" s="724">
        <v>68</v>
      </c>
      <c r="AE7" s="724"/>
      <c r="AF7" s="724"/>
      <c r="AG7" s="724"/>
      <c r="AH7" s="724"/>
      <c r="AI7" s="724"/>
      <c r="AJ7" s="724"/>
      <c r="AK7" s="724"/>
      <c r="AL7" s="666">
        <v>0</v>
      </c>
      <c r="AM7" s="667"/>
      <c r="AN7" s="667"/>
      <c r="AO7" s="725"/>
      <c r="AP7" s="658" t="s">
        <v>234</v>
      </c>
      <c r="AQ7" s="659"/>
      <c r="AR7" s="659"/>
      <c r="AS7" s="659"/>
      <c r="AT7" s="659"/>
      <c r="AU7" s="659"/>
      <c r="AV7" s="659"/>
      <c r="AW7" s="659"/>
      <c r="AX7" s="659"/>
      <c r="AY7" s="659"/>
      <c r="AZ7" s="659"/>
      <c r="BA7" s="659"/>
      <c r="BB7" s="659"/>
      <c r="BC7" s="659"/>
      <c r="BD7" s="659"/>
      <c r="BE7" s="659"/>
      <c r="BF7" s="660"/>
      <c r="BG7" s="661">
        <v>20602</v>
      </c>
      <c r="BH7" s="664"/>
      <c r="BI7" s="664"/>
      <c r="BJ7" s="664"/>
      <c r="BK7" s="664"/>
      <c r="BL7" s="664"/>
      <c r="BM7" s="664"/>
      <c r="BN7" s="665"/>
      <c r="BO7" s="723">
        <v>4.8</v>
      </c>
      <c r="BP7" s="723"/>
      <c r="BQ7" s="723"/>
      <c r="BR7" s="723"/>
      <c r="BS7" s="724" t="s">
        <v>129</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434356</v>
      </c>
      <c r="CS7" s="664"/>
      <c r="CT7" s="664"/>
      <c r="CU7" s="664"/>
      <c r="CV7" s="664"/>
      <c r="CW7" s="664"/>
      <c r="CX7" s="664"/>
      <c r="CY7" s="665"/>
      <c r="CZ7" s="723">
        <v>25.6</v>
      </c>
      <c r="DA7" s="723"/>
      <c r="DB7" s="723"/>
      <c r="DC7" s="723"/>
      <c r="DD7" s="669">
        <v>71722</v>
      </c>
      <c r="DE7" s="664"/>
      <c r="DF7" s="664"/>
      <c r="DG7" s="664"/>
      <c r="DH7" s="664"/>
      <c r="DI7" s="664"/>
      <c r="DJ7" s="664"/>
      <c r="DK7" s="664"/>
      <c r="DL7" s="664"/>
      <c r="DM7" s="664"/>
      <c r="DN7" s="664"/>
      <c r="DO7" s="664"/>
      <c r="DP7" s="665"/>
      <c r="DQ7" s="669">
        <v>304317</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123</v>
      </c>
      <c r="S8" s="664"/>
      <c r="T8" s="664"/>
      <c r="U8" s="664"/>
      <c r="V8" s="664"/>
      <c r="W8" s="664"/>
      <c r="X8" s="664"/>
      <c r="Y8" s="665"/>
      <c r="Z8" s="723">
        <v>0</v>
      </c>
      <c r="AA8" s="723"/>
      <c r="AB8" s="723"/>
      <c r="AC8" s="723"/>
      <c r="AD8" s="724">
        <v>123</v>
      </c>
      <c r="AE8" s="724"/>
      <c r="AF8" s="724"/>
      <c r="AG8" s="724"/>
      <c r="AH8" s="724"/>
      <c r="AI8" s="724"/>
      <c r="AJ8" s="724"/>
      <c r="AK8" s="724"/>
      <c r="AL8" s="666">
        <v>0</v>
      </c>
      <c r="AM8" s="667"/>
      <c r="AN8" s="667"/>
      <c r="AO8" s="725"/>
      <c r="AP8" s="658" t="s">
        <v>237</v>
      </c>
      <c r="AQ8" s="659"/>
      <c r="AR8" s="659"/>
      <c r="AS8" s="659"/>
      <c r="AT8" s="659"/>
      <c r="AU8" s="659"/>
      <c r="AV8" s="659"/>
      <c r="AW8" s="659"/>
      <c r="AX8" s="659"/>
      <c r="AY8" s="659"/>
      <c r="AZ8" s="659"/>
      <c r="BA8" s="659"/>
      <c r="BB8" s="659"/>
      <c r="BC8" s="659"/>
      <c r="BD8" s="659"/>
      <c r="BE8" s="659"/>
      <c r="BF8" s="660"/>
      <c r="BG8" s="661">
        <v>932</v>
      </c>
      <c r="BH8" s="664"/>
      <c r="BI8" s="664"/>
      <c r="BJ8" s="664"/>
      <c r="BK8" s="664"/>
      <c r="BL8" s="664"/>
      <c r="BM8" s="664"/>
      <c r="BN8" s="665"/>
      <c r="BO8" s="723">
        <v>0.2</v>
      </c>
      <c r="BP8" s="723"/>
      <c r="BQ8" s="723"/>
      <c r="BR8" s="723"/>
      <c r="BS8" s="669" t="s">
        <v>129</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135528</v>
      </c>
      <c r="CS8" s="664"/>
      <c r="CT8" s="664"/>
      <c r="CU8" s="664"/>
      <c r="CV8" s="664"/>
      <c r="CW8" s="664"/>
      <c r="CX8" s="664"/>
      <c r="CY8" s="665"/>
      <c r="CZ8" s="723">
        <v>8</v>
      </c>
      <c r="DA8" s="723"/>
      <c r="DB8" s="723"/>
      <c r="DC8" s="723"/>
      <c r="DD8" s="669">
        <v>232</v>
      </c>
      <c r="DE8" s="664"/>
      <c r="DF8" s="664"/>
      <c r="DG8" s="664"/>
      <c r="DH8" s="664"/>
      <c r="DI8" s="664"/>
      <c r="DJ8" s="664"/>
      <c r="DK8" s="664"/>
      <c r="DL8" s="664"/>
      <c r="DM8" s="664"/>
      <c r="DN8" s="664"/>
      <c r="DO8" s="664"/>
      <c r="DP8" s="665"/>
      <c r="DQ8" s="669">
        <v>125728</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95</v>
      </c>
      <c r="S9" s="664"/>
      <c r="T9" s="664"/>
      <c r="U9" s="664"/>
      <c r="V9" s="664"/>
      <c r="W9" s="664"/>
      <c r="X9" s="664"/>
      <c r="Y9" s="665"/>
      <c r="Z9" s="723">
        <v>0</v>
      </c>
      <c r="AA9" s="723"/>
      <c r="AB9" s="723"/>
      <c r="AC9" s="723"/>
      <c r="AD9" s="724">
        <v>95</v>
      </c>
      <c r="AE9" s="724"/>
      <c r="AF9" s="724"/>
      <c r="AG9" s="724"/>
      <c r="AH9" s="724"/>
      <c r="AI9" s="724"/>
      <c r="AJ9" s="724"/>
      <c r="AK9" s="724"/>
      <c r="AL9" s="666">
        <v>0</v>
      </c>
      <c r="AM9" s="667"/>
      <c r="AN9" s="667"/>
      <c r="AO9" s="725"/>
      <c r="AP9" s="658" t="s">
        <v>240</v>
      </c>
      <c r="AQ9" s="659"/>
      <c r="AR9" s="659"/>
      <c r="AS9" s="659"/>
      <c r="AT9" s="659"/>
      <c r="AU9" s="659"/>
      <c r="AV9" s="659"/>
      <c r="AW9" s="659"/>
      <c r="AX9" s="659"/>
      <c r="AY9" s="659"/>
      <c r="AZ9" s="659"/>
      <c r="BA9" s="659"/>
      <c r="BB9" s="659"/>
      <c r="BC9" s="659"/>
      <c r="BD9" s="659"/>
      <c r="BE9" s="659"/>
      <c r="BF9" s="660"/>
      <c r="BG9" s="661">
        <v>17191</v>
      </c>
      <c r="BH9" s="664"/>
      <c r="BI9" s="664"/>
      <c r="BJ9" s="664"/>
      <c r="BK9" s="664"/>
      <c r="BL9" s="664"/>
      <c r="BM9" s="664"/>
      <c r="BN9" s="665"/>
      <c r="BO9" s="723">
        <v>4</v>
      </c>
      <c r="BP9" s="723"/>
      <c r="BQ9" s="723"/>
      <c r="BR9" s="723"/>
      <c r="BS9" s="669" t="s">
        <v>128</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219236</v>
      </c>
      <c r="CS9" s="664"/>
      <c r="CT9" s="664"/>
      <c r="CU9" s="664"/>
      <c r="CV9" s="664"/>
      <c r="CW9" s="664"/>
      <c r="CX9" s="664"/>
      <c r="CY9" s="665"/>
      <c r="CZ9" s="723">
        <v>12.9</v>
      </c>
      <c r="DA9" s="723"/>
      <c r="DB9" s="723"/>
      <c r="DC9" s="723"/>
      <c r="DD9" s="669">
        <v>107045</v>
      </c>
      <c r="DE9" s="664"/>
      <c r="DF9" s="664"/>
      <c r="DG9" s="664"/>
      <c r="DH9" s="664"/>
      <c r="DI9" s="664"/>
      <c r="DJ9" s="664"/>
      <c r="DK9" s="664"/>
      <c r="DL9" s="664"/>
      <c r="DM9" s="664"/>
      <c r="DN9" s="664"/>
      <c r="DO9" s="664"/>
      <c r="DP9" s="665"/>
      <c r="DQ9" s="669">
        <v>72970</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129</v>
      </c>
      <c r="S10" s="664"/>
      <c r="T10" s="664"/>
      <c r="U10" s="664"/>
      <c r="V10" s="664"/>
      <c r="W10" s="664"/>
      <c r="X10" s="664"/>
      <c r="Y10" s="665"/>
      <c r="Z10" s="723" t="s">
        <v>129</v>
      </c>
      <c r="AA10" s="723"/>
      <c r="AB10" s="723"/>
      <c r="AC10" s="723"/>
      <c r="AD10" s="724" t="s">
        <v>129</v>
      </c>
      <c r="AE10" s="724"/>
      <c r="AF10" s="724"/>
      <c r="AG10" s="724"/>
      <c r="AH10" s="724"/>
      <c r="AI10" s="724"/>
      <c r="AJ10" s="724"/>
      <c r="AK10" s="724"/>
      <c r="AL10" s="666" t="s">
        <v>128</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2300</v>
      </c>
      <c r="BH10" s="664"/>
      <c r="BI10" s="664"/>
      <c r="BJ10" s="664"/>
      <c r="BK10" s="664"/>
      <c r="BL10" s="664"/>
      <c r="BM10" s="664"/>
      <c r="BN10" s="665"/>
      <c r="BO10" s="723">
        <v>0.5</v>
      </c>
      <c r="BP10" s="723"/>
      <c r="BQ10" s="723"/>
      <c r="BR10" s="723"/>
      <c r="BS10" s="669" t="s">
        <v>128</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t="s">
        <v>245</v>
      </c>
      <c r="CS10" s="664"/>
      <c r="CT10" s="664"/>
      <c r="CU10" s="664"/>
      <c r="CV10" s="664"/>
      <c r="CW10" s="664"/>
      <c r="CX10" s="664"/>
      <c r="CY10" s="665"/>
      <c r="CZ10" s="723" t="s">
        <v>128</v>
      </c>
      <c r="DA10" s="723"/>
      <c r="DB10" s="723"/>
      <c r="DC10" s="723"/>
      <c r="DD10" s="669" t="s">
        <v>129</v>
      </c>
      <c r="DE10" s="664"/>
      <c r="DF10" s="664"/>
      <c r="DG10" s="664"/>
      <c r="DH10" s="664"/>
      <c r="DI10" s="664"/>
      <c r="DJ10" s="664"/>
      <c r="DK10" s="664"/>
      <c r="DL10" s="664"/>
      <c r="DM10" s="664"/>
      <c r="DN10" s="664"/>
      <c r="DO10" s="664"/>
      <c r="DP10" s="665"/>
      <c r="DQ10" s="669" t="s">
        <v>128</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245</v>
      </c>
      <c r="AA11" s="723"/>
      <c r="AB11" s="723"/>
      <c r="AC11" s="723"/>
      <c r="AD11" s="724" t="s">
        <v>129</v>
      </c>
      <c r="AE11" s="724"/>
      <c r="AF11" s="724"/>
      <c r="AG11" s="724"/>
      <c r="AH11" s="724"/>
      <c r="AI11" s="724"/>
      <c r="AJ11" s="724"/>
      <c r="AK11" s="724"/>
      <c r="AL11" s="666" t="s">
        <v>128</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179</v>
      </c>
      <c r="BH11" s="664"/>
      <c r="BI11" s="664"/>
      <c r="BJ11" s="664"/>
      <c r="BK11" s="664"/>
      <c r="BL11" s="664"/>
      <c r="BM11" s="664"/>
      <c r="BN11" s="665"/>
      <c r="BO11" s="723">
        <v>0</v>
      </c>
      <c r="BP11" s="723"/>
      <c r="BQ11" s="723"/>
      <c r="BR11" s="723"/>
      <c r="BS11" s="669" t="s">
        <v>129</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55317</v>
      </c>
      <c r="CS11" s="664"/>
      <c r="CT11" s="664"/>
      <c r="CU11" s="664"/>
      <c r="CV11" s="664"/>
      <c r="CW11" s="664"/>
      <c r="CX11" s="664"/>
      <c r="CY11" s="665"/>
      <c r="CZ11" s="723">
        <v>3.3</v>
      </c>
      <c r="DA11" s="723"/>
      <c r="DB11" s="723"/>
      <c r="DC11" s="723"/>
      <c r="DD11" s="669">
        <v>8392</v>
      </c>
      <c r="DE11" s="664"/>
      <c r="DF11" s="664"/>
      <c r="DG11" s="664"/>
      <c r="DH11" s="664"/>
      <c r="DI11" s="664"/>
      <c r="DJ11" s="664"/>
      <c r="DK11" s="664"/>
      <c r="DL11" s="664"/>
      <c r="DM11" s="664"/>
      <c r="DN11" s="664"/>
      <c r="DO11" s="664"/>
      <c r="DP11" s="665"/>
      <c r="DQ11" s="669">
        <v>28276</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14092</v>
      </c>
      <c r="S12" s="664"/>
      <c r="T12" s="664"/>
      <c r="U12" s="664"/>
      <c r="V12" s="664"/>
      <c r="W12" s="664"/>
      <c r="X12" s="664"/>
      <c r="Y12" s="665"/>
      <c r="Z12" s="723">
        <v>0.8</v>
      </c>
      <c r="AA12" s="723"/>
      <c r="AB12" s="723"/>
      <c r="AC12" s="723"/>
      <c r="AD12" s="724">
        <v>14092</v>
      </c>
      <c r="AE12" s="724"/>
      <c r="AF12" s="724"/>
      <c r="AG12" s="724"/>
      <c r="AH12" s="724"/>
      <c r="AI12" s="724"/>
      <c r="AJ12" s="724"/>
      <c r="AK12" s="724"/>
      <c r="AL12" s="666">
        <v>1.5</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402101</v>
      </c>
      <c r="BH12" s="664"/>
      <c r="BI12" s="664"/>
      <c r="BJ12" s="664"/>
      <c r="BK12" s="664"/>
      <c r="BL12" s="664"/>
      <c r="BM12" s="664"/>
      <c r="BN12" s="665"/>
      <c r="BO12" s="723">
        <v>92.8</v>
      </c>
      <c r="BP12" s="723"/>
      <c r="BQ12" s="723"/>
      <c r="BR12" s="723"/>
      <c r="BS12" s="669">
        <v>69858</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296011</v>
      </c>
      <c r="CS12" s="664"/>
      <c r="CT12" s="664"/>
      <c r="CU12" s="664"/>
      <c r="CV12" s="664"/>
      <c r="CW12" s="664"/>
      <c r="CX12" s="664"/>
      <c r="CY12" s="665"/>
      <c r="CZ12" s="723">
        <v>17.5</v>
      </c>
      <c r="DA12" s="723"/>
      <c r="DB12" s="723"/>
      <c r="DC12" s="723"/>
      <c r="DD12" s="669">
        <v>87665</v>
      </c>
      <c r="DE12" s="664"/>
      <c r="DF12" s="664"/>
      <c r="DG12" s="664"/>
      <c r="DH12" s="664"/>
      <c r="DI12" s="664"/>
      <c r="DJ12" s="664"/>
      <c r="DK12" s="664"/>
      <c r="DL12" s="664"/>
      <c r="DM12" s="664"/>
      <c r="DN12" s="664"/>
      <c r="DO12" s="664"/>
      <c r="DP12" s="665"/>
      <c r="DQ12" s="669">
        <v>155937</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t="s">
        <v>245</v>
      </c>
      <c r="S13" s="664"/>
      <c r="T13" s="664"/>
      <c r="U13" s="664"/>
      <c r="V13" s="664"/>
      <c r="W13" s="664"/>
      <c r="X13" s="664"/>
      <c r="Y13" s="665"/>
      <c r="Z13" s="723" t="s">
        <v>128</v>
      </c>
      <c r="AA13" s="723"/>
      <c r="AB13" s="723"/>
      <c r="AC13" s="723"/>
      <c r="AD13" s="724" t="s">
        <v>129</v>
      </c>
      <c r="AE13" s="724"/>
      <c r="AF13" s="724"/>
      <c r="AG13" s="724"/>
      <c r="AH13" s="724"/>
      <c r="AI13" s="724"/>
      <c r="AJ13" s="724"/>
      <c r="AK13" s="724"/>
      <c r="AL13" s="666" t="s">
        <v>129</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396924</v>
      </c>
      <c r="BH13" s="664"/>
      <c r="BI13" s="664"/>
      <c r="BJ13" s="664"/>
      <c r="BK13" s="664"/>
      <c r="BL13" s="664"/>
      <c r="BM13" s="664"/>
      <c r="BN13" s="665"/>
      <c r="BO13" s="723">
        <v>91.6</v>
      </c>
      <c r="BP13" s="723"/>
      <c r="BQ13" s="723"/>
      <c r="BR13" s="723"/>
      <c r="BS13" s="669">
        <v>69858</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92162</v>
      </c>
      <c r="CS13" s="664"/>
      <c r="CT13" s="664"/>
      <c r="CU13" s="664"/>
      <c r="CV13" s="664"/>
      <c r="CW13" s="664"/>
      <c r="CX13" s="664"/>
      <c r="CY13" s="665"/>
      <c r="CZ13" s="723">
        <v>5.4</v>
      </c>
      <c r="DA13" s="723"/>
      <c r="DB13" s="723"/>
      <c r="DC13" s="723"/>
      <c r="DD13" s="669">
        <v>2361</v>
      </c>
      <c r="DE13" s="664"/>
      <c r="DF13" s="664"/>
      <c r="DG13" s="664"/>
      <c r="DH13" s="664"/>
      <c r="DI13" s="664"/>
      <c r="DJ13" s="664"/>
      <c r="DK13" s="664"/>
      <c r="DL13" s="664"/>
      <c r="DM13" s="664"/>
      <c r="DN13" s="664"/>
      <c r="DO13" s="664"/>
      <c r="DP13" s="665"/>
      <c r="DQ13" s="669">
        <v>57689</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129</v>
      </c>
      <c r="S14" s="664"/>
      <c r="T14" s="664"/>
      <c r="U14" s="664"/>
      <c r="V14" s="664"/>
      <c r="W14" s="664"/>
      <c r="X14" s="664"/>
      <c r="Y14" s="665"/>
      <c r="Z14" s="723" t="s">
        <v>129</v>
      </c>
      <c r="AA14" s="723"/>
      <c r="AB14" s="723"/>
      <c r="AC14" s="723"/>
      <c r="AD14" s="724" t="s">
        <v>128</v>
      </c>
      <c r="AE14" s="724"/>
      <c r="AF14" s="724"/>
      <c r="AG14" s="724"/>
      <c r="AH14" s="724"/>
      <c r="AI14" s="724"/>
      <c r="AJ14" s="724"/>
      <c r="AK14" s="724"/>
      <c r="AL14" s="666" t="s">
        <v>128</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1066</v>
      </c>
      <c r="BH14" s="664"/>
      <c r="BI14" s="664"/>
      <c r="BJ14" s="664"/>
      <c r="BK14" s="664"/>
      <c r="BL14" s="664"/>
      <c r="BM14" s="664"/>
      <c r="BN14" s="665"/>
      <c r="BO14" s="723">
        <v>0.2</v>
      </c>
      <c r="BP14" s="723"/>
      <c r="BQ14" s="723"/>
      <c r="BR14" s="723"/>
      <c r="BS14" s="669" t="s">
        <v>129</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85709</v>
      </c>
      <c r="CS14" s="664"/>
      <c r="CT14" s="664"/>
      <c r="CU14" s="664"/>
      <c r="CV14" s="664"/>
      <c r="CW14" s="664"/>
      <c r="CX14" s="664"/>
      <c r="CY14" s="665"/>
      <c r="CZ14" s="723">
        <v>5.0999999999999996</v>
      </c>
      <c r="DA14" s="723"/>
      <c r="DB14" s="723"/>
      <c r="DC14" s="723"/>
      <c r="DD14" s="669">
        <v>3287</v>
      </c>
      <c r="DE14" s="664"/>
      <c r="DF14" s="664"/>
      <c r="DG14" s="664"/>
      <c r="DH14" s="664"/>
      <c r="DI14" s="664"/>
      <c r="DJ14" s="664"/>
      <c r="DK14" s="664"/>
      <c r="DL14" s="664"/>
      <c r="DM14" s="664"/>
      <c r="DN14" s="664"/>
      <c r="DO14" s="664"/>
      <c r="DP14" s="665"/>
      <c r="DQ14" s="669">
        <v>56707</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1919</v>
      </c>
      <c r="S15" s="664"/>
      <c r="T15" s="664"/>
      <c r="U15" s="664"/>
      <c r="V15" s="664"/>
      <c r="W15" s="664"/>
      <c r="X15" s="664"/>
      <c r="Y15" s="665"/>
      <c r="Z15" s="723">
        <v>0.1</v>
      </c>
      <c r="AA15" s="723"/>
      <c r="AB15" s="723"/>
      <c r="AC15" s="723"/>
      <c r="AD15" s="724">
        <v>1919</v>
      </c>
      <c r="AE15" s="724"/>
      <c r="AF15" s="724"/>
      <c r="AG15" s="724"/>
      <c r="AH15" s="724"/>
      <c r="AI15" s="724"/>
      <c r="AJ15" s="724"/>
      <c r="AK15" s="724"/>
      <c r="AL15" s="666">
        <v>0.2</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1017</v>
      </c>
      <c r="BH15" s="664"/>
      <c r="BI15" s="664"/>
      <c r="BJ15" s="664"/>
      <c r="BK15" s="664"/>
      <c r="BL15" s="664"/>
      <c r="BM15" s="664"/>
      <c r="BN15" s="665"/>
      <c r="BO15" s="723">
        <v>0.2</v>
      </c>
      <c r="BP15" s="723"/>
      <c r="BQ15" s="723"/>
      <c r="BR15" s="723"/>
      <c r="BS15" s="669" t="s">
        <v>129</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175638</v>
      </c>
      <c r="CS15" s="664"/>
      <c r="CT15" s="664"/>
      <c r="CU15" s="664"/>
      <c r="CV15" s="664"/>
      <c r="CW15" s="664"/>
      <c r="CX15" s="664"/>
      <c r="CY15" s="665"/>
      <c r="CZ15" s="723">
        <v>10.4</v>
      </c>
      <c r="DA15" s="723"/>
      <c r="DB15" s="723"/>
      <c r="DC15" s="723"/>
      <c r="DD15" s="669">
        <v>55963</v>
      </c>
      <c r="DE15" s="664"/>
      <c r="DF15" s="664"/>
      <c r="DG15" s="664"/>
      <c r="DH15" s="664"/>
      <c r="DI15" s="664"/>
      <c r="DJ15" s="664"/>
      <c r="DK15" s="664"/>
      <c r="DL15" s="664"/>
      <c r="DM15" s="664"/>
      <c r="DN15" s="664"/>
      <c r="DO15" s="664"/>
      <c r="DP15" s="665"/>
      <c r="DQ15" s="669">
        <v>115182</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245</v>
      </c>
      <c r="AA16" s="723"/>
      <c r="AB16" s="723"/>
      <c r="AC16" s="723"/>
      <c r="AD16" s="724" t="s">
        <v>128</v>
      </c>
      <c r="AE16" s="724"/>
      <c r="AF16" s="724"/>
      <c r="AG16" s="724"/>
      <c r="AH16" s="724"/>
      <c r="AI16" s="724"/>
      <c r="AJ16" s="724"/>
      <c r="AK16" s="724"/>
      <c r="AL16" s="666" t="s">
        <v>129</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129</v>
      </c>
      <c r="BH16" s="664"/>
      <c r="BI16" s="664"/>
      <c r="BJ16" s="664"/>
      <c r="BK16" s="664"/>
      <c r="BL16" s="664"/>
      <c r="BM16" s="664"/>
      <c r="BN16" s="665"/>
      <c r="BO16" s="723" t="s">
        <v>129</v>
      </c>
      <c r="BP16" s="723"/>
      <c r="BQ16" s="723"/>
      <c r="BR16" s="723"/>
      <c r="BS16" s="669" t="s">
        <v>129</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t="s">
        <v>128</v>
      </c>
      <c r="CS16" s="664"/>
      <c r="CT16" s="664"/>
      <c r="CU16" s="664"/>
      <c r="CV16" s="664"/>
      <c r="CW16" s="664"/>
      <c r="CX16" s="664"/>
      <c r="CY16" s="665"/>
      <c r="CZ16" s="723" t="s">
        <v>129</v>
      </c>
      <c r="DA16" s="723"/>
      <c r="DB16" s="723"/>
      <c r="DC16" s="723"/>
      <c r="DD16" s="669" t="s">
        <v>128</v>
      </c>
      <c r="DE16" s="664"/>
      <c r="DF16" s="664"/>
      <c r="DG16" s="664"/>
      <c r="DH16" s="664"/>
      <c r="DI16" s="664"/>
      <c r="DJ16" s="664"/>
      <c r="DK16" s="664"/>
      <c r="DL16" s="664"/>
      <c r="DM16" s="664"/>
      <c r="DN16" s="664"/>
      <c r="DO16" s="664"/>
      <c r="DP16" s="665"/>
      <c r="DQ16" s="669" t="s">
        <v>129</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3</v>
      </c>
      <c r="S17" s="664"/>
      <c r="T17" s="664"/>
      <c r="U17" s="664"/>
      <c r="V17" s="664"/>
      <c r="W17" s="664"/>
      <c r="X17" s="664"/>
      <c r="Y17" s="665"/>
      <c r="Z17" s="723">
        <v>0</v>
      </c>
      <c r="AA17" s="723"/>
      <c r="AB17" s="723"/>
      <c r="AC17" s="723"/>
      <c r="AD17" s="724">
        <v>3</v>
      </c>
      <c r="AE17" s="724"/>
      <c r="AF17" s="724"/>
      <c r="AG17" s="724"/>
      <c r="AH17" s="724"/>
      <c r="AI17" s="724"/>
      <c r="AJ17" s="724"/>
      <c r="AK17" s="724"/>
      <c r="AL17" s="666">
        <v>0</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129</v>
      </c>
      <c r="BH17" s="664"/>
      <c r="BI17" s="664"/>
      <c r="BJ17" s="664"/>
      <c r="BK17" s="664"/>
      <c r="BL17" s="664"/>
      <c r="BM17" s="664"/>
      <c r="BN17" s="665"/>
      <c r="BO17" s="723" t="s">
        <v>129</v>
      </c>
      <c r="BP17" s="723"/>
      <c r="BQ17" s="723"/>
      <c r="BR17" s="723"/>
      <c r="BS17" s="669" t="s">
        <v>128</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163246</v>
      </c>
      <c r="CS17" s="664"/>
      <c r="CT17" s="664"/>
      <c r="CU17" s="664"/>
      <c r="CV17" s="664"/>
      <c r="CW17" s="664"/>
      <c r="CX17" s="664"/>
      <c r="CY17" s="665"/>
      <c r="CZ17" s="723">
        <v>9.6</v>
      </c>
      <c r="DA17" s="723"/>
      <c r="DB17" s="723"/>
      <c r="DC17" s="723"/>
      <c r="DD17" s="669" t="s">
        <v>129</v>
      </c>
      <c r="DE17" s="664"/>
      <c r="DF17" s="664"/>
      <c r="DG17" s="664"/>
      <c r="DH17" s="664"/>
      <c r="DI17" s="664"/>
      <c r="DJ17" s="664"/>
      <c r="DK17" s="664"/>
      <c r="DL17" s="664"/>
      <c r="DM17" s="664"/>
      <c r="DN17" s="664"/>
      <c r="DO17" s="664"/>
      <c r="DP17" s="665"/>
      <c r="DQ17" s="669">
        <v>163246</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559304</v>
      </c>
      <c r="S18" s="664"/>
      <c r="T18" s="664"/>
      <c r="U18" s="664"/>
      <c r="V18" s="664"/>
      <c r="W18" s="664"/>
      <c r="X18" s="664"/>
      <c r="Y18" s="665"/>
      <c r="Z18" s="723">
        <v>30.4</v>
      </c>
      <c r="AA18" s="723"/>
      <c r="AB18" s="723"/>
      <c r="AC18" s="723"/>
      <c r="AD18" s="724">
        <v>498138</v>
      </c>
      <c r="AE18" s="724"/>
      <c r="AF18" s="724"/>
      <c r="AG18" s="724"/>
      <c r="AH18" s="724"/>
      <c r="AI18" s="724"/>
      <c r="AJ18" s="724"/>
      <c r="AK18" s="724"/>
      <c r="AL18" s="666">
        <v>51.5</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128</v>
      </c>
      <c r="BP18" s="723"/>
      <c r="BQ18" s="723"/>
      <c r="BR18" s="723"/>
      <c r="BS18" s="669" t="s">
        <v>128</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129</v>
      </c>
      <c r="CS18" s="664"/>
      <c r="CT18" s="664"/>
      <c r="CU18" s="664"/>
      <c r="CV18" s="664"/>
      <c r="CW18" s="664"/>
      <c r="CX18" s="664"/>
      <c r="CY18" s="665"/>
      <c r="CZ18" s="723" t="s">
        <v>129</v>
      </c>
      <c r="DA18" s="723"/>
      <c r="DB18" s="723"/>
      <c r="DC18" s="723"/>
      <c r="DD18" s="669" t="s">
        <v>128</v>
      </c>
      <c r="DE18" s="664"/>
      <c r="DF18" s="664"/>
      <c r="DG18" s="664"/>
      <c r="DH18" s="664"/>
      <c r="DI18" s="664"/>
      <c r="DJ18" s="664"/>
      <c r="DK18" s="664"/>
      <c r="DL18" s="664"/>
      <c r="DM18" s="664"/>
      <c r="DN18" s="664"/>
      <c r="DO18" s="664"/>
      <c r="DP18" s="665"/>
      <c r="DQ18" s="669" t="s">
        <v>129</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498138</v>
      </c>
      <c r="S19" s="664"/>
      <c r="T19" s="664"/>
      <c r="U19" s="664"/>
      <c r="V19" s="664"/>
      <c r="W19" s="664"/>
      <c r="X19" s="664"/>
      <c r="Y19" s="665"/>
      <c r="Z19" s="723">
        <v>27.1</v>
      </c>
      <c r="AA19" s="723"/>
      <c r="AB19" s="723"/>
      <c r="AC19" s="723"/>
      <c r="AD19" s="724">
        <v>498138</v>
      </c>
      <c r="AE19" s="724"/>
      <c r="AF19" s="724"/>
      <c r="AG19" s="724"/>
      <c r="AH19" s="724"/>
      <c r="AI19" s="724"/>
      <c r="AJ19" s="724"/>
      <c r="AK19" s="724"/>
      <c r="AL19" s="666">
        <v>51.5</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8582</v>
      </c>
      <c r="BH19" s="664"/>
      <c r="BI19" s="664"/>
      <c r="BJ19" s="664"/>
      <c r="BK19" s="664"/>
      <c r="BL19" s="664"/>
      <c r="BM19" s="664"/>
      <c r="BN19" s="665"/>
      <c r="BO19" s="723">
        <v>2</v>
      </c>
      <c r="BP19" s="723"/>
      <c r="BQ19" s="723"/>
      <c r="BR19" s="723"/>
      <c r="BS19" s="669" t="s">
        <v>128</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129</v>
      </c>
      <c r="DA19" s="723"/>
      <c r="DB19" s="723"/>
      <c r="DC19" s="723"/>
      <c r="DD19" s="669" t="s">
        <v>129</v>
      </c>
      <c r="DE19" s="664"/>
      <c r="DF19" s="664"/>
      <c r="DG19" s="664"/>
      <c r="DH19" s="664"/>
      <c r="DI19" s="664"/>
      <c r="DJ19" s="664"/>
      <c r="DK19" s="664"/>
      <c r="DL19" s="664"/>
      <c r="DM19" s="664"/>
      <c r="DN19" s="664"/>
      <c r="DO19" s="664"/>
      <c r="DP19" s="665"/>
      <c r="DQ19" s="669" t="s">
        <v>129</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55235</v>
      </c>
      <c r="S20" s="664"/>
      <c r="T20" s="664"/>
      <c r="U20" s="664"/>
      <c r="V20" s="664"/>
      <c r="W20" s="664"/>
      <c r="X20" s="664"/>
      <c r="Y20" s="665"/>
      <c r="Z20" s="723">
        <v>3</v>
      </c>
      <c r="AA20" s="723"/>
      <c r="AB20" s="723"/>
      <c r="AC20" s="723"/>
      <c r="AD20" s="724" t="s">
        <v>129</v>
      </c>
      <c r="AE20" s="724"/>
      <c r="AF20" s="724"/>
      <c r="AG20" s="724"/>
      <c r="AH20" s="724"/>
      <c r="AI20" s="724"/>
      <c r="AJ20" s="724"/>
      <c r="AK20" s="724"/>
      <c r="AL20" s="666" t="s">
        <v>129</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8582</v>
      </c>
      <c r="BH20" s="664"/>
      <c r="BI20" s="664"/>
      <c r="BJ20" s="664"/>
      <c r="BK20" s="664"/>
      <c r="BL20" s="664"/>
      <c r="BM20" s="664"/>
      <c r="BN20" s="665"/>
      <c r="BO20" s="723">
        <v>2</v>
      </c>
      <c r="BP20" s="723"/>
      <c r="BQ20" s="723"/>
      <c r="BR20" s="723"/>
      <c r="BS20" s="669" t="s">
        <v>128</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1695856</v>
      </c>
      <c r="CS20" s="664"/>
      <c r="CT20" s="664"/>
      <c r="CU20" s="664"/>
      <c r="CV20" s="664"/>
      <c r="CW20" s="664"/>
      <c r="CX20" s="664"/>
      <c r="CY20" s="665"/>
      <c r="CZ20" s="723">
        <v>100</v>
      </c>
      <c r="DA20" s="723"/>
      <c r="DB20" s="723"/>
      <c r="DC20" s="723"/>
      <c r="DD20" s="669">
        <v>336667</v>
      </c>
      <c r="DE20" s="664"/>
      <c r="DF20" s="664"/>
      <c r="DG20" s="664"/>
      <c r="DH20" s="664"/>
      <c r="DI20" s="664"/>
      <c r="DJ20" s="664"/>
      <c r="DK20" s="664"/>
      <c r="DL20" s="664"/>
      <c r="DM20" s="664"/>
      <c r="DN20" s="664"/>
      <c r="DO20" s="664"/>
      <c r="DP20" s="665"/>
      <c r="DQ20" s="669">
        <v>1118672</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v>5931</v>
      </c>
      <c r="S21" s="664"/>
      <c r="T21" s="664"/>
      <c r="U21" s="664"/>
      <c r="V21" s="664"/>
      <c r="W21" s="664"/>
      <c r="X21" s="664"/>
      <c r="Y21" s="665"/>
      <c r="Z21" s="723">
        <v>0.3</v>
      </c>
      <c r="AA21" s="723"/>
      <c r="AB21" s="723"/>
      <c r="AC21" s="723"/>
      <c r="AD21" s="724" t="s">
        <v>245</v>
      </c>
      <c r="AE21" s="724"/>
      <c r="AF21" s="724"/>
      <c r="AG21" s="724"/>
      <c r="AH21" s="724"/>
      <c r="AI21" s="724"/>
      <c r="AJ21" s="724"/>
      <c r="AK21" s="724"/>
      <c r="AL21" s="666" t="s">
        <v>128</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8582</v>
      </c>
      <c r="BH21" s="664"/>
      <c r="BI21" s="664"/>
      <c r="BJ21" s="664"/>
      <c r="BK21" s="664"/>
      <c r="BL21" s="664"/>
      <c r="BM21" s="664"/>
      <c r="BN21" s="665"/>
      <c r="BO21" s="723">
        <v>2</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1017616</v>
      </c>
      <c r="S22" s="664"/>
      <c r="T22" s="664"/>
      <c r="U22" s="664"/>
      <c r="V22" s="664"/>
      <c r="W22" s="664"/>
      <c r="X22" s="664"/>
      <c r="Y22" s="665"/>
      <c r="Z22" s="723">
        <v>55.4</v>
      </c>
      <c r="AA22" s="723"/>
      <c r="AB22" s="723"/>
      <c r="AC22" s="723"/>
      <c r="AD22" s="724">
        <v>956450</v>
      </c>
      <c r="AE22" s="724"/>
      <c r="AF22" s="724"/>
      <c r="AG22" s="724"/>
      <c r="AH22" s="724"/>
      <c r="AI22" s="724"/>
      <c r="AJ22" s="724"/>
      <c r="AK22" s="724"/>
      <c r="AL22" s="666">
        <v>98.9</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129</v>
      </c>
      <c r="BH22" s="664"/>
      <c r="BI22" s="664"/>
      <c r="BJ22" s="664"/>
      <c r="BK22" s="664"/>
      <c r="BL22" s="664"/>
      <c r="BM22" s="664"/>
      <c r="BN22" s="665"/>
      <c r="BO22" s="723" t="s">
        <v>129</v>
      </c>
      <c r="BP22" s="723"/>
      <c r="BQ22" s="723"/>
      <c r="BR22" s="723"/>
      <c r="BS22" s="669" t="s">
        <v>245</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t="s">
        <v>129</v>
      </c>
      <c r="S23" s="664"/>
      <c r="T23" s="664"/>
      <c r="U23" s="664"/>
      <c r="V23" s="664"/>
      <c r="W23" s="664"/>
      <c r="X23" s="664"/>
      <c r="Y23" s="665"/>
      <c r="Z23" s="723" t="s">
        <v>128</v>
      </c>
      <c r="AA23" s="723"/>
      <c r="AB23" s="723"/>
      <c r="AC23" s="723"/>
      <c r="AD23" s="724" t="s">
        <v>129</v>
      </c>
      <c r="AE23" s="724"/>
      <c r="AF23" s="724"/>
      <c r="AG23" s="724"/>
      <c r="AH23" s="724"/>
      <c r="AI23" s="724"/>
      <c r="AJ23" s="724"/>
      <c r="AK23" s="724"/>
      <c r="AL23" s="666" t="s">
        <v>128</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129</v>
      </c>
      <c r="BH23" s="664"/>
      <c r="BI23" s="664"/>
      <c r="BJ23" s="664"/>
      <c r="BK23" s="664"/>
      <c r="BL23" s="664"/>
      <c r="BM23" s="664"/>
      <c r="BN23" s="665"/>
      <c r="BO23" s="723" t="s">
        <v>128</v>
      </c>
      <c r="BP23" s="723"/>
      <c r="BQ23" s="723"/>
      <c r="BR23" s="723"/>
      <c r="BS23" s="669" t="s">
        <v>129</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426</v>
      </c>
      <c r="S24" s="664"/>
      <c r="T24" s="664"/>
      <c r="U24" s="664"/>
      <c r="V24" s="664"/>
      <c r="W24" s="664"/>
      <c r="X24" s="664"/>
      <c r="Y24" s="665"/>
      <c r="Z24" s="723">
        <v>0</v>
      </c>
      <c r="AA24" s="723"/>
      <c r="AB24" s="723"/>
      <c r="AC24" s="723"/>
      <c r="AD24" s="724" t="s">
        <v>245</v>
      </c>
      <c r="AE24" s="724"/>
      <c r="AF24" s="724"/>
      <c r="AG24" s="724"/>
      <c r="AH24" s="724"/>
      <c r="AI24" s="724"/>
      <c r="AJ24" s="724"/>
      <c r="AK24" s="724"/>
      <c r="AL24" s="666" t="s">
        <v>129</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129</v>
      </c>
      <c r="BH24" s="664"/>
      <c r="BI24" s="664"/>
      <c r="BJ24" s="664"/>
      <c r="BK24" s="664"/>
      <c r="BL24" s="664"/>
      <c r="BM24" s="664"/>
      <c r="BN24" s="665"/>
      <c r="BO24" s="723" t="s">
        <v>128</v>
      </c>
      <c r="BP24" s="723"/>
      <c r="BQ24" s="723"/>
      <c r="BR24" s="723"/>
      <c r="BS24" s="669" t="s">
        <v>245</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519639</v>
      </c>
      <c r="CS24" s="727"/>
      <c r="CT24" s="727"/>
      <c r="CU24" s="727"/>
      <c r="CV24" s="727"/>
      <c r="CW24" s="727"/>
      <c r="CX24" s="727"/>
      <c r="CY24" s="773"/>
      <c r="CZ24" s="774">
        <v>30.6</v>
      </c>
      <c r="DA24" s="743"/>
      <c r="DB24" s="743"/>
      <c r="DC24" s="777"/>
      <c r="DD24" s="772">
        <v>508704</v>
      </c>
      <c r="DE24" s="727"/>
      <c r="DF24" s="727"/>
      <c r="DG24" s="727"/>
      <c r="DH24" s="727"/>
      <c r="DI24" s="727"/>
      <c r="DJ24" s="727"/>
      <c r="DK24" s="773"/>
      <c r="DL24" s="772">
        <v>506297</v>
      </c>
      <c r="DM24" s="727"/>
      <c r="DN24" s="727"/>
      <c r="DO24" s="727"/>
      <c r="DP24" s="727"/>
      <c r="DQ24" s="727"/>
      <c r="DR24" s="727"/>
      <c r="DS24" s="727"/>
      <c r="DT24" s="727"/>
      <c r="DU24" s="727"/>
      <c r="DV24" s="773"/>
      <c r="DW24" s="774">
        <v>50.1</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15646</v>
      </c>
      <c r="S25" s="664"/>
      <c r="T25" s="664"/>
      <c r="U25" s="664"/>
      <c r="V25" s="664"/>
      <c r="W25" s="664"/>
      <c r="X25" s="664"/>
      <c r="Y25" s="665"/>
      <c r="Z25" s="723">
        <v>0.9</v>
      </c>
      <c r="AA25" s="723"/>
      <c r="AB25" s="723"/>
      <c r="AC25" s="723"/>
      <c r="AD25" s="724" t="s">
        <v>128</v>
      </c>
      <c r="AE25" s="724"/>
      <c r="AF25" s="724"/>
      <c r="AG25" s="724"/>
      <c r="AH25" s="724"/>
      <c r="AI25" s="724"/>
      <c r="AJ25" s="724"/>
      <c r="AK25" s="724"/>
      <c r="AL25" s="666" t="s">
        <v>245</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129</v>
      </c>
      <c r="BH25" s="664"/>
      <c r="BI25" s="664"/>
      <c r="BJ25" s="664"/>
      <c r="BK25" s="664"/>
      <c r="BL25" s="664"/>
      <c r="BM25" s="664"/>
      <c r="BN25" s="665"/>
      <c r="BO25" s="723" t="s">
        <v>128</v>
      </c>
      <c r="BP25" s="723"/>
      <c r="BQ25" s="723"/>
      <c r="BR25" s="723"/>
      <c r="BS25" s="669" t="s">
        <v>128</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345480</v>
      </c>
      <c r="CS25" s="662"/>
      <c r="CT25" s="662"/>
      <c r="CU25" s="662"/>
      <c r="CV25" s="662"/>
      <c r="CW25" s="662"/>
      <c r="CX25" s="662"/>
      <c r="CY25" s="663"/>
      <c r="CZ25" s="666">
        <v>20.399999999999999</v>
      </c>
      <c r="DA25" s="695"/>
      <c r="DB25" s="695"/>
      <c r="DC25" s="696"/>
      <c r="DD25" s="669">
        <v>338829</v>
      </c>
      <c r="DE25" s="662"/>
      <c r="DF25" s="662"/>
      <c r="DG25" s="662"/>
      <c r="DH25" s="662"/>
      <c r="DI25" s="662"/>
      <c r="DJ25" s="662"/>
      <c r="DK25" s="663"/>
      <c r="DL25" s="669">
        <v>336422</v>
      </c>
      <c r="DM25" s="662"/>
      <c r="DN25" s="662"/>
      <c r="DO25" s="662"/>
      <c r="DP25" s="662"/>
      <c r="DQ25" s="662"/>
      <c r="DR25" s="662"/>
      <c r="DS25" s="662"/>
      <c r="DT25" s="662"/>
      <c r="DU25" s="662"/>
      <c r="DV25" s="663"/>
      <c r="DW25" s="666">
        <v>33.299999999999997</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503</v>
      </c>
      <c r="S26" s="664"/>
      <c r="T26" s="664"/>
      <c r="U26" s="664"/>
      <c r="V26" s="664"/>
      <c r="W26" s="664"/>
      <c r="X26" s="664"/>
      <c r="Y26" s="665"/>
      <c r="Z26" s="723">
        <v>0</v>
      </c>
      <c r="AA26" s="723"/>
      <c r="AB26" s="723"/>
      <c r="AC26" s="723"/>
      <c r="AD26" s="724" t="s">
        <v>128</v>
      </c>
      <c r="AE26" s="724"/>
      <c r="AF26" s="724"/>
      <c r="AG26" s="724"/>
      <c r="AH26" s="724"/>
      <c r="AI26" s="724"/>
      <c r="AJ26" s="724"/>
      <c r="AK26" s="724"/>
      <c r="AL26" s="666" t="s">
        <v>128</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128</v>
      </c>
      <c r="BP26" s="723"/>
      <c r="BQ26" s="723"/>
      <c r="BR26" s="723"/>
      <c r="BS26" s="669" t="s">
        <v>129</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192435</v>
      </c>
      <c r="CS26" s="664"/>
      <c r="CT26" s="664"/>
      <c r="CU26" s="664"/>
      <c r="CV26" s="664"/>
      <c r="CW26" s="664"/>
      <c r="CX26" s="664"/>
      <c r="CY26" s="665"/>
      <c r="CZ26" s="666">
        <v>11.3</v>
      </c>
      <c r="DA26" s="695"/>
      <c r="DB26" s="695"/>
      <c r="DC26" s="696"/>
      <c r="DD26" s="669">
        <v>186429</v>
      </c>
      <c r="DE26" s="664"/>
      <c r="DF26" s="664"/>
      <c r="DG26" s="664"/>
      <c r="DH26" s="664"/>
      <c r="DI26" s="664"/>
      <c r="DJ26" s="664"/>
      <c r="DK26" s="665"/>
      <c r="DL26" s="669" t="s">
        <v>128</v>
      </c>
      <c r="DM26" s="664"/>
      <c r="DN26" s="664"/>
      <c r="DO26" s="664"/>
      <c r="DP26" s="664"/>
      <c r="DQ26" s="664"/>
      <c r="DR26" s="664"/>
      <c r="DS26" s="664"/>
      <c r="DT26" s="664"/>
      <c r="DU26" s="664"/>
      <c r="DV26" s="665"/>
      <c r="DW26" s="666" t="s">
        <v>129</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40797</v>
      </c>
      <c r="S27" s="664"/>
      <c r="T27" s="664"/>
      <c r="U27" s="664"/>
      <c r="V27" s="664"/>
      <c r="W27" s="664"/>
      <c r="X27" s="664"/>
      <c r="Y27" s="665"/>
      <c r="Z27" s="723">
        <v>2.2000000000000002</v>
      </c>
      <c r="AA27" s="723"/>
      <c r="AB27" s="723"/>
      <c r="AC27" s="723"/>
      <c r="AD27" s="724" t="s">
        <v>129</v>
      </c>
      <c r="AE27" s="724"/>
      <c r="AF27" s="724"/>
      <c r="AG27" s="724"/>
      <c r="AH27" s="724"/>
      <c r="AI27" s="724"/>
      <c r="AJ27" s="724"/>
      <c r="AK27" s="724"/>
      <c r="AL27" s="666" t="s">
        <v>245</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433368</v>
      </c>
      <c r="BH27" s="664"/>
      <c r="BI27" s="664"/>
      <c r="BJ27" s="664"/>
      <c r="BK27" s="664"/>
      <c r="BL27" s="664"/>
      <c r="BM27" s="664"/>
      <c r="BN27" s="665"/>
      <c r="BO27" s="723">
        <v>100</v>
      </c>
      <c r="BP27" s="723"/>
      <c r="BQ27" s="723"/>
      <c r="BR27" s="723"/>
      <c r="BS27" s="669">
        <v>69858</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10913</v>
      </c>
      <c r="CS27" s="662"/>
      <c r="CT27" s="662"/>
      <c r="CU27" s="662"/>
      <c r="CV27" s="662"/>
      <c r="CW27" s="662"/>
      <c r="CX27" s="662"/>
      <c r="CY27" s="663"/>
      <c r="CZ27" s="666">
        <v>0.6</v>
      </c>
      <c r="DA27" s="695"/>
      <c r="DB27" s="695"/>
      <c r="DC27" s="696"/>
      <c r="DD27" s="669">
        <v>6629</v>
      </c>
      <c r="DE27" s="662"/>
      <c r="DF27" s="662"/>
      <c r="DG27" s="662"/>
      <c r="DH27" s="662"/>
      <c r="DI27" s="662"/>
      <c r="DJ27" s="662"/>
      <c r="DK27" s="663"/>
      <c r="DL27" s="669">
        <v>6629</v>
      </c>
      <c r="DM27" s="662"/>
      <c r="DN27" s="662"/>
      <c r="DO27" s="662"/>
      <c r="DP27" s="662"/>
      <c r="DQ27" s="662"/>
      <c r="DR27" s="662"/>
      <c r="DS27" s="662"/>
      <c r="DT27" s="662"/>
      <c r="DU27" s="662"/>
      <c r="DV27" s="663"/>
      <c r="DW27" s="666">
        <v>0.7</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128</v>
      </c>
      <c r="AA28" s="723"/>
      <c r="AB28" s="723"/>
      <c r="AC28" s="723"/>
      <c r="AD28" s="724" t="s">
        <v>128</v>
      </c>
      <c r="AE28" s="724"/>
      <c r="AF28" s="724"/>
      <c r="AG28" s="724"/>
      <c r="AH28" s="724"/>
      <c r="AI28" s="724"/>
      <c r="AJ28" s="724"/>
      <c r="AK28" s="724"/>
      <c r="AL28" s="666" t="s">
        <v>129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163246</v>
      </c>
      <c r="CS28" s="664"/>
      <c r="CT28" s="664"/>
      <c r="CU28" s="664"/>
      <c r="CV28" s="664"/>
      <c r="CW28" s="664"/>
      <c r="CX28" s="664"/>
      <c r="CY28" s="665"/>
      <c r="CZ28" s="666">
        <v>9.6</v>
      </c>
      <c r="DA28" s="695"/>
      <c r="DB28" s="695"/>
      <c r="DC28" s="696"/>
      <c r="DD28" s="669">
        <v>163246</v>
      </c>
      <c r="DE28" s="664"/>
      <c r="DF28" s="664"/>
      <c r="DG28" s="664"/>
      <c r="DH28" s="664"/>
      <c r="DI28" s="664"/>
      <c r="DJ28" s="664"/>
      <c r="DK28" s="665"/>
      <c r="DL28" s="669">
        <v>163246</v>
      </c>
      <c r="DM28" s="664"/>
      <c r="DN28" s="664"/>
      <c r="DO28" s="664"/>
      <c r="DP28" s="664"/>
      <c r="DQ28" s="664"/>
      <c r="DR28" s="664"/>
      <c r="DS28" s="664"/>
      <c r="DT28" s="664"/>
      <c r="DU28" s="664"/>
      <c r="DV28" s="665"/>
      <c r="DW28" s="666">
        <v>16.2</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136515</v>
      </c>
      <c r="S29" s="664"/>
      <c r="T29" s="664"/>
      <c r="U29" s="664"/>
      <c r="V29" s="664"/>
      <c r="W29" s="664"/>
      <c r="X29" s="664"/>
      <c r="Y29" s="665"/>
      <c r="Z29" s="723">
        <v>7.4</v>
      </c>
      <c r="AA29" s="723"/>
      <c r="AB29" s="723"/>
      <c r="AC29" s="723"/>
      <c r="AD29" s="724" t="s">
        <v>128</v>
      </c>
      <c r="AE29" s="724"/>
      <c r="AF29" s="724"/>
      <c r="AG29" s="724"/>
      <c r="AH29" s="724"/>
      <c r="AI29" s="724"/>
      <c r="AJ29" s="724"/>
      <c r="AK29" s="724"/>
      <c r="AL29" s="666" t="s">
        <v>128</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163246</v>
      </c>
      <c r="CS29" s="662"/>
      <c r="CT29" s="662"/>
      <c r="CU29" s="662"/>
      <c r="CV29" s="662"/>
      <c r="CW29" s="662"/>
      <c r="CX29" s="662"/>
      <c r="CY29" s="663"/>
      <c r="CZ29" s="666">
        <v>9.6</v>
      </c>
      <c r="DA29" s="695"/>
      <c r="DB29" s="695"/>
      <c r="DC29" s="696"/>
      <c r="DD29" s="669">
        <v>163246</v>
      </c>
      <c r="DE29" s="662"/>
      <c r="DF29" s="662"/>
      <c r="DG29" s="662"/>
      <c r="DH29" s="662"/>
      <c r="DI29" s="662"/>
      <c r="DJ29" s="662"/>
      <c r="DK29" s="663"/>
      <c r="DL29" s="669">
        <v>163246</v>
      </c>
      <c r="DM29" s="662"/>
      <c r="DN29" s="662"/>
      <c r="DO29" s="662"/>
      <c r="DP29" s="662"/>
      <c r="DQ29" s="662"/>
      <c r="DR29" s="662"/>
      <c r="DS29" s="662"/>
      <c r="DT29" s="662"/>
      <c r="DU29" s="662"/>
      <c r="DV29" s="663"/>
      <c r="DW29" s="666">
        <v>16.2</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27809</v>
      </c>
      <c r="S30" s="664"/>
      <c r="T30" s="664"/>
      <c r="U30" s="664"/>
      <c r="V30" s="664"/>
      <c r="W30" s="664"/>
      <c r="X30" s="664"/>
      <c r="Y30" s="665"/>
      <c r="Z30" s="723">
        <v>1.5</v>
      </c>
      <c r="AA30" s="723"/>
      <c r="AB30" s="723"/>
      <c r="AC30" s="723"/>
      <c r="AD30" s="724">
        <v>10393</v>
      </c>
      <c r="AE30" s="724"/>
      <c r="AF30" s="724"/>
      <c r="AG30" s="724"/>
      <c r="AH30" s="724"/>
      <c r="AI30" s="724"/>
      <c r="AJ30" s="724"/>
      <c r="AK30" s="724"/>
      <c r="AL30" s="666">
        <v>1.1000000000000001</v>
      </c>
      <c r="AM30" s="667"/>
      <c r="AN30" s="667"/>
      <c r="AO30" s="725"/>
      <c r="AP30" s="751" t="s">
        <v>308</v>
      </c>
      <c r="AQ30" s="752"/>
      <c r="AR30" s="752"/>
      <c r="AS30" s="752"/>
      <c r="AT30" s="757" t="s">
        <v>309</v>
      </c>
      <c r="AU30" s="230"/>
      <c r="AV30" s="230"/>
      <c r="AW30" s="230"/>
      <c r="AX30" s="760" t="s">
        <v>186</v>
      </c>
      <c r="AY30" s="761"/>
      <c r="AZ30" s="761"/>
      <c r="BA30" s="761"/>
      <c r="BB30" s="761"/>
      <c r="BC30" s="761"/>
      <c r="BD30" s="761"/>
      <c r="BE30" s="761"/>
      <c r="BF30" s="762"/>
      <c r="BG30" s="741">
        <v>100</v>
      </c>
      <c r="BH30" s="742"/>
      <c r="BI30" s="742"/>
      <c r="BJ30" s="742"/>
      <c r="BK30" s="742"/>
      <c r="BL30" s="742"/>
      <c r="BM30" s="743">
        <v>100</v>
      </c>
      <c r="BN30" s="742"/>
      <c r="BO30" s="742"/>
      <c r="BP30" s="742"/>
      <c r="BQ30" s="744"/>
      <c r="BR30" s="741">
        <v>100</v>
      </c>
      <c r="BS30" s="742"/>
      <c r="BT30" s="742"/>
      <c r="BU30" s="742"/>
      <c r="BV30" s="742"/>
      <c r="BW30" s="742"/>
      <c r="BX30" s="743">
        <v>100</v>
      </c>
      <c r="BY30" s="742"/>
      <c r="BZ30" s="742"/>
      <c r="CA30" s="742"/>
      <c r="CB30" s="744"/>
      <c r="CD30" s="747"/>
      <c r="CE30" s="748"/>
      <c r="CF30" s="705" t="s">
        <v>310</v>
      </c>
      <c r="CG30" s="702"/>
      <c r="CH30" s="702"/>
      <c r="CI30" s="702"/>
      <c r="CJ30" s="702"/>
      <c r="CK30" s="702"/>
      <c r="CL30" s="702"/>
      <c r="CM30" s="702"/>
      <c r="CN30" s="702"/>
      <c r="CO30" s="702"/>
      <c r="CP30" s="702"/>
      <c r="CQ30" s="703"/>
      <c r="CR30" s="661">
        <v>151926</v>
      </c>
      <c r="CS30" s="664"/>
      <c r="CT30" s="664"/>
      <c r="CU30" s="664"/>
      <c r="CV30" s="664"/>
      <c r="CW30" s="664"/>
      <c r="CX30" s="664"/>
      <c r="CY30" s="665"/>
      <c r="CZ30" s="666">
        <v>9</v>
      </c>
      <c r="DA30" s="695"/>
      <c r="DB30" s="695"/>
      <c r="DC30" s="696"/>
      <c r="DD30" s="669">
        <v>151926</v>
      </c>
      <c r="DE30" s="664"/>
      <c r="DF30" s="664"/>
      <c r="DG30" s="664"/>
      <c r="DH30" s="664"/>
      <c r="DI30" s="664"/>
      <c r="DJ30" s="664"/>
      <c r="DK30" s="665"/>
      <c r="DL30" s="669">
        <v>151926</v>
      </c>
      <c r="DM30" s="664"/>
      <c r="DN30" s="664"/>
      <c r="DO30" s="664"/>
      <c r="DP30" s="664"/>
      <c r="DQ30" s="664"/>
      <c r="DR30" s="664"/>
      <c r="DS30" s="664"/>
      <c r="DT30" s="664"/>
      <c r="DU30" s="664"/>
      <c r="DV30" s="665"/>
      <c r="DW30" s="666">
        <v>15</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10098</v>
      </c>
      <c r="S31" s="664"/>
      <c r="T31" s="664"/>
      <c r="U31" s="664"/>
      <c r="V31" s="664"/>
      <c r="W31" s="664"/>
      <c r="X31" s="664"/>
      <c r="Y31" s="665"/>
      <c r="Z31" s="723">
        <v>0.5</v>
      </c>
      <c r="AA31" s="723"/>
      <c r="AB31" s="723"/>
      <c r="AC31" s="723"/>
      <c r="AD31" s="724" t="s">
        <v>129</v>
      </c>
      <c r="AE31" s="724"/>
      <c r="AF31" s="724"/>
      <c r="AG31" s="724"/>
      <c r="AH31" s="724"/>
      <c r="AI31" s="724"/>
      <c r="AJ31" s="724"/>
      <c r="AK31" s="724"/>
      <c r="AL31" s="666" t="s">
        <v>128</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100</v>
      </c>
      <c r="BH31" s="662"/>
      <c r="BI31" s="662"/>
      <c r="BJ31" s="662"/>
      <c r="BK31" s="662"/>
      <c r="BL31" s="662"/>
      <c r="BM31" s="667">
        <v>100</v>
      </c>
      <c r="BN31" s="740"/>
      <c r="BO31" s="740"/>
      <c r="BP31" s="740"/>
      <c r="BQ31" s="701"/>
      <c r="BR31" s="739">
        <v>100</v>
      </c>
      <c r="BS31" s="662"/>
      <c r="BT31" s="662"/>
      <c r="BU31" s="662"/>
      <c r="BV31" s="662"/>
      <c r="BW31" s="662"/>
      <c r="BX31" s="667">
        <v>100</v>
      </c>
      <c r="BY31" s="740"/>
      <c r="BZ31" s="740"/>
      <c r="CA31" s="740"/>
      <c r="CB31" s="701"/>
      <c r="CD31" s="747"/>
      <c r="CE31" s="748"/>
      <c r="CF31" s="705" t="s">
        <v>314</v>
      </c>
      <c r="CG31" s="702"/>
      <c r="CH31" s="702"/>
      <c r="CI31" s="702"/>
      <c r="CJ31" s="702"/>
      <c r="CK31" s="702"/>
      <c r="CL31" s="702"/>
      <c r="CM31" s="702"/>
      <c r="CN31" s="702"/>
      <c r="CO31" s="702"/>
      <c r="CP31" s="702"/>
      <c r="CQ31" s="703"/>
      <c r="CR31" s="661">
        <v>11320</v>
      </c>
      <c r="CS31" s="662"/>
      <c r="CT31" s="662"/>
      <c r="CU31" s="662"/>
      <c r="CV31" s="662"/>
      <c r="CW31" s="662"/>
      <c r="CX31" s="662"/>
      <c r="CY31" s="663"/>
      <c r="CZ31" s="666">
        <v>0.7</v>
      </c>
      <c r="DA31" s="695"/>
      <c r="DB31" s="695"/>
      <c r="DC31" s="696"/>
      <c r="DD31" s="669">
        <v>11320</v>
      </c>
      <c r="DE31" s="662"/>
      <c r="DF31" s="662"/>
      <c r="DG31" s="662"/>
      <c r="DH31" s="662"/>
      <c r="DI31" s="662"/>
      <c r="DJ31" s="662"/>
      <c r="DK31" s="663"/>
      <c r="DL31" s="669">
        <v>11320</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176468</v>
      </c>
      <c r="S32" s="664"/>
      <c r="T32" s="664"/>
      <c r="U32" s="664"/>
      <c r="V32" s="664"/>
      <c r="W32" s="664"/>
      <c r="X32" s="664"/>
      <c r="Y32" s="665"/>
      <c r="Z32" s="723">
        <v>9.6</v>
      </c>
      <c r="AA32" s="723"/>
      <c r="AB32" s="723"/>
      <c r="AC32" s="723"/>
      <c r="AD32" s="724" t="s">
        <v>245</v>
      </c>
      <c r="AE32" s="724"/>
      <c r="AF32" s="724"/>
      <c r="AG32" s="724"/>
      <c r="AH32" s="724"/>
      <c r="AI32" s="724"/>
      <c r="AJ32" s="724"/>
      <c r="AK32" s="724"/>
      <c r="AL32" s="666" t="s">
        <v>129</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100</v>
      </c>
      <c r="BH32" s="677"/>
      <c r="BI32" s="677"/>
      <c r="BJ32" s="677"/>
      <c r="BK32" s="677"/>
      <c r="BL32" s="677"/>
      <c r="BM32" s="721">
        <v>100</v>
      </c>
      <c r="BN32" s="677"/>
      <c r="BO32" s="677"/>
      <c r="BP32" s="677"/>
      <c r="BQ32" s="714"/>
      <c r="BR32" s="738">
        <v>100</v>
      </c>
      <c r="BS32" s="677"/>
      <c r="BT32" s="677"/>
      <c r="BU32" s="677"/>
      <c r="BV32" s="677"/>
      <c r="BW32" s="677"/>
      <c r="BX32" s="721">
        <v>100</v>
      </c>
      <c r="BY32" s="677"/>
      <c r="BZ32" s="677"/>
      <c r="CA32" s="677"/>
      <c r="CB32" s="714"/>
      <c r="CD32" s="749"/>
      <c r="CE32" s="750"/>
      <c r="CF32" s="705" t="s">
        <v>317</v>
      </c>
      <c r="CG32" s="702"/>
      <c r="CH32" s="702"/>
      <c r="CI32" s="702"/>
      <c r="CJ32" s="702"/>
      <c r="CK32" s="702"/>
      <c r="CL32" s="702"/>
      <c r="CM32" s="702"/>
      <c r="CN32" s="702"/>
      <c r="CO32" s="702"/>
      <c r="CP32" s="702"/>
      <c r="CQ32" s="703"/>
      <c r="CR32" s="661" t="s">
        <v>128</v>
      </c>
      <c r="CS32" s="664"/>
      <c r="CT32" s="664"/>
      <c r="CU32" s="664"/>
      <c r="CV32" s="664"/>
      <c r="CW32" s="664"/>
      <c r="CX32" s="664"/>
      <c r="CY32" s="665"/>
      <c r="CZ32" s="666" t="s">
        <v>128</v>
      </c>
      <c r="DA32" s="695"/>
      <c r="DB32" s="695"/>
      <c r="DC32" s="696"/>
      <c r="DD32" s="669" t="s">
        <v>129</v>
      </c>
      <c r="DE32" s="664"/>
      <c r="DF32" s="664"/>
      <c r="DG32" s="664"/>
      <c r="DH32" s="664"/>
      <c r="DI32" s="664"/>
      <c r="DJ32" s="664"/>
      <c r="DK32" s="665"/>
      <c r="DL32" s="669" t="s">
        <v>128</v>
      </c>
      <c r="DM32" s="664"/>
      <c r="DN32" s="664"/>
      <c r="DO32" s="664"/>
      <c r="DP32" s="664"/>
      <c r="DQ32" s="664"/>
      <c r="DR32" s="664"/>
      <c r="DS32" s="664"/>
      <c r="DT32" s="664"/>
      <c r="DU32" s="664"/>
      <c r="DV32" s="665"/>
      <c r="DW32" s="666" t="s">
        <v>129</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42861</v>
      </c>
      <c r="S33" s="664"/>
      <c r="T33" s="664"/>
      <c r="U33" s="664"/>
      <c r="V33" s="664"/>
      <c r="W33" s="664"/>
      <c r="X33" s="664"/>
      <c r="Y33" s="665"/>
      <c r="Z33" s="723">
        <v>2.2999999999999998</v>
      </c>
      <c r="AA33" s="723"/>
      <c r="AB33" s="723"/>
      <c r="AC33" s="723"/>
      <c r="AD33" s="724" t="s">
        <v>129</v>
      </c>
      <c r="AE33" s="724"/>
      <c r="AF33" s="724"/>
      <c r="AG33" s="724"/>
      <c r="AH33" s="724"/>
      <c r="AI33" s="724"/>
      <c r="AJ33" s="724"/>
      <c r="AK33" s="724"/>
      <c r="AL33" s="666" t="s">
        <v>129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839550</v>
      </c>
      <c r="CS33" s="662"/>
      <c r="CT33" s="662"/>
      <c r="CU33" s="662"/>
      <c r="CV33" s="662"/>
      <c r="CW33" s="662"/>
      <c r="CX33" s="662"/>
      <c r="CY33" s="663"/>
      <c r="CZ33" s="666">
        <v>49.5</v>
      </c>
      <c r="DA33" s="695"/>
      <c r="DB33" s="695"/>
      <c r="DC33" s="696"/>
      <c r="DD33" s="669">
        <v>577327</v>
      </c>
      <c r="DE33" s="662"/>
      <c r="DF33" s="662"/>
      <c r="DG33" s="662"/>
      <c r="DH33" s="662"/>
      <c r="DI33" s="662"/>
      <c r="DJ33" s="662"/>
      <c r="DK33" s="663"/>
      <c r="DL33" s="669">
        <v>391947</v>
      </c>
      <c r="DM33" s="662"/>
      <c r="DN33" s="662"/>
      <c r="DO33" s="662"/>
      <c r="DP33" s="662"/>
      <c r="DQ33" s="662"/>
      <c r="DR33" s="662"/>
      <c r="DS33" s="662"/>
      <c r="DT33" s="662"/>
      <c r="DU33" s="662"/>
      <c r="DV33" s="663"/>
      <c r="DW33" s="666">
        <v>38.799999999999997</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50106</v>
      </c>
      <c r="S34" s="664"/>
      <c r="T34" s="664"/>
      <c r="U34" s="664"/>
      <c r="V34" s="664"/>
      <c r="W34" s="664"/>
      <c r="X34" s="664"/>
      <c r="Y34" s="665"/>
      <c r="Z34" s="723">
        <v>2.7</v>
      </c>
      <c r="AA34" s="723"/>
      <c r="AB34" s="723"/>
      <c r="AC34" s="723"/>
      <c r="AD34" s="724">
        <v>2</v>
      </c>
      <c r="AE34" s="724"/>
      <c r="AF34" s="724"/>
      <c r="AG34" s="724"/>
      <c r="AH34" s="724"/>
      <c r="AI34" s="724"/>
      <c r="AJ34" s="724"/>
      <c r="AK34" s="724"/>
      <c r="AL34" s="666">
        <v>0</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317046</v>
      </c>
      <c r="CS34" s="664"/>
      <c r="CT34" s="664"/>
      <c r="CU34" s="664"/>
      <c r="CV34" s="664"/>
      <c r="CW34" s="664"/>
      <c r="CX34" s="664"/>
      <c r="CY34" s="665"/>
      <c r="CZ34" s="666">
        <v>18.7</v>
      </c>
      <c r="DA34" s="695"/>
      <c r="DB34" s="695"/>
      <c r="DC34" s="696"/>
      <c r="DD34" s="669">
        <v>218264</v>
      </c>
      <c r="DE34" s="664"/>
      <c r="DF34" s="664"/>
      <c r="DG34" s="664"/>
      <c r="DH34" s="664"/>
      <c r="DI34" s="664"/>
      <c r="DJ34" s="664"/>
      <c r="DK34" s="665"/>
      <c r="DL34" s="669">
        <v>194435</v>
      </c>
      <c r="DM34" s="664"/>
      <c r="DN34" s="664"/>
      <c r="DO34" s="664"/>
      <c r="DP34" s="664"/>
      <c r="DQ34" s="664"/>
      <c r="DR34" s="664"/>
      <c r="DS34" s="664"/>
      <c r="DT34" s="664"/>
      <c r="DU34" s="664"/>
      <c r="DV34" s="665"/>
      <c r="DW34" s="666">
        <v>19.3</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319634</v>
      </c>
      <c r="S35" s="664"/>
      <c r="T35" s="664"/>
      <c r="U35" s="664"/>
      <c r="V35" s="664"/>
      <c r="W35" s="664"/>
      <c r="X35" s="664"/>
      <c r="Y35" s="665"/>
      <c r="Z35" s="723">
        <v>17.399999999999999</v>
      </c>
      <c r="AA35" s="723"/>
      <c r="AB35" s="723"/>
      <c r="AC35" s="723"/>
      <c r="AD35" s="724" t="s">
        <v>129</v>
      </c>
      <c r="AE35" s="724"/>
      <c r="AF35" s="724"/>
      <c r="AG35" s="724"/>
      <c r="AH35" s="724"/>
      <c r="AI35" s="724"/>
      <c r="AJ35" s="724"/>
      <c r="AK35" s="724"/>
      <c r="AL35" s="666" t="s">
        <v>129</v>
      </c>
      <c r="AM35" s="667"/>
      <c r="AN35" s="667"/>
      <c r="AO35" s="725"/>
      <c r="AP35" s="234"/>
      <c r="AQ35" s="729" t="s">
        <v>325</v>
      </c>
      <c r="AR35" s="730"/>
      <c r="AS35" s="730"/>
      <c r="AT35" s="730"/>
      <c r="AU35" s="730"/>
      <c r="AV35" s="730"/>
      <c r="AW35" s="730"/>
      <c r="AX35" s="730"/>
      <c r="AY35" s="731"/>
      <c r="AZ35" s="726">
        <v>169089</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5430</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7932</v>
      </c>
      <c r="CS35" s="662"/>
      <c r="CT35" s="662"/>
      <c r="CU35" s="662"/>
      <c r="CV35" s="662"/>
      <c r="CW35" s="662"/>
      <c r="CX35" s="662"/>
      <c r="CY35" s="663"/>
      <c r="CZ35" s="666">
        <v>0.5</v>
      </c>
      <c r="DA35" s="695"/>
      <c r="DB35" s="695"/>
      <c r="DC35" s="696"/>
      <c r="DD35" s="669">
        <v>6007</v>
      </c>
      <c r="DE35" s="662"/>
      <c r="DF35" s="662"/>
      <c r="DG35" s="662"/>
      <c r="DH35" s="662"/>
      <c r="DI35" s="662"/>
      <c r="DJ35" s="662"/>
      <c r="DK35" s="663"/>
      <c r="DL35" s="669">
        <v>6007</v>
      </c>
      <c r="DM35" s="662"/>
      <c r="DN35" s="662"/>
      <c r="DO35" s="662"/>
      <c r="DP35" s="662"/>
      <c r="DQ35" s="662"/>
      <c r="DR35" s="662"/>
      <c r="DS35" s="662"/>
      <c r="DT35" s="662"/>
      <c r="DU35" s="662"/>
      <c r="DV35" s="663"/>
      <c r="DW35" s="666">
        <v>0.6</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129</v>
      </c>
      <c r="S36" s="664"/>
      <c r="T36" s="664"/>
      <c r="U36" s="664"/>
      <c r="V36" s="664"/>
      <c r="W36" s="664"/>
      <c r="X36" s="664"/>
      <c r="Y36" s="665"/>
      <c r="Z36" s="723" t="s">
        <v>128</v>
      </c>
      <c r="AA36" s="723"/>
      <c r="AB36" s="723"/>
      <c r="AC36" s="723"/>
      <c r="AD36" s="724" t="s">
        <v>128</v>
      </c>
      <c r="AE36" s="724"/>
      <c r="AF36" s="724"/>
      <c r="AG36" s="724"/>
      <c r="AH36" s="724"/>
      <c r="AI36" s="724"/>
      <c r="AJ36" s="724"/>
      <c r="AK36" s="724"/>
      <c r="AL36" s="666" t="s">
        <v>129</v>
      </c>
      <c r="AM36" s="667"/>
      <c r="AN36" s="667"/>
      <c r="AO36" s="725"/>
      <c r="AQ36" s="698" t="s">
        <v>329</v>
      </c>
      <c r="AR36" s="699"/>
      <c r="AS36" s="699"/>
      <c r="AT36" s="699"/>
      <c r="AU36" s="699"/>
      <c r="AV36" s="699"/>
      <c r="AW36" s="699"/>
      <c r="AX36" s="699"/>
      <c r="AY36" s="700"/>
      <c r="AZ36" s="661">
        <v>85921</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5090</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220182</v>
      </c>
      <c r="CS36" s="664"/>
      <c r="CT36" s="664"/>
      <c r="CU36" s="664"/>
      <c r="CV36" s="664"/>
      <c r="CW36" s="664"/>
      <c r="CX36" s="664"/>
      <c r="CY36" s="665"/>
      <c r="CZ36" s="666">
        <v>13</v>
      </c>
      <c r="DA36" s="695"/>
      <c r="DB36" s="695"/>
      <c r="DC36" s="696"/>
      <c r="DD36" s="669">
        <v>154640</v>
      </c>
      <c r="DE36" s="664"/>
      <c r="DF36" s="664"/>
      <c r="DG36" s="664"/>
      <c r="DH36" s="664"/>
      <c r="DI36" s="664"/>
      <c r="DJ36" s="664"/>
      <c r="DK36" s="665"/>
      <c r="DL36" s="669">
        <v>139177</v>
      </c>
      <c r="DM36" s="664"/>
      <c r="DN36" s="664"/>
      <c r="DO36" s="664"/>
      <c r="DP36" s="664"/>
      <c r="DQ36" s="664"/>
      <c r="DR36" s="664"/>
      <c r="DS36" s="664"/>
      <c r="DT36" s="664"/>
      <c r="DU36" s="664"/>
      <c r="DV36" s="665"/>
      <c r="DW36" s="666">
        <v>13.8</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v>42934</v>
      </c>
      <c r="S37" s="664"/>
      <c r="T37" s="664"/>
      <c r="U37" s="664"/>
      <c r="V37" s="664"/>
      <c r="W37" s="664"/>
      <c r="X37" s="664"/>
      <c r="Y37" s="665"/>
      <c r="Z37" s="723">
        <v>2.2999999999999998</v>
      </c>
      <c r="AA37" s="723"/>
      <c r="AB37" s="723"/>
      <c r="AC37" s="723"/>
      <c r="AD37" s="724" t="s">
        <v>128</v>
      </c>
      <c r="AE37" s="724"/>
      <c r="AF37" s="724"/>
      <c r="AG37" s="724"/>
      <c r="AH37" s="724"/>
      <c r="AI37" s="724"/>
      <c r="AJ37" s="724"/>
      <c r="AK37" s="724"/>
      <c r="AL37" s="666" t="s">
        <v>129</v>
      </c>
      <c r="AM37" s="667"/>
      <c r="AN37" s="667"/>
      <c r="AO37" s="725"/>
      <c r="AQ37" s="698" t="s">
        <v>333</v>
      </c>
      <c r="AR37" s="699"/>
      <c r="AS37" s="699"/>
      <c r="AT37" s="699"/>
      <c r="AU37" s="699"/>
      <c r="AV37" s="699"/>
      <c r="AW37" s="699"/>
      <c r="AX37" s="699"/>
      <c r="AY37" s="700"/>
      <c r="AZ37" s="661">
        <v>38337</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77</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81049</v>
      </c>
      <c r="CS37" s="662"/>
      <c r="CT37" s="662"/>
      <c r="CU37" s="662"/>
      <c r="CV37" s="662"/>
      <c r="CW37" s="662"/>
      <c r="CX37" s="662"/>
      <c r="CY37" s="663"/>
      <c r="CZ37" s="666">
        <v>4.8</v>
      </c>
      <c r="DA37" s="695"/>
      <c r="DB37" s="695"/>
      <c r="DC37" s="696"/>
      <c r="DD37" s="669">
        <v>56149</v>
      </c>
      <c r="DE37" s="662"/>
      <c r="DF37" s="662"/>
      <c r="DG37" s="662"/>
      <c r="DH37" s="662"/>
      <c r="DI37" s="662"/>
      <c r="DJ37" s="662"/>
      <c r="DK37" s="663"/>
      <c r="DL37" s="669">
        <v>47939</v>
      </c>
      <c r="DM37" s="662"/>
      <c r="DN37" s="662"/>
      <c r="DO37" s="662"/>
      <c r="DP37" s="662"/>
      <c r="DQ37" s="662"/>
      <c r="DR37" s="662"/>
      <c r="DS37" s="662"/>
      <c r="DT37" s="662"/>
      <c r="DU37" s="662"/>
      <c r="DV37" s="663"/>
      <c r="DW37" s="666">
        <v>4.7</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1838479</v>
      </c>
      <c r="S38" s="713"/>
      <c r="T38" s="713"/>
      <c r="U38" s="713"/>
      <c r="V38" s="713"/>
      <c r="W38" s="713"/>
      <c r="X38" s="713"/>
      <c r="Y38" s="718"/>
      <c r="Z38" s="719">
        <v>100</v>
      </c>
      <c r="AA38" s="719"/>
      <c r="AB38" s="719"/>
      <c r="AC38" s="719"/>
      <c r="AD38" s="720">
        <v>966845</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1425</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150</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169089</v>
      </c>
      <c r="CS38" s="664"/>
      <c r="CT38" s="664"/>
      <c r="CU38" s="664"/>
      <c r="CV38" s="664"/>
      <c r="CW38" s="664"/>
      <c r="CX38" s="664"/>
      <c r="CY38" s="665"/>
      <c r="CZ38" s="666">
        <v>10</v>
      </c>
      <c r="DA38" s="695"/>
      <c r="DB38" s="695"/>
      <c r="DC38" s="696"/>
      <c r="DD38" s="669">
        <v>122594</v>
      </c>
      <c r="DE38" s="664"/>
      <c r="DF38" s="664"/>
      <c r="DG38" s="664"/>
      <c r="DH38" s="664"/>
      <c r="DI38" s="664"/>
      <c r="DJ38" s="664"/>
      <c r="DK38" s="665"/>
      <c r="DL38" s="669">
        <v>52328</v>
      </c>
      <c r="DM38" s="664"/>
      <c r="DN38" s="664"/>
      <c r="DO38" s="664"/>
      <c r="DP38" s="664"/>
      <c r="DQ38" s="664"/>
      <c r="DR38" s="664"/>
      <c r="DS38" s="664"/>
      <c r="DT38" s="664"/>
      <c r="DU38" s="664"/>
      <c r="DV38" s="665"/>
      <c r="DW38" s="666">
        <v>5.2</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t="s">
        <v>129</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71</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125301</v>
      </c>
      <c r="CS39" s="662"/>
      <c r="CT39" s="662"/>
      <c r="CU39" s="662"/>
      <c r="CV39" s="662"/>
      <c r="CW39" s="662"/>
      <c r="CX39" s="662"/>
      <c r="CY39" s="663"/>
      <c r="CZ39" s="666">
        <v>7.4</v>
      </c>
      <c r="DA39" s="695"/>
      <c r="DB39" s="695"/>
      <c r="DC39" s="696"/>
      <c r="DD39" s="669">
        <v>75822</v>
      </c>
      <c r="DE39" s="662"/>
      <c r="DF39" s="662"/>
      <c r="DG39" s="662"/>
      <c r="DH39" s="662"/>
      <c r="DI39" s="662"/>
      <c r="DJ39" s="662"/>
      <c r="DK39" s="663"/>
      <c r="DL39" s="669" t="s">
        <v>129</v>
      </c>
      <c r="DM39" s="662"/>
      <c r="DN39" s="662"/>
      <c r="DO39" s="662"/>
      <c r="DP39" s="662"/>
      <c r="DQ39" s="662"/>
      <c r="DR39" s="662"/>
      <c r="DS39" s="662"/>
      <c r="DT39" s="662"/>
      <c r="DU39" s="662"/>
      <c r="DV39" s="663"/>
      <c r="DW39" s="666" t="s">
        <v>129</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12961</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128</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t="s">
        <v>128</v>
      </c>
      <c r="CS40" s="664"/>
      <c r="CT40" s="664"/>
      <c r="CU40" s="664"/>
      <c r="CV40" s="664"/>
      <c r="CW40" s="664"/>
      <c r="CX40" s="664"/>
      <c r="CY40" s="665"/>
      <c r="CZ40" s="666" t="s">
        <v>129</v>
      </c>
      <c r="DA40" s="695"/>
      <c r="DB40" s="695"/>
      <c r="DC40" s="696"/>
      <c r="DD40" s="669" t="s">
        <v>129</v>
      </c>
      <c r="DE40" s="664"/>
      <c r="DF40" s="664"/>
      <c r="DG40" s="664"/>
      <c r="DH40" s="664"/>
      <c r="DI40" s="664"/>
      <c r="DJ40" s="664"/>
      <c r="DK40" s="665"/>
      <c r="DL40" s="669" t="s">
        <v>129</v>
      </c>
      <c r="DM40" s="664"/>
      <c r="DN40" s="664"/>
      <c r="DO40" s="664"/>
      <c r="DP40" s="664"/>
      <c r="DQ40" s="664"/>
      <c r="DR40" s="664"/>
      <c r="DS40" s="664"/>
      <c r="DT40" s="664"/>
      <c r="DU40" s="664"/>
      <c r="DV40" s="665"/>
      <c r="DW40" s="666" t="s">
        <v>129</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30445</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226</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129</v>
      </c>
      <c r="CS41" s="662"/>
      <c r="CT41" s="662"/>
      <c r="CU41" s="662"/>
      <c r="CV41" s="662"/>
      <c r="CW41" s="662"/>
      <c r="CX41" s="662"/>
      <c r="CY41" s="663"/>
      <c r="CZ41" s="666" t="s">
        <v>129</v>
      </c>
      <c r="DA41" s="695"/>
      <c r="DB41" s="695"/>
      <c r="DC41" s="696"/>
      <c r="DD41" s="669" t="s">
        <v>129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336667</v>
      </c>
      <c r="CS42" s="664"/>
      <c r="CT42" s="664"/>
      <c r="CU42" s="664"/>
      <c r="CV42" s="664"/>
      <c r="CW42" s="664"/>
      <c r="CX42" s="664"/>
      <c r="CY42" s="665"/>
      <c r="CZ42" s="666">
        <v>19.899999999999999</v>
      </c>
      <c r="DA42" s="667"/>
      <c r="DB42" s="667"/>
      <c r="DC42" s="668"/>
      <c r="DD42" s="669">
        <v>32641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t="s">
        <v>128</v>
      </c>
      <c r="CS43" s="662"/>
      <c r="CT43" s="662"/>
      <c r="CU43" s="662"/>
      <c r="CV43" s="662"/>
      <c r="CW43" s="662"/>
      <c r="CX43" s="662"/>
      <c r="CY43" s="663"/>
      <c r="CZ43" s="666" t="s">
        <v>129</v>
      </c>
      <c r="DA43" s="695"/>
      <c r="DB43" s="695"/>
      <c r="DC43" s="696"/>
      <c r="DD43" s="669" t="s">
        <v>128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305</v>
      </c>
      <c r="CE44" s="690"/>
      <c r="CF44" s="658" t="s">
        <v>355</v>
      </c>
      <c r="CG44" s="659"/>
      <c r="CH44" s="659"/>
      <c r="CI44" s="659"/>
      <c r="CJ44" s="659"/>
      <c r="CK44" s="659"/>
      <c r="CL44" s="659"/>
      <c r="CM44" s="659"/>
      <c r="CN44" s="659"/>
      <c r="CO44" s="659"/>
      <c r="CP44" s="659"/>
      <c r="CQ44" s="660"/>
      <c r="CR44" s="661">
        <v>336667</v>
      </c>
      <c r="CS44" s="664"/>
      <c r="CT44" s="664"/>
      <c r="CU44" s="664"/>
      <c r="CV44" s="664"/>
      <c r="CW44" s="664"/>
      <c r="CX44" s="664"/>
      <c r="CY44" s="665"/>
      <c r="CZ44" s="666">
        <v>19.899999999999999</v>
      </c>
      <c r="DA44" s="667"/>
      <c r="DB44" s="667"/>
      <c r="DC44" s="668"/>
      <c r="DD44" s="669">
        <v>32641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148029</v>
      </c>
      <c r="CS45" s="662"/>
      <c r="CT45" s="662"/>
      <c r="CU45" s="662"/>
      <c r="CV45" s="662"/>
      <c r="CW45" s="662"/>
      <c r="CX45" s="662"/>
      <c r="CY45" s="663"/>
      <c r="CZ45" s="666">
        <v>8.6999999999999993</v>
      </c>
      <c r="DA45" s="695"/>
      <c r="DB45" s="695"/>
      <c r="DC45" s="696"/>
      <c r="DD45" s="669">
        <v>97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187943</v>
      </c>
      <c r="CS46" s="664"/>
      <c r="CT46" s="664"/>
      <c r="CU46" s="664"/>
      <c r="CV46" s="664"/>
      <c r="CW46" s="664"/>
      <c r="CX46" s="664"/>
      <c r="CY46" s="665"/>
      <c r="CZ46" s="666">
        <v>11.1</v>
      </c>
      <c r="DA46" s="667"/>
      <c r="DB46" s="667"/>
      <c r="DC46" s="668"/>
      <c r="DD46" s="669">
        <v>32449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t="s">
        <v>129</v>
      </c>
      <c r="CS47" s="662"/>
      <c r="CT47" s="662"/>
      <c r="CU47" s="662"/>
      <c r="CV47" s="662"/>
      <c r="CW47" s="662"/>
      <c r="CX47" s="662"/>
      <c r="CY47" s="663"/>
      <c r="CZ47" s="666" t="s">
        <v>128</v>
      </c>
      <c r="DA47" s="695"/>
      <c r="DB47" s="695"/>
      <c r="DC47" s="696"/>
      <c r="DD47" s="669" t="s">
        <v>129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129</v>
      </c>
      <c r="CS48" s="664"/>
      <c r="CT48" s="664"/>
      <c r="CU48" s="664"/>
      <c r="CV48" s="664"/>
      <c r="CW48" s="664"/>
      <c r="CX48" s="664"/>
      <c r="CY48" s="665"/>
      <c r="CZ48" s="666" t="s">
        <v>128</v>
      </c>
      <c r="DA48" s="667"/>
      <c r="DB48" s="667"/>
      <c r="DC48" s="668"/>
      <c r="DD48" s="669" t="s">
        <v>129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1695856</v>
      </c>
      <c r="CS49" s="677"/>
      <c r="CT49" s="677"/>
      <c r="CU49" s="677"/>
      <c r="CV49" s="677"/>
      <c r="CW49" s="677"/>
      <c r="CX49" s="677"/>
      <c r="CY49" s="678"/>
      <c r="CZ49" s="679">
        <v>100</v>
      </c>
      <c r="DA49" s="680"/>
      <c r="DB49" s="680"/>
      <c r="DC49" s="681"/>
      <c r="DD49" s="682">
        <v>1118672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CGuWtMsSCuAWGePCHf7wr/5LnKVWacUKZqovvFU8sIt3iFbhhudvPZb6/qnk8Ccv7j3WuBZQMdJcpRRB19NyDA==" saltValue="NqVpwUpACJ7MEiPMxXUWU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BJ8" sqref="BJ8"/>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0" t="s">
        <v>362</v>
      </c>
      <c r="DK2" s="1201"/>
      <c r="DL2" s="1201"/>
      <c r="DM2" s="1201"/>
      <c r="DN2" s="1201"/>
      <c r="DO2" s="1202"/>
      <c r="DP2" s="249"/>
      <c r="DQ2" s="1200" t="s">
        <v>363</v>
      </c>
      <c r="DR2" s="1201"/>
      <c r="DS2" s="1201"/>
      <c r="DT2" s="1201"/>
      <c r="DU2" s="1201"/>
      <c r="DV2" s="1201"/>
      <c r="DW2" s="1201"/>
      <c r="DX2" s="1201"/>
      <c r="DY2" s="1201"/>
      <c r="DZ2" s="1202"/>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3" t="s">
        <v>364</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5" t="s">
        <v>366</v>
      </c>
      <c r="B5" s="1086"/>
      <c r="C5" s="1086"/>
      <c r="D5" s="1086"/>
      <c r="E5" s="1086"/>
      <c r="F5" s="1086"/>
      <c r="G5" s="1086"/>
      <c r="H5" s="1086"/>
      <c r="I5" s="1086"/>
      <c r="J5" s="1086"/>
      <c r="K5" s="1086"/>
      <c r="L5" s="1086"/>
      <c r="M5" s="1086"/>
      <c r="N5" s="1086"/>
      <c r="O5" s="1086"/>
      <c r="P5" s="1087"/>
      <c r="Q5" s="1091" t="s">
        <v>367</v>
      </c>
      <c r="R5" s="1092"/>
      <c r="S5" s="1092"/>
      <c r="T5" s="1092"/>
      <c r="U5" s="1093"/>
      <c r="V5" s="1091" t="s">
        <v>368</v>
      </c>
      <c r="W5" s="1092"/>
      <c r="X5" s="1092"/>
      <c r="Y5" s="1092"/>
      <c r="Z5" s="1093"/>
      <c r="AA5" s="1091" t="s">
        <v>369</v>
      </c>
      <c r="AB5" s="1092"/>
      <c r="AC5" s="1092"/>
      <c r="AD5" s="1092"/>
      <c r="AE5" s="1092"/>
      <c r="AF5" s="1203" t="s">
        <v>370</v>
      </c>
      <c r="AG5" s="1092"/>
      <c r="AH5" s="1092"/>
      <c r="AI5" s="1092"/>
      <c r="AJ5" s="1107"/>
      <c r="AK5" s="1092" t="s">
        <v>371</v>
      </c>
      <c r="AL5" s="1092"/>
      <c r="AM5" s="1092"/>
      <c r="AN5" s="1092"/>
      <c r="AO5" s="1093"/>
      <c r="AP5" s="1091" t="s">
        <v>372</v>
      </c>
      <c r="AQ5" s="1092"/>
      <c r="AR5" s="1092"/>
      <c r="AS5" s="1092"/>
      <c r="AT5" s="1093"/>
      <c r="AU5" s="1091" t="s">
        <v>373</v>
      </c>
      <c r="AV5" s="1092"/>
      <c r="AW5" s="1092"/>
      <c r="AX5" s="1092"/>
      <c r="AY5" s="1107"/>
      <c r="AZ5" s="256"/>
      <c r="BA5" s="256"/>
      <c r="BB5" s="256"/>
      <c r="BC5" s="256"/>
      <c r="BD5" s="256"/>
      <c r="BE5" s="257"/>
      <c r="BF5" s="257"/>
      <c r="BG5" s="257"/>
      <c r="BH5" s="257"/>
      <c r="BI5" s="257"/>
      <c r="BJ5" s="257"/>
      <c r="BK5" s="257"/>
      <c r="BL5" s="257"/>
      <c r="BM5" s="257"/>
      <c r="BN5" s="257"/>
      <c r="BO5" s="257"/>
      <c r="BP5" s="257"/>
      <c r="BQ5" s="1085" t="s">
        <v>374</v>
      </c>
      <c r="BR5" s="1086"/>
      <c r="BS5" s="1086"/>
      <c r="BT5" s="1086"/>
      <c r="BU5" s="1086"/>
      <c r="BV5" s="1086"/>
      <c r="BW5" s="1086"/>
      <c r="BX5" s="1086"/>
      <c r="BY5" s="1086"/>
      <c r="BZ5" s="1086"/>
      <c r="CA5" s="1086"/>
      <c r="CB5" s="1086"/>
      <c r="CC5" s="1086"/>
      <c r="CD5" s="1086"/>
      <c r="CE5" s="1086"/>
      <c r="CF5" s="1086"/>
      <c r="CG5" s="1087"/>
      <c r="CH5" s="1091" t="s">
        <v>375</v>
      </c>
      <c r="CI5" s="1092"/>
      <c r="CJ5" s="1092"/>
      <c r="CK5" s="1092"/>
      <c r="CL5" s="1093"/>
      <c r="CM5" s="1091" t="s">
        <v>376</v>
      </c>
      <c r="CN5" s="1092"/>
      <c r="CO5" s="1092"/>
      <c r="CP5" s="1092"/>
      <c r="CQ5" s="1093"/>
      <c r="CR5" s="1091" t="s">
        <v>377</v>
      </c>
      <c r="CS5" s="1092"/>
      <c r="CT5" s="1092"/>
      <c r="CU5" s="1092"/>
      <c r="CV5" s="1093"/>
      <c r="CW5" s="1091" t="s">
        <v>378</v>
      </c>
      <c r="CX5" s="1092"/>
      <c r="CY5" s="1092"/>
      <c r="CZ5" s="1092"/>
      <c r="DA5" s="1093"/>
      <c r="DB5" s="1091" t="s">
        <v>379</v>
      </c>
      <c r="DC5" s="1092"/>
      <c r="DD5" s="1092"/>
      <c r="DE5" s="1092"/>
      <c r="DF5" s="1093"/>
      <c r="DG5" s="1188" t="s">
        <v>380</v>
      </c>
      <c r="DH5" s="1189"/>
      <c r="DI5" s="1189"/>
      <c r="DJ5" s="1189"/>
      <c r="DK5" s="1190"/>
      <c r="DL5" s="1188" t="s">
        <v>381</v>
      </c>
      <c r="DM5" s="1189"/>
      <c r="DN5" s="1189"/>
      <c r="DO5" s="1189"/>
      <c r="DP5" s="1190"/>
      <c r="DQ5" s="1091" t="s">
        <v>382</v>
      </c>
      <c r="DR5" s="1092"/>
      <c r="DS5" s="1092"/>
      <c r="DT5" s="1092"/>
      <c r="DU5" s="1093"/>
      <c r="DV5" s="1091" t="s">
        <v>373</v>
      </c>
      <c r="DW5" s="1092"/>
      <c r="DX5" s="1092"/>
      <c r="DY5" s="1092"/>
      <c r="DZ5" s="1107"/>
      <c r="EA5" s="254"/>
    </row>
    <row r="6" spans="1:131" s="255" customFormat="1" ht="26.25" customHeight="1" thickBot="1" x14ac:dyDescent="0.2">
      <c r="A6" s="1088"/>
      <c r="B6" s="1089"/>
      <c r="C6" s="1089"/>
      <c r="D6" s="1089"/>
      <c r="E6" s="1089"/>
      <c r="F6" s="1089"/>
      <c r="G6" s="1089"/>
      <c r="H6" s="1089"/>
      <c r="I6" s="1089"/>
      <c r="J6" s="1089"/>
      <c r="K6" s="1089"/>
      <c r="L6" s="1089"/>
      <c r="M6" s="1089"/>
      <c r="N6" s="1089"/>
      <c r="O6" s="1089"/>
      <c r="P6" s="1090"/>
      <c r="Q6" s="1094"/>
      <c r="R6" s="1095"/>
      <c r="S6" s="1095"/>
      <c r="T6" s="1095"/>
      <c r="U6" s="1096"/>
      <c r="V6" s="1094"/>
      <c r="W6" s="1095"/>
      <c r="X6" s="1095"/>
      <c r="Y6" s="1095"/>
      <c r="Z6" s="1096"/>
      <c r="AA6" s="1094"/>
      <c r="AB6" s="1095"/>
      <c r="AC6" s="1095"/>
      <c r="AD6" s="1095"/>
      <c r="AE6" s="1095"/>
      <c r="AF6" s="1204"/>
      <c r="AG6" s="1095"/>
      <c r="AH6" s="1095"/>
      <c r="AI6" s="1095"/>
      <c r="AJ6" s="1108"/>
      <c r="AK6" s="1095"/>
      <c r="AL6" s="1095"/>
      <c r="AM6" s="1095"/>
      <c r="AN6" s="1095"/>
      <c r="AO6" s="1096"/>
      <c r="AP6" s="1094"/>
      <c r="AQ6" s="1095"/>
      <c r="AR6" s="1095"/>
      <c r="AS6" s="1095"/>
      <c r="AT6" s="1096"/>
      <c r="AU6" s="1094"/>
      <c r="AV6" s="1095"/>
      <c r="AW6" s="1095"/>
      <c r="AX6" s="1095"/>
      <c r="AY6" s="1108"/>
      <c r="AZ6" s="252"/>
      <c r="BA6" s="252"/>
      <c r="BB6" s="252"/>
      <c r="BC6" s="252"/>
      <c r="BD6" s="252"/>
      <c r="BE6" s="253"/>
      <c r="BF6" s="253"/>
      <c r="BG6" s="253"/>
      <c r="BH6" s="253"/>
      <c r="BI6" s="253"/>
      <c r="BJ6" s="253"/>
      <c r="BK6" s="253"/>
      <c r="BL6" s="253"/>
      <c r="BM6" s="253"/>
      <c r="BN6" s="253"/>
      <c r="BO6" s="253"/>
      <c r="BP6" s="253"/>
      <c r="BQ6" s="1088"/>
      <c r="BR6" s="1089"/>
      <c r="BS6" s="1089"/>
      <c r="BT6" s="1089"/>
      <c r="BU6" s="1089"/>
      <c r="BV6" s="1089"/>
      <c r="BW6" s="1089"/>
      <c r="BX6" s="1089"/>
      <c r="BY6" s="1089"/>
      <c r="BZ6" s="1089"/>
      <c r="CA6" s="1089"/>
      <c r="CB6" s="1089"/>
      <c r="CC6" s="1089"/>
      <c r="CD6" s="1089"/>
      <c r="CE6" s="1089"/>
      <c r="CF6" s="1089"/>
      <c r="CG6" s="1090"/>
      <c r="CH6" s="1094"/>
      <c r="CI6" s="1095"/>
      <c r="CJ6" s="1095"/>
      <c r="CK6" s="1095"/>
      <c r="CL6" s="1096"/>
      <c r="CM6" s="1094"/>
      <c r="CN6" s="1095"/>
      <c r="CO6" s="1095"/>
      <c r="CP6" s="1095"/>
      <c r="CQ6" s="1096"/>
      <c r="CR6" s="1094"/>
      <c r="CS6" s="1095"/>
      <c r="CT6" s="1095"/>
      <c r="CU6" s="1095"/>
      <c r="CV6" s="1096"/>
      <c r="CW6" s="1094"/>
      <c r="CX6" s="1095"/>
      <c r="CY6" s="1095"/>
      <c r="CZ6" s="1095"/>
      <c r="DA6" s="1096"/>
      <c r="DB6" s="1094"/>
      <c r="DC6" s="1095"/>
      <c r="DD6" s="1095"/>
      <c r="DE6" s="1095"/>
      <c r="DF6" s="1096"/>
      <c r="DG6" s="1191"/>
      <c r="DH6" s="1192"/>
      <c r="DI6" s="1192"/>
      <c r="DJ6" s="1192"/>
      <c r="DK6" s="1193"/>
      <c r="DL6" s="1191"/>
      <c r="DM6" s="1192"/>
      <c r="DN6" s="1192"/>
      <c r="DO6" s="1192"/>
      <c r="DP6" s="1193"/>
      <c r="DQ6" s="1094"/>
      <c r="DR6" s="1095"/>
      <c r="DS6" s="1095"/>
      <c r="DT6" s="1095"/>
      <c r="DU6" s="1096"/>
      <c r="DV6" s="1094"/>
      <c r="DW6" s="1095"/>
      <c r="DX6" s="1095"/>
      <c r="DY6" s="1095"/>
      <c r="DZ6" s="1108"/>
      <c r="EA6" s="254"/>
    </row>
    <row r="7" spans="1:131" s="255" customFormat="1" ht="26.25" customHeight="1" thickTop="1" x14ac:dyDescent="0.15">
      <c r="A7" s="258">
        <v>1</v>
      </c>
      <c r="B7" s="1140" t="s">
        <v>383</v>
      </c>
      <c r="C7" s="1141"/>
      <c r="D7" s="1141"/>
      <c r="E7" s="1141"/>
      <c r="F7" s="1141"/>
      <c r="G7" s="1141"/>
      <c r="H7" s="1141"/>
      <c r="I7" s="1141"/>
      <c r="J7" s="1141"/>
      <c r="K7" s="1141"/>
      <c r="L7" s="1141"/>
      <c r="M7" s="1141"/>
      <c r="N7" s="1141"/>
      <c r="O7" s="1141"/>
      <c r="P7" s="1142"/>
      <c r="Q7" s="1194">
        <v>1802</v>
      </c>
      <c r="R7" s="1195"/>
      <c r="S7" s="1195"/>
      <c r="T7" s="1195"/>
      <c r="U7" s="1195"/>
      <c r="V7" s="1195">
        <v>1641</v>
      </c>
      <c r="W7" s="1195"/>
      <c r="X7" s="1195"/>
      <c r="Y7" s="1195"/>
      <c r="Z7" s="1195"/>
      <c r="AA7" s="1195">
        <v>143</v>
      </c>
      <c r="AB7" s="1195"/>
      <c r="AC7" s="1195"/>
      <c r="AD7" s="1195"/>
      <c r="AE7" s="1196"/>
      <c r="AF7" s="1197">
        <v>90</v>
      </c>
      <c r="AG7" s="1198"/>
      <c r="AH7" s="1198"/>
      <c r="AI7" s="1198"/>
      <c r="AJ7" s="1199"/>
      <c r="AK7" s="1181">
        <v>176</v>
      </c>
      <c r="AL7" s="1182"/>
      <c r="AM7" s="1182"/>
      <c r="AN7" s="1182"/>
      <c r="AO7" s="1182"/>
      <c r="AP7" s="1182">
        <v>2966</v>
      </c>
      <c r="AQ7" s="1182"/>
      <c r="AR7" s="1182"/>
      <c r="AS7" s="1182"/>
      <c r="AT7" s="1182"/>
      <c r="AU7" s="1183"/>
      <c r="AV7" s="1183"/>
      <c r="AW7" s="1183"/>
      <c r="AX7" s="1183"/>
      <c r="AY7" s="1184"/>
      <c r="AZ7" s="252"/>
      <c r="BA7" s="252"/>
      <c r="BB7" s="252"/>
      <c r="BC7" s="252"/>
      <c r="BD7" s="252"/>
      <c r="BE7" s="253"/>
      <c r="BF7" s="253"/>
      <c r="BG7" s="253"/>
      <c r="BH7" s="253"/>
      <c r="BI7" s="253"/>
      <c r="BJ7" s="253"/>
      <c r="BK7" s="253"/>
      <c r="BL7" s="253"/>
      <c r="BM7" s="253"/>
      <c r="BN7" s="253"/>
      <c r="BO7" s="253"/>
      <c r="BP7" s="253"/>
      <c r="BQ7" s="259">
        <v>1</v>
      </c>
      <c r="BR7" s="260"/>
      <c r="BS7" s="1185"/>
      <c r="BT7" s="1186"/>
      <c r="BU7" s="1186"/>
      <c r="BV7" s="1186"/>
      <c r="BW7" s="1186"/>
      <c r="BX7" s="1186"/>
      <c r="BY7" s="1186"/>
      <c r="BZ7" s="1186"/>
      <c r="CA7" s="1186"/>
      <c r="CB7" s="1186"/>
      <c r="CC7" s="1186"/>
      <c r="CD7" s="1186"/>
      <c r="CE7" s="1186"/>
      <c r="CF7" s="1186"/>
      <c r="CG7" s="1187"/>
      <c r="CH7" s="1178"/>
      <c r="CI7" s="1179"/>
      <c r="CJ7" s="1179"/>
      <c r="CK7" s="1179"/>
      <c r="CL7" s="1180"/>
      <c r="CM7" s="1178"/>
      <c r="CN7" s="1179"/>
      <c r="CO7" s="1179"/>
      <c r="CP7" s="1179"/>
      <c r="CQ7" s="1180"/>
      <c r="CR7" s="1178"/>
      <c r="CS7" s="1179"/>
      <c r="CT7" s="1179"/>
      <c r="CU7" s="1179"/>
      <c r="CV7" s="1180"/>
      <c r="CW7" s="1178"/>
      <c r="CX7" s="1179"/>
      <c r="CY7" s="1179"/>
      <c r="CZ7" s="1179"/>
      <c r="DA7" s="1180"/>
      <c r="DB7" s="1178"/>
      <c r="DC7" s="1179"/>
      <c r="DD7" s="1179"/>
      <c r="DE7" s="1179"/>
      <c r="DF7" s="1180"/>
      <c r="DG7" s="1178"/>
      <c r="DH7" s="1179"/>
      <c r="DI7" s="1179"/>
      <c r="DJ7" s="1179"/>
      <c r="DK7" s="1180"/>
      <c r="DL7" s="1178"/>
      <c r="DM7" s="1179"/>
      <c r="DN7" s="1179"/>
      <c r="DO7" s="1179"/>
      <c r="DP7" s="1180"/>
      <c r="DQ7" s="1178"/>
      <c r="DR7" s="1179"/>
      <c r="DS7" s="1179"/>
      <c r="DT7" s="1179"/>
      <c r="DU7" s="1180"/>
      <c r="DV7" s="1205"/>
      <c r="DW7" s="1206"/>
      <c r="DX7" s="1206"/>
      <c r="DY7" s="1206"/>
      <c r="DZ7" s="1207"/>
      <c r="EA7" s="254"/>
    </row>
    <row r="8" spans="1:131" s="255" customFormat="1" ht="26.25" customHeight="1" x14ac:dyDescent="0.15">
      <c r="A8" s="261">
        <v>2</v>
      </c>
      <c r="B8" s="1127" t="s">
        <v>384</v>
      </c>
      <c r="C8" s="1128"/>
      <c r="D8" s="1128"/>
      <c r="E8" s="1128"/>
      <c r="F8" s="1128"/>
      <c r="G8" s="1128"/>
      <c r="H8" s="1128"/>
      <c r="I8" s="1128"/>
      <c r="J8" s="1128"/>
      <c r="K8" s="1128"/>
      <c r="L8" s="1128"/>
      <c r="M8" s="1128"/>
      <c r="N8" s="1128"/>
      <c r="O8" s="1128"/>
      <c r="P8" s="1129"/>
      <c r="Q8" s="1133">
        <v>56</v>
      </c>
      <c r="R8" s="1134"/>
      <c r="S8" s="1134"/>
      <c r="T8" s="1134"/>
      <c r="U8" s="1134"/>
      <c r="V8" s="1134">
        <v>56</v>
      </c>
      <c r="W8" s="1134"/>
      <c r="X8" s="1134"/>
      <c r="Y8" s="1134"/>
      <c r="Z8" s="1134"/>
      <c r="AA8" s="1134" t="s">
        <v>582</v>
      </c>
      <c r="AB8" s="1134"/>
      <c r="AC8" s="1134"/>
      <c r="AD8" s="1134"/>
      <c r="AE8" s="1135"/>
      <c r="AF8" s="1109" t="s">
        <v>385</v>
      </c>
      <c r="AG8" s="1110"/>
      <c r="AH8" s="1110"/>
      <c r="AI8" s="1110"/>
      <c r="AJ8" s="1111"/>
      <c r="AK8" s="1176">
        <v>18</v>
      </c>
      <c r="AL8" s="1177"/>
      <c r="AM8" s="1177"/>
      <c r="AN8" s="1177"/>
      <c r="AO8" s="1177"/>
      <c r="AP8" s="1177" t="s">
        <v>582</v>
      </c>
      <c r="AQ8" s="1177"/>
      <c r="AR8" s="1177"/>
      <c r="AS8" s="1177"/>
      <c r="AT8" s="1177"/>
      <c r="AU8" s="1174"/>
      <c r="AV8" s="1174"/>
      <c r="AW8" s="1174"/>
      <c r="AX8" s="1174"/>
      <c r="AY8" s="1175"/>
      <c r="AZ8" s="252"/>
      <c r="BA8" s="252"/>
      <c r="BB8" s="252"/>
      <c r="BC8" s="252"/>
      <c r="BD8" s="252"/>
      <c r="BE8" s="253"/>
      <c r="BF8" s="253"/>
      <c r="BG8" s="253"/>
      <c r="BH8" s="253"/>
      <c r="BI8" s="253"/>
      <c r="BJ8" s="253"/>
      <c r="BK8" s="253"/>
      <c r="BL8" s="253"/>
      <c r="BM8" s="253"/>
      <c r="BN8" s="253"/>
      <c r="BO8" s="253"/>
      <c r="BP8" s="253"/>
      <c r="BQ8" s="262">
        <v>2</v>
      </c>
      <c r="BR8" s="263"/>
      <c r="BS8" s="1104"/>
      <c r="BT8" s="1105"/>
      <c r="BU8" s="1105"/>
      <c r="BV8" s="1105"/>
      <c r="BW8" s="1105"/>
      <c r="BX8" s="1105"/>
      <c r="BY8" s="1105"/>
      <c r="BZ8" s="1105"/>
      <c r="CA8" s="1105"/>
      <c r="CB8" s="1105"/>
      <c r="CC8" s="1105"/>
      <c r="CD8" s="1105"/>
      <c r="CE8" s="1105"/>
      <c r="CF8" s="1105"/>
      <c r="CG8" s="1106"/>
      <c r="CH8" s="1079"/>
      <c r="CI8" s="1080"/>
      <c r="CJ8" s="1080"/>
      <c r="CK8" s="1080"/>
      <c r="CL8" s="1081"/>
      <c r="CM8" s="1079"/>
      <c r="CN8" s="1080"/>
      <c r="CO8" s="1080"/>
      <c r="CP8" s="1080"/>
      <c r="CQ8" s="1081"/>
      <c r="CR8" s="1079"/>
      <c r="CS8" s="1080"/>
      <c r="CT8" s="1080"/>
      <c r="CU8" s="1080"/>
      <c r="CV8" s="1081"/>
      <c r="CW8" s="1079"/>
      <c r="CX8" s="1080"/>
      <c r="CY8" s="1080"/>
      <c r="CZ8" s="1080"/>
      <c r="DA8" s="1081"/>
      <c r="DB8" s="1079"/>
      <c r="DC8" s="1080"/>
      <c r="DD8" s="1080"/>
      <c r="DE8" s="1080"/>
      <c r="DF8" s="1081"/>
      <c r="DG8" s="1079"/>
      <c r="DH8" s="1080"/>
      <c r="DI8" s="1080"/>
      <c r="DJ8" s="1080"/>
      <c r="DK8" s="1081"/>
      <c r="DL8" s="1079"/>
      <c r="DM8" s="1080"/>
      <c r="DN8" s="1080"/>
      <c r="DO8" s="1080"/>
      <c r="DP8" s="1081"/>
      <c r="DQ8" s="1079"/>
      <c r="DR8" s="1080"/>
      <c r="DS8" s="1080"/>
      <c r="DT8" s="1080"/>
      <c r="DU8" s="1081"/>
      <c r="DV8" s="1082"/>
      <c r="DW8" s="1083"/>
      <c r="DX8" s="1083"/>
      <c r="DY8" s="1083"/>
      <c r="DZ8" s="1084"/>
      <c r="EA8" s="254"/>
    </row>
    <row r="9" spans="1:131" s="255" customFormat="1" ht="26.25" customHeight="1" x14ac:dyDescent="0.15">
      <c r="A9" s="261">
        <v>3</v>
      </c>
      <c r="B9" s="1127"/>
      <c r="C9" s="1128"/>
      <c r="D9" s="1128"/>
      <c r="E9" s="1128"/>
      <c r="F9" s="1128"/>
      <c r="G9" s="1128"/>
      <c r="H9" s="1128"/>
      <c r="I9" s="1128"/>
      <c r="J9" s="1128"/>
      <c r="K9" s="1128"/>
      <c r="L9" s="1128"/>
      <c r="M9" s="1128"/>
      <c r="N9" s="1128"/>
      <c r="O9" s="1128"/>
      <c r="P9" s="1129"/>
      <c r="Q9" s="1133"/>
      <c r="R9" s="1134"/>
      <c r="S9" s="1134"/>
      <c r="T9" s="1134"/>
      <c r="U9" s="1134"/>
      <c r="V9" s="1134"/>
      <c r="W9" s="1134"/>
      <c r="X9" s="1134"/>
      <c r="Y9" s="1134"/>
      <c r="Z9" s="1134"/>
      <c r="AA9" s="1134"/>
      <c r="AB9" s="1134"/>
      <c r="AC9" s="1134"/>
      <c r="AD9" s="1134"/>
      <c r="AE9" s="1135"/>
      <c r="AF9" s="1109"/>
      <c r="AG9" s="1110"/>
      <c r="AH9" s="1110"/>
      <c r="AI9" s="1110"/>
      <c r="AJ9" s="1111"/>
      <c r="AK9" s="1176"/>
      <c r="AL9" s="1177"/>
      <c r="AM9" s="1177"/>
      <c r="AN9" s="1177"/>
      <c r="AO9" s="1177"/>
      <c r="AP9" s="1177"/>
      <c r="AQ9" s="1177"/>
      <c r="AR9" s="1177"/>
      <c r="AS9" s="1177"/>
      <c r="AT9" s="1177"/>
      <c r="AU9" s="1174"/>
      <c r="AV9" s="1174"/>
      <c r="AW9" s="1174"/>
      <c r="AX9" s="1174"/>
      <c r="AY9" s="1175"/>
      <c r="AZ9" s="252"/>
      <c r="BA9" s="252"/>
      <c r="BB9" s="252"/>
      <c r="BC9" s="252"/>
      <c r="BD9" s="252"/>
      <c r="BE9" s="253"/>
      <c r="BF9" s="253"/>
      <c r="BG9" s="253"/>
      <c r="BH9" s="253"/>
      <c r="BI9" s="253"/>
      <c r="BJ9" s="253"/>
      <c r="BK9" s="253"/>
      <c r="BL9" s="253"/>
      <c r="BM9" s="253"/>
      <c r="BN9" s="253"/>
      <c r="BO9" s="253"/>
      <c r="BP9" s="253"/>
      <c r="BQ9" s="262">
        <v>3</v>
      </c>
      <c r="BR9" s="263"/>
      <c r="BS9" s="1104"/>
      <c r="BT9" s="1105"/>
      <c r="BU9" s="1105"/>
      <c r="BV9" s="1105"/>
      <c r="BW9" s="1105"/>
      <c r="BX9" s="1105"/>
      <c r="BY9" s="1105"/>
      <c r="BZ9" s="1105"/>
      <c r="CA9" s="1105"/>
      <c r="CB9" s="1105"/>
      <c r="CC9" s="1105"/>
      <c r="CD9" s="1105"/>
      <c r="CE9" s="1105"/>
      <c r="CF9" s="1105"/>
      <c r="CG9" s="1106"/>
      <c r="CH9" s="1079"/>
      <c r="CI9" s="1080"/>
      <c r="CJ9" s="1080"/>
      <c r="CK9" s="1080"/>
      <c r="CL9" s="1081"/>
      <c r="CM9" s="1079"/>
      <c r="CN9" s="1080"/>
      <c r="CO9" s="1080"/>
      <c r="CP9" s="1080"/>
      <c r="CQ9" s="1081"/>
      <c r="CR9" s="1079"/>
      <c r="CS9" s="1080"/>
      <c r="CT9" s="1080"/>
      <c r="CU9" s="1080"/>
      <c r="CV9" s="1081"/>
      <c r="CW9" s="1079"/>
      <c r="CX9" s="1080"/>
      <c r="CY9" s="1080"/>
      <c r="CZ9" s="1080"/>
      <c r="DA9" s="1081"/>
      <c r="DB9" s="1079"/>
      <c r="DC9" s="1080"/>
      <c r="DD9" s="1080"/>
      <c r="DE9" s="1080"/>
      <c r="DF9" s="1081"/>
      <c r="DG9" s="1079"/>
      <c r="DH9" s="1080"/>
      <c r="DI9" s="1080"/>
      <c r="DJ9" s="1080"/>
      <c r="DK9" s="1081"/>
      <c r="DL9" s="1079"/>
      <c r="DM9" s="1080"/>
      <c r="DN9" s="1080"/>
      <c r="DO9" s="1080"/>
      <c r="DP9" s="1081"/>
      <c r="DQ9" s="1079"/>
      <c r="DR9" s="1080"/>
      <c r="DS9" s="1080"/>
      <c r="DT9" s="1080"/>
      <c r="DU9" s="1081"/>
      <c r="DV9" s="1082"/>
      <c r="DW9" s="1083"/>
      <c r="DX9" s="1083"/>
      <c r="DY9" s="1083"/>
      <c r="DZ9" s="1084"/>
      <c r="EA9" s="254"/>
    </row>
    <row r="10" spans="1:131" s="255" customFormat="1" ht="26.25" customHeight="1" x14ac:dyDescent="0.15">
      <c r="A10" s="261">
        <v>4</v>
      </c>
      <c r="B10" s="1127"/>
      <c r="C10" s="1128"/>
      <c r="D10" s="1128"/>
      <c r="E10" s="1128"/>
      <c r="F10" s="1128"/>
      <c r="G10" s="1128"/>
      <c r="H10" s="1128"/>
      <c r="I10" s="1128"/>
      <c r="J10" s="1128"/>
      <c r="K10" s="1128"/>
      <c r="L10" s="1128"/>
      <c r="M10" s="1128"/>
      <c r="N10" s="1128"/>
      <c r="O10" s="1128"/>
      <c r="P10" s="1129"/>
      <c r="Q10" s="1133"/>
      <c r="R10" s="1134"/>
      <c r="S10" s="1134"/>
      <c r="T10" s="1134"/>
      <c r="U10" s="1134"/>
      <c r="V10" s="1134"/>
      <c r="W10" s="1134"/>
      <c r="X10" s="1134"/>
      <c r="Y10" s="1134"/>
      <c r="Z10" s="1134"/>
      <c r="AA10" s="1134"/>
      <c r="AB10" s="1134"/>
      <c r="AC10" s="1134"/>
      <c r="AD10" s="1134"/>
      <c r="AE10" s="1135"/>
      <c r="AF10" s="1109"/>
      <c r="AG10" s="1110"/>
      <c r="AH10" s="1110"/>
      <c r="AI10" s="1110"/>
      <c r="AJ10" s="1111"/>
      <c r="AK10" s="1176"/>
      <c r="AL10" s="1177"/>
      <c r="AM10" s="1177"/>
      <c r="AN10" s="1177"/>
      <c r="AO10" s="1177"/>
      <c r="AP10" s="1177"/>
      <c r="AQ10" s="1177"/>
      <c r="AR10" s="1177"/>
      <c r="AS10" s="1177"/>
      <c r="AT10" s="1177"/>
      <c r="AU10" s="1174"/>
      <c r="AV10" s="1174"/>
      <c r="AW10" s="1174"/>
      <c r="AX10" s="1174"/>
      <c r="AY10" s="1175"/>
      <c r="AZ10" s="252"/>
      <c r="BA10" s="252"/>
      <c r="BB10" s="252"/>
      <c r="BC10" s="252"/>
      <c r="BD10" s="252"/>
      <c r="BE10" s="253"/>
      <c r="BF10" s="253"/>
      <c r="BG10" s="253"/>
      <c r="BH10" s="253"/>
      <c r="BI10" s="253"/>
      <c r="BJ10" s="253"/>
      <c r="BK10" s="253"/>
      <c r="BL10" s="253"/>
      <c r="BM10" s="253"/>
      <c r="BN10" s="253"/>
      <c r="BO10" s="253"/>
      <c r="BP10" s="253"/>
      <c r="BQ10" s="262">
        <v>4</v>
      </c>
      <c r="BR10" s="263"/>
      <c r="BS10" s="1104"/>
      <c r="BT10" s="1105"/>
      <c r="BU10" s="1105"/>
      <c r="BV10" s="1105"/>
      <c r="BW10" s="1105"/>
      <c r="BX10" s="1105"/>
      <c r="BY10" s="1105"/>
      <c r="BZ10" s="1105"/>
      <c r="CA10" s="1105"/>
      <c r="CB10" s="1105"/>
      <c r="CC10" s="1105"/>
      <c r="CD10" s="1105"/>
      <c r="CE10" s="1105"/>
      <c r="CF10" s="1105"/>
      <c r="CG10" s="1106"/>
      <c r="CH10" s="1079"/>
      <c r="CI10" s="1080"/>
      <c r="CJ10" s="1080"/>
      <c r="CK10" s="1080"/>
      <c r="CL10" s="1081"/>
      <c r="CM10" s="1079"/>
      <c r="CN10" s="1080"/>
      <c r="CO10" s="1080"/>
      <c r="CP10" s="1080"/>
      <c r="CQ10" s="1081"/>
      <c r="CR10" s="1079"/>
      <c r="CS10" s="1080"/>
      <c r="CT10" s="1080"/>
      <c r="CU10" s="1080"/>
      <c r="CV10" s="1081"/>
      <c r="CW10" s="1079"/>
      <c r="CX10" s="1080"/>
      <c r="CY10" s="1080"/>
      <c r="CZ10" s="1080"/>
      <c r="DA10" s="1081"/>
      <c r="DB10" s="1079"/>
      <c r="DC10" s="1080"/>
      <c r="DD10" s="1080"/>
      <c r="DE10" s="1080"/>
      <c r="DF10" s="1081"/>
      <c r="DG10" s="1079"/>
      <c r="DH10" s="1080"/>
      <c r="DI10" s="1080"/>
      <c r="DJ10" s="1080"/>
      <c r="DK10" s="1081"/>
      <c r="DL10" s="1079"/>
      <c r="DM10" s="1080"/>
      <c r="DN10" s="1080"/>
      <c r="DO10" s="1080"/>
      <c r="DP10" s="1081"/>
      <c r="DQ10" s="1079"/>
      <c r="DR10" s="1080"/>
      <c r="DS10" s="1080"/>
      <c r="DT10" s="1080"/>
      <c r="DU10" s="1081"/>
      <c r="DV10" s="1082"/>
      <c r="DW10" s="1083"/>
      <c r="DX10" s="1083"/>
      <c r="DY10" s="1083"/>
      <c r="DZ10" s="1084"/>
      <c r="EA10" s="254"/>
    </row>
    <row r="11" spans="1:131" s="255" customFormat="1" ht="26.25" customHeight="1" x14ac:dyDescent="0.15">
      <c r="A11" s="261">
        <v>5</v>
      </c>
      <c r="B11" s="1127"/>
      <c r="C11" s="1128"/>
      <c r="D11" s="1128"/>
      <c r="E11" s="1128"/>
      <c r="F11" s="1128"/>
      <c r="G11" s="1128"/>
      <c r="H11" s="1128"/>
      <c r="I11" s="1128"/>
      <c r="J11" s="1128"/>
      <c r="K11" s="1128"/>
      <c r="L11" s="1128"/>
      <c r="M11" s="1128"/>
      <c r="N11" s="1128"/>
      <c r="O11" s="1128"/>
      <c r="P11" s="1129"/>
      <c r="Q11" s="1133"/>
      <c r="R11" s="1134"/>
      <c r="S11" s="1134"/>
      <c r="T11" s="1134"/>
      <c r="U11" s="1134"/>
      <c r="V11" s="1134"/>
      <c r="W11" s="1134"/>
      <c r="X11" s="1134"/>
      <c r="Y11" s="1134"/>
      <c r="Z11" s="1134"/>
      <c r="AA11" s="1134"/>
      <c r="AB11" s="1134"/>
      <c r="AC11" s="1134"/>
      <c r="AD11" s="1134"/>
      <c r="AE11" s="1135"/>
      <c r="AF11" s="1109"/>
      <c r="AG11" s="1110"/>
      <c r="AH11" s="1110"/>
      <c r="AI11" s="1110"/>
      <c r="AJ11" s="1111"/>
      <c r="AK11" s="1176"/>
      <c r="AL11" s="1177"/>
      <c r="AM11" s="1177"/>
      <c r="AN11" s="1177"/>
      <c r="AO11" s="1177"/>
      <c r="AP11" s="1177"/>
      <c r="AQ11" s="1177"/>
      <c r="AR11" s="1177"/>
      <c r="AS11" s="1177"/>
      <c r="AT11" s="1177"/>
      <c r="AU11" s="1174"/>
      <c r="AV11" s="1174"/>
      <c r="AW11" s="1174"/>
      <c r="AX11" s="1174"/>
      <c r="AY11" s="1175"/>
      <c r="AZ11" s="252"/>
      <c r="BA11" s="252"/>
      <c r="BB11" s="252"/>
      <c r="BC11" s="252"/>
      <c r="BD11" s="252"/>
      <c r="BE11" s="253"/>
      <c r="BF11" s="253"/>
      <c r="BG11" s="253"/>
      <c r="BH11" s="253"/>
      <c r="BI11" s="253"/>
      <c r="BJ11" s="253"/>
      <c r="BK11" s="253"/>
      <c r="BL11" s="253"/>
      <c r="BM11" s="253"/>
      <c r="BN11" s="253"/>
      <c r="BO11" s="253"/>
      <c r="BP11" s="253"/>
      <c r="BQ11" s="262">
        <v>5</v>
      </c>
      <c r="BR11" s="263"/>
      <c r="BS11" s="1104"/>
      <c r="BT11" s="1105"/>
      <c r="BU11" s="1105"/>
      <c r="BV11" s="1105"/>
      <c r="BW11" s="1105"/>
      <c r="BX11" s="1105"/>
      <c r="BY11" s="1105"/>
      <c r="BZ11" s="1105"/>
      <c r="CA11" s="1105"/>
      <c r="CB11" s="1105"/>
      <c r="CC11" s="1105"/>
      <c r="CD11" s="1105"/>
      <c r="CE11" s="1105"/>
      <c r="CF11" s="1105"/>
      <c r="CG11" s="1106"/>
      <c r="CH11" s="1079"/>
      <c r="CI11" s="1080"/>
      <c r="CJ11" s="1080"/>
      <c r="CK11" s="1080"/>
      <c r="CL11" s="1081"/>
      <c r="CM11" s="1079"/>
      <c r="CN11" s="1080"/>
      <c r="CO11" s="1080"/>
      <c r="CP11" s="1080"/>
      <c r="CQ11" s="1081"/>
      <c r="CR11" s="1079"/>
      <c r="CS11" s="1080"/>
      <c r="CT11" s="1080"/>
      <c r="CU11" s="1080"/>
      <c r="CV11" s="1081"/>
      <c r="CW11" s="1079"/>
      <c r="CX11" s="1080"/>
      <c r="CY11" s="1080"/>
      <c r="CZ11" s="1080"/>
      <c r="DA11" s="1081"/>
      <c r="DB11" s="1079"/>
      <c r="DC11" s="1080"/>
      <c r="DD11" s="1080"/>
      <c r="DE11" s="1080"/>
      <c r="DF11" s="1081"/>
      <c r="DG11" s="1079"/>
      <c r="DH11" s="1080"/>
      <c r="DI11" s="1080"/>
      <c r="DJ11" s="1080"/>
      <c r="DK11" s="1081"/>
      <c r="DL11" s="1079"/>
      <c r="DM11" s="1080"/>
      <c r="DN11" s="1080"/>
      <c r="DO11" s="1080"/>
      <c r="DP11" s="1081"/>
      <c r="DQ11" s="1079"/>
      <c r="DR11" s="1080"/>
      <c r="DS11" s="1080"/>
      <c r="DT11" s="1080"/>
      <c r="DU11" s="1081"/>
      <c r="DV11" s="1082"/>
      <c r="DW11" s="1083"/>
      <c r="DX11" s="1083"/>
      <c r="DY11" s="1083"/>
      <c r="DZ11" s="1084"/>
      <c r="EA11" s="254"/>
    </row>
    <row r="12" spans="1:131" s="255" customFormat="1" ht="26.25" customHeight="1" x14ac:dyDescent="0.15">
      <c r="A12" s="261">
        <v>6</v>
      </c>
      <c r="B12" s="1127"/>
      <c r="C12" s="1128"/>
      <c r="D12" s="1128"/>
      <c r="E12" s="1128"/>
      <c r="F12" s="1128"/>
      <c r="G12" s="1128"/>
      <c r="H12" s="1128"/>
      <c r="I12" s="1128"/>
      <c r="J12" s="1128"/>
      <c r="K12" s="1128"/>
      <c r="L12" s="1128"/>
      <c r="M12" s="1128"/>
      <c r="N12" s="1128"/>
      <c r="O12" s="1128"/>
      <c r="P12" s="1129"/>
      <c r="Q12" s="1133"/>
      <c r="R12" s="1134"/>
      <c r="S12" s="1134"/>
      <c r="T12" s="1134"/>
      <c r="U12" s="1134"/>
      <c r="V12" s="1134"/>
      <c r="W12" s="1134"/>
      <c r="X12" s="1134"/>
      <c r="Y12" s="1134"/>
      <c r="Z12" s="1134"/>
      <c r="AA12" s="1134"/>
      <c r="AB12" s="1134"/>
      <c r="AC12" s="1134"/>
      <c r="AD12" s="1134"/>
      <c r="AE12" s="1135"/>
      <c r="AF12" s="1109"/>
      <c r="AG12" s="1110"/>
      <c r="AH12" s="1110"/>
      <c r="AI12" s="1110"/>
      <c r="AJ12" s="1111"/>
      <c r="AK12" s="1176"/>
      <c r="AL12" s="1177"/>
      <c r="AM12" s="1177"/>
      <c r="AN12" s="1177"/>
      <c r="AO12" s="1177"/>
      <c r="AP12" s="1177"/>
      <c r="AQ12" s="1177"/>
      <c r="AR12" s="1177"/>
      <c r="AS12" s="1177"/>
      <c r="AT12" s="1177"/>
      <c r="AU12" s="1174"/>
      <c r="AV12" s="1174"/>
      <c r="AW12" s="1174"/>
      <c r="AX12" s="1174"/>
      <c r="AY12" s="1175"/>
      <c r="AZ12" s="252"/>
      <c r="BA12" s="252"/>
      <c r="BB12" s="252"/>
      <c r="BC12" s="252"/>
      <c r="BD12" s="252"/>
      <c r="BE12" s="253"/>
      <c r="BF12" s="253"/>
      <c r="BG12" s="253"/>
      <c r="BH12" s="253"/>
      <c r="BI12" s="253"/>
      <c r="BJ12" s="253"/>
      <c r="BK12" s="253"/>
      <c r="BL12" s="253"/>
      <c r="BM12" s="253"/>
      <c r="BN12" s="253"/>
      <c r="BO12" s="253"/>
      <c r="BP12" s="253"/>
      <c r="BQ12" s="262">
        <v>6</v>
      </c>
      <c r="BR12" s="263"/>
      <c r="BS12" s="1104"/>
      <c r="BT12" s="1105"/>
      <c r="BU12" s="1105"/>
      <c r="BV12" s="1105"/>
      <c r="BW12" s="1105"/>
      <c r="BX12" s="1105"/>
      <c r="BY12" s="1105"/>
      <c r="BZ12" s="1105"/>
      <c r="CA12" s="1105"/>
      <c r="CB12" s="1105"/>
      <c r="CC12" s="1105"/>
      <c r="CD12" s="1105"/>
      <c r="CE12" s="1105"/>
      <c r="CF12" s="1105"/>
      <c r="CG12" s="1106"/>
      <c r="CH12" s="1079"/>
      <c r="CI12" s="1080"/>
      <c r="CJ12" s="1080"/>
      <c r="CK12" s="1080"/>
      <c r="CL12" s="1081"/>
      <c r="CM12" s="1079"/>
      <c r="CN12" s="1080"/>
      <c r="CO12" s="1080"/>
      <c r="CP12" s="1080"/>
      <c r="CQ12" s="1081"/>
      <c r="CR12" s="1079"/>
      <c r="CS12" s="1080"/>
      <c r="CT12" s="1080"/>
      <c r="CU12" s="1080"/>
      <c r="CV12" s="1081"/>
      <c r="CW12" s="1079"/>
      <c r="CX12" s="1080"/>
      <c r="CY12" s="1080"/>
      <c r="CZ12" s="1080"/>
      <c r="DA12" s="1081"/>
      <c r="DB12" s="1079"/>
      <c r="DC12" s="1080"/>
      <c r="DD12" s="1080"/>
      <c r="DE12" s="1080"/>
      <c r="DF12" s="1081"/>
      <c r="DG12" s="1079"/>
      <c r="DH12" s="1080"/>
      <c r="DI12" s="1080"/>
      <c r="DJ12" s="1080"/>
      <c r="DK12" s="1081"/>
      <c r="DL12" s="1079"/>
      <c r="DM12" s="1080"/>
      <c r="DN12" s="1080"/>
      <c r="DO12" s="1080"/>
      <c r="DP12" s="1081"/>
      <c r="DQ12" s="1079"/>
      <c r="DR12" s="1080"/>
      <c r="DS12" s="1080"/>
      <c r="DT12" s="1080"/>
      <c r="DU12" s="1081"/>
      <c r="DV12" s="1082"/>
      <c r="DW12" s="1083"/>
      <c r="DX12" s="1083"/>
      <c r="DY12" s="1083"/>
      <c r="DZ12" s="1084"/>
      <c r="EA12" s="254"/>
    </row>
    <row r="13" spans="1:131" s="255" customFormat="1" ht="26.25" customHeight="1" x14ac:dyDescent="0.15">
      <c r="A13" s="261">
        <v>7</v>
      </c>
      <c r="B13" s="1127"/>
      <c r="C13" s="1128"/>
      <c r="D13" s="1128"/>
      <c r="E13" s="1128"/>
      <c r="F13" s="1128"/>
      <c r="G13" s="1128"/>
      <c r="H13" s="1128"/>
      <c r="I13" s="1128"/>
      <c r="J13" s="1128"/>
      <c r="K13" s="1128"/>
      <c r="L13" s="1128"/>
      <c r="M13" s="1128"/>
      <c r="N13" s="1128"/>
      <c r="O13" s="1128"/>
      <c r="P13" s="1129"/>
      <c r="Q13" s="1133"/>
      <c r="R13" s="1134"/>
      <c r="S13" s="1134"/>
      <c r="T13" s="1134"/>
      <c r="U13" s="1134"/>
      <c r="V13" s="1134"/>
      <c r="W13" s="1134"/>
      <c r="X13" s="1134"/>
      <c r="Y13" s="1134"/>
      <c r="Z13" s="1134"/>
      <c r="AA13" s="1134"/>
      <c r="AB13" s="1134"/>
      <c r="AC13" s="1134"/>
      <c r="AD13" s="1134"/>
      <c r="AE13" s="1135"/>
      <c r="AF13" s="1109"/>
      <c r="AG13" s="1110"/>
      <c r="AH13" s="1110"/>
      <c r="AI13" s="1110"/>
      <c r="AJ13" s="1111"/>
      <c r="AK13" s="1176"/>
      <c r="AL13" s="1177"/>
      <c r="AM13" s="1177"/>
      <c r="AN13" s="1177"/>
      <c r="AO13" s="1177"/>
      <c r="AP13" s="1177"/>
      <c r="AQ13" s="1177"/>
      <c r="AR13" s="1177"/>
      <c r="AS13" s="1177"/>
      <c r="AT13" s="1177"/>
      <c r="AU13" s="1174"/>
      <c r="AV13" s="1174"/>
      <c r="AW13" s="1174"/>
      <c r="AX13" s="1174"/>
      <c r="AY13" s="1175"/>
      <c r="AZ13" s="252"/>
      <c r="BA13" s="252"/>
      <c r="BB13" s="252"/>
      <c r="BC13" s="252"/>
      <c r="BD13" s="252"/>
      <c r="BE13" s="253"/>
      <c r="BF13" s="253"/>
      <c r="BG13" s="253"/>
      <c r="BH13" s="253"/>
      <c r="BI13" s="253"/>
      <c r="BJ13" s="253"/>
      <c r="BK13" s="253"/>
      <c r="BL13" s="253"/>
      <c r="BM13" s="253"/>
      <c r="BN13" s="253"/>
      <c r="BO13" s="253"/>
      <c r="BP13" s="253"/>
      <c r="BQ13" s="262">
        <v>7</v>
      </c>
      <c r="BR13" s="263"/>
      <c r="BS13" s="1104"/>
      <c r="BT13" s="1105"/>
      <c r="BU13" s="1105"/>
      <c r="BV13" s="1105"/>
      <c r="BW13" s="1105"/>
      <c r="BX13" s="1105"/>
      <c r="BY13" s="1105"/>
      <c r="BZ13" s="1105"/>
      <c r="CA13" s="1105"/>
      <c r="CB13" s="1105"/>
      <c r="CC13" s="1105"/>
      <c r="CD13" s="1105"/>
      <c r="CE13" s="1105"/>
      <c r="CF13" s="1105"/>
      <c r="CG13" s="1106"/>
      <c r="CH13" s="1079"/>
      <c r="CI13" s="1080"/>
      <c r="CJ13" s="1080"/>
      <c r="CK13" s="1080"/>
      <c r="CL13" s="1081"/>
      <c r="CM13" s="1079"/>
      <c r="CN13" s="1080"/>
      <c r="CO13" s="1080"/>
      <c r="CP13" s="1080"/>
      <c r="CQ13" s="1081"/>
      <c r="CR13" s="1079"/>
      <c r="CS13" s="1080"/>
      <c r="CT13" s="1080"/>
      <c r="CU13" s="1080"/>
      <c r="CV13" s="1081"/>
      <c r="CW13" s="1079"/>
      <c r="CX13" s="1080"/>
      <c r="CY13" s="1080"/>
      <c r="CZ13" s="1080"/>
      <c r="DA13" s="1081"/>
      <c r="DB13" s="1079"/>
      <c r="DC13" s="1080"/>
      <c r="DD13" s="1080"/>
      <c r="DE13" s="1080"/>
      <c r="DF13" s="1081"/>
      <c r="DG13" s="1079"/>
      <c r="DH13" s="1080"/>
      <c r="DI13" s="1080"/>
      <c r="DJ13" s="1080"/>
      <c r="DK13" s="1081"/>
      <c r="DL13" s="1079"/>
      <c r="DM13" s="1080"/>
      <c r="DN13" s="1080"/>
      <c r="DO13" s="1080"/>
      <c r="DP13" s="1081"/>
      <c r="DQ13" s="1079"/>
      <c r="DR13" s="1080"/>
      <c r="DS13" s="1080"/>
      <c r="DT13" s="1080"/>
      <c r="DU13" s="1081"/>
      <c r="DV13" s="1082"/>
      <c r="DW13" s="1083"/>
      <c r="DX13" s="1083"/>
      <c r="DY13" s="1083"/>
      <c r="DZ13" s="1084"/>
      <c r="EA13" s="254"/>
    </row>
    <row r="14" spans="1:131" s="255" customFormat="1" ht="26.25" customHeight="1" x14ac:dyDescent="0.15">
      <c r="A14" s="261">
        <v>8</v>
      </c>
      <c r="B14" s="1127"/>
      <c r="C14" s="1128"/>
      <c r="D14" s="1128"/>
      <c r="E14" s="1128"/>
      <c r="F14" s="1128"/>
      <c r="G14" s="1128"/>
      <c r="H14" s="1128"/>
      <c r="I14" s="1128"/>
      <c r="J14" s="1128"/>
      <c r="K14" s="1128"/>
      <c r="L14" s="1128"/>
      <c r="M14" s="1128"/>
      <c r="N14" s="1128"/>
      <c r="O14" s="1128"/>
      <c r="P14" s="1129"/>
      <c r="Q14" s="1133"/>
      <c r="R14" s="1134"/>
      <c r="S14" s="1134"/>
      <c r="T14" s="1134"/>
      <c r="U14" s="1134"/>
      <c r="V14" s="1134"/>
      <c r="W14" s="1134"/>
      <c r="X14" s="1134"/>
      <c r="Y14" s="1134"/>
      <c r="Z14" s="1134"/>
      <c r="AA14" s="1134"/>
      <c r="AB14" s="1134"/>
      <c r="AC14" s="1134"/>
      <c r="AD14" s="1134"/>
      <c r="AE14" s="1135"/>
      <c r="AF14" s="1109"/>
      <c r="AG14" s="1110"/>
      <c r="AH14" s="1110"/>
      <c r="AI14" s="1110"/>
      <c r="AJ14" s="1111"/>
      <c r="AK14" s="1176"/>
      <c r="AL14" s="1177"/>
      <c r="AM14" s="1177"/>
      <c r="AN14" s="1177"/>
      <c r="AO14" s="1177"/>
      <c r="AP14" s="1177"/>
      <c r="AQ14" s="1177"/>
      <c r="AR14" s="1177"/>
      <c r="AS14" s="1177"/>
      <c r="AT14" s="1177"/>
      <c r="AU14" s="1174"/>
      <c r="AV14" s="1174"/>
      <c r="AW14" s="1174"/>
      <c r="AX14" s="1174"/>
      <c r="AY14" s="1175"/>
      <c r="AZ14" s="252"/>
      <c r="BA14" s="252"/>
      <c r="BB14" s="252"/>
      <c r="BC14" s="252"/>
      <c r="BD14" s="252"/>
      <c r="BE14" s="253"/>
      <c r="BF14" s="253"/>
      <c r="BG14" s="253"/>
      <c r="BH14" s="253"/>
      <c r="BI14" s="253"/>
      <c r="BJ14" s="253"/>
      <c r="BK14" s="253"/>
      <c r="BL14" s="253"/>
      <c r="BM14" s="253"/>
      <c r="BN14" s="253"/>
      <c r="BO14" s="253"/>
      <c r="BP14" s="253"/>
      <c r="BQ14" s="262">
        <v>8</v>
      </c>
      <c r="BR14" s="263"/>
      <c r="BS14" s="1104"/>
      <c r="BT14" s="1105"/>
      <c r="BU14" s="1105"/>
      <c r="BV14" s="1105"/>
      <c r="BW14" s="1105"/>
      <c r="BX14" s="1105"/>
      <c r="BY14" s="1105"/>
      <c r="BZ14" s="1105"/>
      <c r="CA14" s="1105"/>
      <c r="CB14" s="1105"/>
      <c r="CC14" s="1105"/>
      <c r="CD14" s="1105"/>
      <c r="CE14" s="1105"/>
      <c r="CF14" s="1105"/>
      <c r="CG14" s="1106"/>
      <c r="CH14" s="1079"/>
      <c r="CI14" s="1080"/>
      <c r="CJ14" s="1080"/>
      <c r="CK14" s="1080"/>
      <c r="CL14" s="1081"/>
      <c r="CM14" s="1079"/>
      <c r="CN14" s="1080"/>
      <c r="CO14" s="1080"/>
      <c r="CP14" s="1080"/>
      <c r="CQ14" s="1081"/>
      <c r="CR14" s="1079"/>
      <c r="CS14" s="1080"/>
      <c r="CT14" s="1080"/>
      <c r="CU14" s="1080"/>
      <c r="CV14" s="1081"/>
      <c r="CW14" s="1079"/>
      <c r="CX14" s="1080"/>
      <c r="CY14" s="1080"/>
      <c r="CZ14" s="1080"/>
      <c r="DA14" s="1081"/>
      <c r="DB14" s="1079"/>
      <c r="DC14" s="1080"/>
      <c r="DD14" s="1080"/>
      <c r="DE14" s="1080"/>
      <c r="DF14" s="1081"/>
      <c r="DG14" s="1079"/>
      <c r="DH14" s="1080"/>
      <c r="DI14" s="1080"/>
      <c r="DJ14" s="1080"/>
      <c r="DK14" s="1081"/>
      <c r="DL14" s="1079"/>
      <c r="DM14" s="1080"/>
      <c r="DN14" s="1080"/>
      <c r="DO14" s="1080"/>
      <c r="DP14" s="1081"/>
      <c r="DQ14" s="1079"/>
      <c r="DR14" s="1080"/>
      <c r="DS14" s="1080"/>
      <c r="DT14" s="1080"/>
      <c r="DU14" s="1081"/>
      <c r="DV14" s="1082"/>
      <c r="DW14" s="1083"/>
      <c r="DX14" s="1083"/>
      <c r="DY14" s="1083"/>
      <c r="DZ14" s="1084"/>
      <c r="EA14" s="254"/>
    </row>
    <row r="15" spans="1:131" s="255" customFormat="1" ht="26.25" customHeight="1" x14ac:dyDescent="0.15">
      <c r="A15" s="261">
        <v>9</v>
      </c>
      <c r="B15" s="1127"/>
      <c r="C15" s="1128"/>
      <c r="D15" s="1128"/>
      <c r="E15" s="1128"/>
      <c r="F15" s="1128"/>
      <c r="G15" s="1128"/>
      <c r="H15" s="1128"/>
      <c r="I15" s="1128"/>
      <c r="J15" s="1128"/>
      <c r="K15" s="1128"/>
      <c r="L15" s="1128"/>
      <c r="M15" s="1128"/>
      <c r="N15" s="1128"/>
      <c r="O15" s="1128"/>
      <c r="P15" s="1129"/>
      <c r="Q15" s="1133"/>
      <c r="R15" s="1134"/>
      <c r="S15" s="1134"/>
      <c r="T15" s="1134"/>
      <c r="U15" s="1134"/>
      <c r="V15" s="1134"/>
      <c r="W15" s="1134"/>
      <c r="X15" s="1134"/>
      <c r="Y15" s="1134"/>
      <c r="Z15" s="1134"/>
      <c r="AA15" s="1134"/>
      <c r="AB15" s="1134"/>
      <c r="AC15" s="1134"/>
      <c r="AD15" s="1134"/>
      <c r="AE15" s="1135"/>
      <c r="AF15" s="1109"/>
      <c r="AG15" s="1110"/>
      <c r="AH15" s="1110"/>
      <c r="AI15" s="1110"/>
      <c r="AJ15" s="1111"/>
      <c r="AK15" s="1176"/>
      <c r="AL15" s="1177"/>
      <c r="AM15" s="1177"/>
      <c r="AN15" s="1177"/>
      <c r="AO15" s="1177"/>
      <c r="AP15" s="1177"/>
      <c r="AQ15" s="1177"/>
      <c r="AR15" s="1177"/>
      <c r="AS15" s="1177"/>
      <c r="AT15" s="1177"/>
      <c r="AU15" s="1174"/>
      <c r="AV15" s="1174"/>
      <c r="AW15" s="1174"/>
      <c r="AX15" s="1174"/>
      <c r="AY15" s="1175"/>
      <c r="AZ15" s="252"/>
      <c r="BA15" s="252"/>
      <c r="BB15" s="252"/>
      <c r="BC15" s="252"/>
      <c r="BD15" s="252"/>
      <c r="BE15" s="253"/>
      <c r="BF15" s="253"/>
      <c r="BG15" s="253"/>
      <c r="BH15" s="253"/>
      <c r="BI15" s="253"/>
      <c r="BJ15" s="253"/>
      <c r="BK15" s="253"/>
      <c r="BL15" s="253"/>
      <c r="BM15" s="253"/>
      <c r="BN15" s="253"/>
      <c r="BO15" s="253"/>
      <c r="BP15" s="253"/>
      <c r="BQ15" s="262">
        <v>9</v>
      </c>
      <c r="BR15" s="263"/>
      <c r="BS15" s="1104"/>
      <c r="BT15" s="1105"/>
      <c r="BU15" s="1105"/>
      <c r="BV15" s="1105"/>
      <c r="BW15" s="1105"/>
      <c r="BX15" s="1105"/>
      <c r="BY15" s="1105"/>
      <c r="BZ15" s="1105"/>
      <c r="CA15" s="1105"/>
      <c r="CB15" s="1105"/>
      <c r="CC15" s="1105"/>
      <c r="CD15" s="1105"/>
      <c r="CE15" s="1105"/>
      <c r="CF15" s="1105"/>
      <c r="CG15" s="1106"/>
      <c r="CH15" s="1079"/>
      <c r="CI15" s="1080"/>
      <c r="CJ15" s="1080"/>
      <c r="CK15" s="1080"/>
      <c r="CL15" s="1081"/>
      <c r="CM15" s="1079"/>
      <c r="CN15" s="1080"/>
      <c r="CO15" s="1080"/>
      <c r="CP15" s="1080"/>
      <c r="CQ15" s="1081"/>
      <c r="CR15" s="1079"/>
      <c r="CS15" s="1080"/>
      <c r="CT15" s="1080"/>
      <c r="CU15" s="1080"/>
      <c r="CV15" s="1081"/>
      <c r="CW15" s="1079"/>
      <c r="CX15" s="1080"/>
      <c r="CY15" s="1080"/>
      <c r="CZ15" s="1080"/>
      <c r="DA15" s="1081"/>
      <c r="DB15" s="1079"/>
      <c r="DC15" s="1080"/>
      <c r="DD15" s="1080"/>
      <c r="DE15" s="1080"/>
      <c r="DF15" s="1081"/>
      <c r="DG15" s="1079"/>
      <c r="DH15" s="1080"/>
      <c r="DI15" s="1080"/>
      <c r="DJ15" s="1080"/>
      <c r="DK15" s="1081"/>
      <c r="DL15" s="1079"/>
      <c r="DM15" s="1080"/>
      <c r="DN15" s="1080"/>
      <c r="DO15" s="1080"/>
      <c r="DP15" s="1081"/>
      <c r="DQ15" s="1079"/>
      <c r="DR15" s="1080"/>
      <c r="DS15" s="1080"/>
      <c r="DT15" s="1080"/>
      <c r="DU15" s="1081"/>
      <c r="DV15" s="1082"/>
      <c r="DW15" s="1083"/>
      <c r="DX15" s="1083"/>
      <c r="DY15" s="1083"/>
      <c r="DZ15" s="1084"/>
      <c r="EA15" s="254"/>
    </row>
    <row r="16" spans="1:131" s="255" customFormat="1" ht="26.25" customHeight="1" x14ac:dyDescent="0.15">
      <c r="A16" s="261">
        <v>10</v>
      </c>
      <c r="B16" s="1127"/>
      <c r="C16" s="1128"/>
      <c r="D16" s="1128"/>
      <c r="E16" s="1128"/>
      <c r="F16" s="1128"/>
      <c r="G16" s="1128"/>
      <c r="H16" s="1128"/>
      <c r="I16" s="1128"/>
      <c r="J16" s="1128"/>
      <c r="K16" s="1128"/>
      <c r="L16" s="1128"/>
      <c r="M16" s="1128"/>
      <c r="N16" s="1128"/>
      <c r="O16" s="1128"/>
      <c r="P16" s="1129"/>
      <c r="Q16" s="1133"/>
      <c r="R16" s="1134"/>
      <c r="S16" s="1134"/>
      <c r="T16" s="1134"/>
      <c r="U16" s="1134"/>
      <c r="V16" s="1134"/>
      <c r="W16" s="1134"/>
      <c r="X16" s="1134"/>
      <c r="Y16" s="1134"/>
      <c r="Z16" s="1134"/>
      <c r="AA16" s="1134"/>
      <c r="AB16" s="1134"/>
      <c r="AC16" s="1134"/>
      <c r="AD16" s="1134"/>
      <c r="AE16" s="1135"/>
      <c r="AF16" s="1109"/>
      <c r="AG16" s="1110"/>
      <c r="AH16" s="1110"/>
      <c r="AI16" s="1110"/>
      <c r="AJ16" s="1111"/>
      <c r="AK16" s="1176"/>
      <c r="AL16" s="1177"/>
      <c r="AM16" s="1177"/>
      <c r="AN16" s="1177"/>
      <c r="AO16" s="1177"/>
      <c r="AP16" s="1177"/>
      <c r="AQ16" s="1177"/>
      <c r="AR16" s="1177"/>
      <c r="AS16" s="1177"/>
      <c r="AT16" s="1177"/>
      <c r="AU16" s="1174"/>
      <c r="AV16" s="1174"/>
      <c r="AW16" s="1174"/>
      <c r="AX16" s="1174"/>
      <c r="AY16" s="1175"/>
      <c r="AZ16" s="252"/>
      <c r="BA16" s="252"/>
      <c r="BB16" s="252"/>
      <c r="BC16" s="252"/>
      <c r="BD16" s="252"/>
      <c r="BE16" s="253"/>
      <c r="BF16" s="253"/>
      <c r="BG16" s="253"/>
      <c r="BH16" s="253"/>
      <c r="BI16" s="253"/>
      <c r="BJ16" s="253"/>
      <c r="BK16" s="253"/>
      <c r="BL16" s="253"/>
      <c r="BM16" s="253"/>
      <c r="BN16" s="253"/>
      <c r="BO16" s="253"/>
      <c r="BP16" s="253"/>
      <c r="BQ16" s="262">
        <v>10</v>
      </c>
      <c r="BR16" s="263"/>
      <c r="BS16" s="1104"/>
      <c r="BT16" s="1105"/>
      <c r="BU16" s="1105"/>
      <c r="BV16" s="1105"/>
      <c r="BW16" s="1105"/>
      <c r="BX16" s="1105"/>
      <c r="BY16" s="1105"/>
      <c r="BZ16" s="1105"/>
      <c r="CA16" s="1105"/>
      <c r="CB16" s="1105"/>
      <c r="CC16" s="1105"/>
      <c r="CD16" s="1105"/>
      <c r="CE16" s="1105"/>
      <c r="CF16" s="1105"/>
      <c r="CG16" s="1106"/>
      <c r="CH16" s="1079"/>
      <c r="CI16" s="1080"/>
      <c r="CJ16" s="1080"/>
      <c r="CK16" s="1080"/>
      <c r="CL16" s="1081"/>
      <c r="CM16" s="1079"/>
      <c r="CN16" s="1080"/>
      <c r="CO16" s="1080"/>
      <c r="CP16" s="1080"/>
      <c r="CQ16" s="1081"/>
      <c r="CR16" s="1079"/>
      <c r="CS16" s="1080"/>
      <c r="CT16" s="1080"/>
      <c r="CU16" s="1080"/>
      <c r="CV16" s="1081"/>
      <c r="CW16" s="1079"/>
      <c r="CX16" s="1080"/>
      <c r="CY16" s="1080"/>
      <c r="CZ16" s="1080"/>
      <c r="DA16" s="1081"/>
      <c r="DB16" s="1079"/>
      <c r="DC16" s="1080"/>
      <c r="DD16" s="1080"/>
      <c r="DE16" s="1080"/>
      <c r="DF16" s="1081"/>
      <c r="DG16" s="1079"/>
      <c r="DH16" s="1080"/>
      <c r="DI16" s="1080"/>
      <c r="DJ16" s="1080"/>
      <c r="DK16" s="1081"/>
      <c r="DL16" s="1079"/>
      <c r="DM16" s="1080"/>
      <c r="DN16" s="1080"/>
      <c r="DO16" s="1080"/>
      <c r="DP16" s="1081"/>
      <c r="DQ16" s="1079"/>
      <c r="DR16" s="1080"/>
      <c r="DS16" s="1080"/>
      <c r="DT16" s="1080"/>
      <c r="DU16" s="1081"/>
      <c r="DV16" s="1082"/>
      <c r="DW16" s="1083"/>
      <c r="DX16" s="1083"/>
      <c r="DY16" s="1083"/>
      <c r="DZ16" s="1084"/>
      <c r="EA16" s="254"/>
    </row>
    <row r="17" spans="1:131" s="255" customFormat="1" ht="26.25" customHeight="1" x14ac:dyDescent="0.15">
      <c r="A17" s="261">
        <v>11</v>
      </c>
      <c r="B17" s="1127"/>
      <c r="C17" s="1128"/>
      <c r="D17" s="1128"/>
      <c r="E17" s="1128"/>
      <c r="F17" s="1128"/>
      <c r="G17" s="1128"/>
      <c r="H17" s="1128"/>
      <c r="I17" s="1128"/>
      <c r="J17" s="1128"/>
      <c r="K17" s="1128"/>
      <c r="L17" s="1128"/>
      <c r="M17" s="1128"/>
      <c r="N17" s="1128"/>
      <c r="O17" s="1128"/>
      <c r="P17" s="1129"/>
      <c r="Q17" s="1133"/>
      <c r="R17" s="1134"/>
      <c r="S17" s="1134"/>
      <c r="T17" s="1134"/>
      <c r="U17" s="1134"/>
      <c r="V17" s="1134"/>
      <c r="W17" s="1134"/>
      <c r="X17" s="1134"/>
      <c r="Y17" s="1134"/>
      <c r="Z17" s="1134"/>
      <c r="AA17" s="1134"/>
      <c r="AB17" s="1134"/>
      <c r="AC17" s="1134"/>
      <c r="AD17" s="1134"/>
      <c r="AE17" s="1135"/>
      <c r="AF17" s="1109"/>
      <c r="AG17" s="1110"/>
      <c r="AH17" s="1110"/>
      <c r="AI17" s="1110"/>
      <c r="AJ17" s="1111"/>
      <c r="AK17" s="1176"/>
      <c r="AL17" s="1177"/>
      <c r="AM17" s="1177"/>
      <c r="AN17" s="1177"/>
      <c r="AO17" s="1177"/>
      <c r="AP17" s="1177"/>
      <c r="AQ17" s="1177"/>
      <c r="AR17" s="1177"/>
      <c r="AS17" s="1177"/>
      <c r="AT17" s="1177"/>
      <c r="AU17" s="1174"/>
      <c r="AV17" s="1174"/>
      <c r="AW17" s="1174"/>
      <c r="AX17" s="1174"/>
      <c r="AY17" s="1175"/>
      <c r="AZ17" s="252"/>
      <c r="BA17" s="252"/>
      <c r="BB17" s="252"/>
      <c r="BC17" s="252"/>
      <c r="BD17" s="252"/>
      <c r="BE17" s="253"/>
      <c r="BF17" s="253"/>
      <c r="BG17" s="253"/>
      <c r="BH17" s="253"/>
      <c r="BI17" s="253"/>
      <c r="BJ17" s="253"/>
      <c r="BK17" s="253"/>
      <c r="BL17" s="253"/>
      <c r="BM17" s="253"/>
      <c r="BN17" s="253"/>
      <c r="BO17" s="253"/>
      <c r="BP17" s="253"/>
      <c r="BQ17" s="262">
        <v>11</v>
      </c>
      <c r="BR17" s="263"/>
      <c r="BS17" s="1104"/>
      <c r="BT17" s="1105"/>
      <c r="BU17" s="1105"/>
      <c r="BV17" s="1105"/>
      <c r="BW17" s="1105"/>
      <c r="BX17" s="1105"/>
      <c r="BY17" s="1105"/>
      <c r="BZ17" s="1105"/>
      <c r="CA17" s="1105"/>
      <c r="CB17" s="1105"/>
      <c r="CC17" s="1105"/>
      <c r="CD17" s="1105"/>
      <c r="CE17" s="1105"/>
      <c r="CF17" s="1105"/>
      <c r="CG17" s="1106"/>
      <c r="CH17" s="1079"/>
      <c r="CI17" s="1080"/>
      <c r="CJ17" s="1080"/>
      <c r="CK17" s="1080"/>
      <c r="CL17" s="1081"/>
      <c r="CM17" s="1079"/>
      <c r="CN17" s="1080"/>
      <c r="CO17" s="1080"/>
      <c r="CP17" s="1080"/>
      <c r="CQ17" s="1081"/>
      <c r="CR17" s="1079"/>
      <c r="CS17" s="1080"/>
      <c r="CT17" s="1080"/>
      <c r="CU17" s="1080"/>
      <c r="CV17" s="1081"/>
      <c r="CW17" s="1079"/>
      <c r="CX17" s="1080"/>
      <c r="CY17" s="1080"/>
      <c r="CZ17" s="1080"/>
      <c r="DA17" s="1081"/>
      <c r="DB17" s="1079"/>
      <c r="DC17" s="1080"/>
      <c r="DD17" s="1080"/>
      <c r="DE17" s="1080"/>
      <c r="DF17" s="1081"/>
      <c r="DG17" s="1079"/>
      <c r="DH17" s="1080"/>
      <c r="DI17" s="1080"/>
      <c r="DJ17" s="1080"/>
      <c r="DK17" s="1081"/>
      <c r="DL17" s="1079"/>
      <c r="DM17" s="1080"/>
      <c r="DN17" s="1080"/>
      <c r="DO17" s="1080"/>
      <c r="DP17" s="1081"/>
      <c r="DQ17" s="1079"/>
      <c r="DR17" s="1080"/>
      <c r="DS17" s="1080"/>
      <c r="DT17" s="1080"/>
      <c r="DU17" s="1081"/>
      <c r="DV17" s="1082"/>
      <c r="DW17" s="1083"/>
      <c r="DX17" s="1083"/>
      <c r="DY17" s="1083"/>
      <c r="DZ17" s="1084"/>
      <c r="EA17" s="254"/>
    </row>
    <row r="18" spans="1:131" s="255" customFormat="1" ht="26.25" customHeight="1" x14ac:dyDescent="0.15">
      <c r="A18" s="261">
        <v>12</v>
      </c>
      <c r="B18" s="1127"/>
      <c r="C18" s="1128"/>
      <c r="D18" s="1128"/>
      <c r="E18" s="1128"/>
      <c r="F18" s="1128"/>
      <c r="G18" s="1128"/>
      <c r="H18" s="1128"/>
      <c r="I18" s="1128"/>
      <c r="J18" s="1128"/>
      <c r="K18" s="1128"/>
      <c r="L18" s="1128"/>
      <c r="M18" s="1128"/>
      <c r="N18" s="1128"/>
      <c r="O18" s="1128"/>
      <c r="P18" s="1129"/>
      <c r="Q18" s="1133"/>
      <c r="R18" s="1134"/>
      <c r="S18" s="1134"/>
      <c r="T18" s="1134"/>
      <c r="U18" s="1134"/>
      <c r="V18" s="1134"/>
      <c r="W18" s="1134"/>
      <c r="X18" s="1134"/>
      <c r="Y18" s="1134"/>
      <c r="Z18" s="1134"/>
      <c r="AA18" s="1134"/>
      <c r="AB18" s="1134"/>
      <c r="AC18" s="1134"/>
      <c r="AD18" s="1134"/>
      <c r="AE18" s="1135"/>
      <c r="AF18" s="1109"/>
      <c r="AG18" s="1110"/>
      <c r="AH18" s="1110"/>
      <c r="AI18" s="1110"/>
      <c r="AJ18" s="1111"/>
      <c r="AK18" s="1176"/>
      <c r="AL18" s="1177"/>
      <c r="AM18" s="1177"/>
      <c r="AN18" s="1177"/>
      <c r="AO18" s="1177"/>
      <c r="AP18" s="1177"/>
      <c r="AQ18" s="1177"/>
      <c r="AR18" s="1177"/>
      <c r="AS18" s="1177"/>
      <c r="AT18" s="1177"/>
      <c r="AU18" s="1174"/>
      <c r="AV18" s="1174"/>
      <c r="AW18" s="1174"/>
      <c r="AX18" s="1174"/>
      <c r="AY18" s="1175"/>
      <c r="AZ18" s="252"/>
      <c r="BA18" s="252"/>
      <c r="BB18" s="252"/>
      <c r="BC18" s="252"/>
      <c r="BD18" s="252"/>
      <c r="BE18" s="253"/>
      <c r="BF18" s="253"/>
      <c r="BG18" s="253"/>
      <c r="BH18" s="253"/>
      <c r="BI18" s="253"/>
      <c r="BJ18" s="253"/>
      <c r="BK18" s="253"/>
      <c r="BL18" s="253"/>
      <c r="BM18" s="253"/>
      <c r="BN18" s="253"/>
      <c r="BO18" s="253"/>
      <c r="BP18" s="253"/>
      <c r="BQ18" s="262">
        <v>12</v>
      </c>
      <c r="BR18" s="263"/>
      <c r="BS18" s="1104"/>
      <c r="BT18" s="1105"/>
      <c r="BU18" s="1105"/>
      <c r="BV18" s="1105"/>
      <c r="BW18" s="1105"/>
      <c r="BX18" s="1105"/>
      <c r="BY18" s="1105"/>
      <c r="BZ18" s="1105"/>
      <c r="CA18" s="1105"/>
      <c r="CB18" s="1105"/>
      <c r="CC18" s="1105"/>
      <c r="CD18" s="1105"/>
      <c r="CE18" s="1105"/>
      <c r="CF18" s="1105"/>
      <c r="CG18" s="1106"/>
      <c r="CH18" s="1079"/>
      <c r="CI18" s="1080"/>
      <c r="CJ18" s="1080"/>
      <c r="CK18" s="1080"/>
      <c r="CL18" s="1081"/>
      <c r="CM18" s="1079"/>
      <c r="CN18" s="1080"/>
      <c r="CO18" s="1080"/>
      <c r="CP18" s="1080"/>
      <c r="CQ18" s="1081"/>
      <c r="CR18" s="1079"/>
      <c r="CS18" s="1080"/>
      <c r="CT18" s="1080"/>
      <c r="CU18" s="1080"/>
      <c r="CV18" s="1081"/>
      <c r="CW18" s="1079"/>
      <c r="CX18" s="1080"/>
      <c r="CY18" s="1080"/>
      <c r="CZ18" s="1080"/>
      <c r="DA18" s="1081"/>
      <c r="DB18" s="1079"/>
      <c r="DC18" s="1080"/>
      <c r="DD18" s="1080"/>
      <c r="DE18" s="1080"/>
      <c r="DF18" s="1081"/>
      <c r="DG18" s="1079"/>
      <c r="DH18" s="1080"/>
      <c r="DI18" s="1080"/>
      <c r="DJ18" s="1080"/>
      <c r="DK18" s="1081"/>
      <c r="DL18" s="1079"/>
      <c r="DM18" s="1080"/>
      <c r="DN18" s="1080"/>
      <c r="DO18" s="1080"/>
      <c r="DP18" s="1081"/>
      <c r="DQ18" s="1079"/>
      <c r="DR18" s="1080"/>
      <c r="DS18" s="1080"/>
      <c r="DT18" s="1080"/>
      <c r="DU18" s="1081"/>
      <c r="DV18" s="1082"/>
      <c r="DW18" s="1083"/>
      <c r="DX18" s="1083"/>
      <c r="DY18" s="1083"/>
      <c r="DZ18" s="1084"/>
      <c r="EA18" s="254"/>
    </row>
    <row r="19" spans="1:131" s="255" customFormat="1" ht="26.25" customHeight="1" x14ac:dyDescent="0.15">
      <c r="A19" s="261">
        <v>13</v>
      </c>
      <c r="B19" s="1127"/>
      <c r="C19" s="1128"/>
      <c r="D19" s="1128"/>
      <c r="E19" s="1128"/>
      <c r="F19" s="1128"/>
      <c r="G19" s="1128"/>
      <c r="H19" s="1128"/>
      <c r="I19" s="1128"/>
      <c r="J19" s="1128"/>
      <c r="K19" s="1128"/>
      <c r="L19" s="1128"/>
      <c r="M19" s="1128"/>
      <c r="N19" s="1128"/>
      <c r="O19" s="1128"/>
      <c r="P19" s="1129"/>
      <c r="Q19" s="1133"/>
      <c r="R19" s="1134"/>
      <c r="S19" s="1134"/>
      <c r="T19" s="1134"/>
      <c r="U19" s="1134"/>
      <c r="V19" s="1134"/>
      <c r="W19" s="1134"/>
      <c r="X19" s="1134"/>
      <c r="Y19" s="1134"/>
      <c r="Z19" s="1134"/>
      <c r="AA19" s="1134"/>
      <c r="AB19" s="1134"/>
      <c r="AC19" s="1134"/>
      <c r="AD19" s="1134"/>
      <c r="AE19" s="1135"/>
      <c r="AF19" s="1109"/>
      <c r="AG19" s="1110"/>
      <c r="AH19" s="1110"/>
      <c r="AI19" s="1110"/>
      <c r="AJ19" s="1111"/>
      <c r="AK19" s="1176"/>
      <c r="AL19" s="1177"/>
      <c r="AM19" s="1177"/>
      <c r="AN19" s="1177"/>
      <c r="AO19" s="1177"/>
      <c r="AP19" s="1177"/>
      <c r="AQ19" s="1177"/>
      <c r="AR19" s="1177"/>
      <c r="AS19" s="1177"/>
      <c r="AT19" s="1177"/>
      <c r="AU19" s="1174"/>
      <c r="AV19" s="1174"/>
      <c r="AW19" s="1174"/>
      <c r="AX19" s="1174"/>
      <c r="AY19" s="1175"/>
      <c r="AZ19" s="252"/>
      <c r="BA19" s="252"/>
      <c r="BB19" s="252"/>
      <c r="BC19" s="252"/>
      <c r="BD19" s="252"/>
      <c r="BE19" s="253"/>
      <c r="BF19" s="253"/>
      <c r="BG19" s="253"/>
      <c r="BH19" s="253"/>
      <c r="BI19" s="253"/>
      <c r="BJ19" s="253"/>
      <c r="BK19" s="253"/>
      <c r="BL19" s="253"/>
      <c r="BM19" s="253"/>
      <c r="BN19" s="253"/>
      <c r="BO19" s="253"/>
      <c r="BP19" s="253"/>
      <c r="BQ19" s="262">
        <v>13</v>
      </c>
      <c r="BR19" s="263"/>
      <c r="BS19" s="1104"/>
      <c r="BT19" s="1105"/>
      <c r="BU19" s="1105"/>
      <c r="BV19" s="1105"/>
      <c r="BW19" s="1105"/>
      <c r="BX19" s="1105"/>
      <c r="BY19" s="1105"/>
      <c r="BZ19" s="1105"/>
      <c r="CA19" s="1105"/>
      <c r="CB19" s="1105"/>
      <c r="CC19" s="1105"/>
      <c r="CD19" s="1105"/>
      <c r="CE19" s="1105"/>
      <c r="CF19" s="1105"/>
      <c r="CG19" s="1106"/>
      <c r="CH19" s="1079"/>
      <c r="CI19" s="1080"/>
      <c r="CJ19" s="1080"/>
      <c r="CK19" s="1080"/>
      <c r="CL19" s="1081"/>
      <c r="CM19" s="1079"/>
      <c r="CN19" s="1080"/>
      <c r="CO19" s="1080"/>
      <c r="CP19" s="1080"/>
      <c r="CQ19" s="1081"/>
      <c r="CR19" s="1079"/>
      <c r="CS19" s="1080"/>
      <c r="CT19" s="1080"/>
      <c r="CU19" s="1080"/>
      <c r="CV19" s="1081"/>
      <c r="CW19" s="1079"/>
      <c r="CX19" s="1080"/>
      <c r="CY19" s="1080"/>
      <c r="CZ19" s="1080"/>
      <c r="DA19" s="1081"/>
      <c r="DB19" s="1079"/>
      <c r="DC19" s="1080"/>
      <c r="DD19" s="1080"/>
      <c r="DE19" s="1080"/>
      <c r="DF19" s="1081"/>
      <c r="DG19" s="1079"/>
      <c r="DH19" s="1080"/>
      <c r="DI19" s="1080"/>
      <c r="DJ19" s="1080"/>
      <c r="DK19" s="1081"/>
      <c r="DL19" s="1079"/>
      <c r="DM19" s="1080"/>
      <c r="DN19" s="1080"/>
      <c r="DO19" s="1080"/>
      <c r="DP19" s="1081"/>
      <c r="DQ19" s="1079"/>
      <c r="DR19" s="1080"/>
      <c r="DS19" s="1080"/>
      <c r="DT19" s="1080"/>
      <c r="DU19" s="1081"/>
      <c r="DV19" s="1082"/>
      <c r="DW19" s="1083"/>
      <c r="DX19" s="1083"/>
      <c r="DY19" s="1083"/>
      <c r="DZ19" s="1084"/>
      <c r="EA19" s="254"/>
    </row>
    <row r="20" spans="1:131" s="255" customFormat="1" ht="26.25" customHeight="1" x14ac:dyDescent="0.15">
      <c r="A20" s="261">
        <v>14</v>
      </c>
      <c r="B20" s="1127"/>
      <c r="C20" s="1128"/>
      <c r="D20" s="1128"/>
      <c r="E20" s="1128"/>
      <c r="F20" s="1128"/>
      <c r="G20" s="1128"/>
      <c r="H20" s="1128"/>
      <c r="I20" s="1128"/>
      <c r="J20" s="1128"/>
      <c r="K20" s="1128"/>
      <c r="L20" s="1128"/>
      <c r="M20" s="1128"/>
      <c r="N20" s="1128"/>
      <c r="O20" s="1128"/>
      <c r="P20" s="1129"/>
      <c r="Q20" s="1133"/>
      <c r="R20" s="1134"/>
      <c r="S20" s="1134"/>
      <c r="T20" s="1134"/>
      <c r="U20" s="1134"/>
      <c r="V20" s="1134"/>
      <c r="W20" s="1134"/>
      <c r="X20" s="1134"/>
      <c r="Y20" s="1134"/>
      <c r="Z20" s="1134"/>
      <c r="AA20" s="1134"/>
      <c r="AB20" s="1134"/>
      <c r="AC20" s="1134"/>
      <c r="AD20" s="1134"/>
      <c r="AE20" s="1135"/>
      <c r="AF20" s="1109"/>
      <c r="AG20" s="1110"/>
      <c r="AH20" s="1110"/>
      <c r="AI20" s="1110"/>
      <c r="AJ20" s="1111"/>
      <c r="AK20" s="1176"/>
      <c r="AL20" s="1177"/>
      <c r="AM20" s="1177"/>
      <c r="AN20" s="1177"/>
      <c r="AO20" s="1177"/>
      <c r="AP20" s="1177"/>
      <c r="AQ20" s="1177"/>
      <c r="AR20" s="1177"/>
      <c r="AS20" s="1177"/>
      <c r="AT20" s="1177"/>
      <c r="AU20" s="1174"/>
      <c r="AV20" s="1174"/>
      <c r="AW20" s="1174"/>
      <c r="AX20" s="1174"/>
      <c r="AY20" s="1175"/>
      <c r="AZ20" s="252"/>
      <c r="BA20" s="252"/>
      <c r="BB20" s="252"/>
      <c r="BC20" s="252"/>
      <c r="BD20" s="252"/>
      <c r="BE20" s="253"/>
      <c r="BF20" s="253"/>
      <c r="BG20" s="253"/>
      <c r="BH20" s="253"/>
      <c r="BI20" s="253"/>
      <c r="BJ20" s="253"/>
      <c r="BK20" s="253"/>
      <c r="BL20" s="253"/>
      <c r="BM20" s="253"/>
      <c r="BN20" s="253"/>
      <c r="BO20" s="253"/>
      <c r="BP20" s="253"/>
      <c r="BQ20" s="262">
        <v>14</v>
      </c>
      <c r="BR20" s="263"/>
      <c r="BS20" s="1104"/>
      <c r="BT20" s="1105"/>
      <c r="BU20" s="1105"/>
      <c r="BV20" s="1105"/>
      <c r="BW20" s="1105"/>
      <c r="BX20" s="1105"/>
      <c r="BY20" s="1105"/>
      <c r="BZ20" s="1105"/>
      <c r="CA20" s="1105"/>
      <c r="CB20" s="1105"/>
      <c r="CC20" s="1105"/>
      <c r="CD20" s="1105"/>
      <c r="CE20" s="1105"/>
      <c r="CF20" s="1105"/>
      <c r="CG20" s="1106"/>
      <c r="CH20" s="1079"/>
      <c r="CI20" s="1080"/>
      <c r="CJ20" s="1080"/>
      <c r="CK20" s="1080"/>
      <c r="CL20" s="1081"/>
      <c r="CM20" s="1079"/>
      <c r="CN20" s="1080"/>
      <c r="CO20" s="1080"/>
      <c r="CP20" s="1080"/>
      <c r="CQ20" s="1081"/>
      <c r="CR20" s="1079"/>
      <c r="CS20" s="1080"/>
      <c r="CT20" s="1080"/>
      <c r="CU20" s="1080"/>
      <c r="CV20" s="1081"/>
      <c r="CW20" s="1079"/>
      <c r="CX20" s="1080"/>
      <c r="CY20" s="1080"/>
      <c r="CZ20" s="1080"/>
      <c r="DA20" s="1081"/>
      <c r="DB20" s="1079"/>
      <c r="DC20" s="1080"/>
      <c r="DD20" s="1080"/>
      <c r="DE20" s="1080"/>
      <c r="DF20" s="1081"/>
      <c r="DG20" s="1079"/>
      <c r="DH20" s="1080"/>
      <c r="DI20" s="1080"/>
      <c r="DJ20" s="1080"/>
      <c r="DK20" s="1081"/>
      <c r="DL20" s="1079"/>
      <c r="DM20" s="1080"/>
      <c r="DN20" s="1080"/>
      <c r="DO20" s="1080"/>
      <c r="DP20" s="1081"/>
      <c r="DQ20" s="1079"/>
      <c r="DR20" s="1080"/>
      <c r="DS20" s="1080"/>
      <c r="DT20" s="1080"/>
      <c r="DU20" s="1081"/>
      <c r="DV20" s="1082"/>
      <c r="DW20" s="1083"/>
      <c r="DX20" s="1083"/>
      <c r="DY20" s="1083"/>
      <c r="DZ20" s="1084"/>
      <c r="EA20" s="254"/>
    </row>
    <row r="21" spans="1:131" s="255" customFormat="1" ht="26.25" customHeight="1" thickBot="1" x14ac:dyDescent="0.2">
      <c r="A21" s="261">
        <v>15</v>
      </c>
      <c r="B21" s="1127"/>
      <c r="C21" s="1128"/>
      <c r="D21" s="1128"/>
      <c r="E21" s="1128"/>
      <c r="F21" s="1128"/>
      <c r="G21" s="1128"/>
      <c r="H21" s="1128"/>
      <c r="I21" s="1128"/>
      <c r="J21" s="1128"/>
      <c r="K21" s="1128"/>
      <c r="L21" s="1128"/>
      <c r="M21" s="1128"/>
      <c r="N21" s="1128"/>
      <c r="O21" s="1128"/>
      <c r="P21" s="1129"/>
      <c r="Q21" s="1133"/>
      <c r="R21" s="1134"/>
      <c r="S21" s="1134"/>
      <c r="T21" s="1134"/>
      <c r="U21" s="1134"/>
      <c r="V21" s="1134"/>
      <c r="W21" s="1134"/>
      <c r="X21" s="1134"/>
      <c r="Y21" s="1134"/>
      <c r="Z21" s="1134"/>
      <c r="AA21" s="1134"/>
      <c r="AB21" s="1134"/>
      <c r="AC21" s="1134"/>
      <c r="AD21" s="1134"/>
      <c r="AE21" s="1135"/>
      <c r="AF21" s="1109"/>
      <c r="AG21" s="1110"/>
      <c r="AH21" s="1110"/>
      <c r="AI21" s="1110"/>
      <c r="AJ21" s="1111"/>
      <c r="AK21" s="1176"/>
      <c r="AL21" s="1177"/>
      <c r="AM21" s="1177"/>
      <c r="AN21" s="1177"/>
      <c r="AO21" s="1177"/>
      <c r="AP21" s="1177"/>
      <c r="AQ21" s="1177"/>
      <c r="AR21" s="1177"/>
      <c r="AS21" s="1177"/>
      <c r="AT21" s="1177"/>
      <c r="AU21" s="1174"/>
      <c r="AV21" s="1174"/>
      <c r="AW21" s="1174"/>
      <c r="AX21" s="1174"/>
      <c r="AY21" s="1175"/>
      <c r="AZ21" s="252"/>
      <c r="BA21" s="252"/>
      <c r="BB21" s="252"/>
      <c r="BC21" s="252"/>
      <c r="BD21" s="252"/>
      <c r="BE21" s="253"/>
      <c r="BF21" s="253"/>
      <c r="BG21" s="253"/>
      <c r="BH21" s="253"/>
      <c r="BI21" s="253"/>
      <c r="BJ21" s="253"/>
      <c r="BK21" s="253"/>
      <c r="BL21" s="253"/>
      <c r="BM21" s="253"/>
      <c r="BN21" s="253"/>
      <c r="BO21" s="253"/>
      <c r="BP21" s="253"/>
      <c r="BQ21" s="262">
        <v>15</v>
      </c>
      <c r="BR21" s="263"/>
      <c r="BS21" s="1104"/>
      <c r="BT21" s="1105"/>
      <c r="BU21" s="1105"/>
      <c r="BV21" s="1105"/>
      <c r="BW21" s="1105"/>
      <c r="BX21" s="1105"/>
      <c r="BY21" s="1105"/>
      <c r="BZ21" s="1105"/>
      <c r="CA21" s="1105"/>
      <c r="CB21" s="1105"/>
      <c r="CC21" s="1105"/>
      <c r="CD21" s="1105"/>
      <c r="CE21" s="1105"/>
      <c r="CF21" s="1105"/>
      <c r="CG21" s="1106"/>
      <c r="CH21" s="1079"/>
      <c r="CI21" s="1080"/>
      <c r="CJ21" s="1080"/>
      <c r="CK21" s="1080"/>
      <c r="CL21" s="1081"/>
      <c r="CM21" s="1079"/>
      <c r="CN21" s="1080"/>
      <c r="CO21" s="1080"/>
      <c r="CP21" s="1080"/>
      <c r="CQ21" s="1081"/>
      <c r="CR21" s="1079"/>
      <c r="CS21" s="1080"/>
      <c r="CT21" s="1080"/>
      <c r="CU21" s="1080"/>
      <c r="CV21" s="1081"/>
      <c r="CW21" s="1079"/>
      <c r="CX21" s="1080"/>
      <c r="CY21" s="1080"/>
      <c r="CZ21" s="1080"/>
      <c r="DA21" s="1081"/>
      <c r="DB21" s="1079"/>
      <c r="DC21" s="1080"/>
      <c r="DD21" s="1080"/>
      <c r="DE21" s="1080"/>
      <c r="DF21" s="1081"/>
      <c r="DG21" s="1079"/>
      <c r="DH21" s="1080"/>
      <c r="DI21" s="1080"/>
      <c r="DJ21" s="1080"/>
      <c r="DK21" s="1081"/>
      <c r="DL21" s="1079"/>
      <c r="DM21" s="1080"/>
      <c r="DN21" s="1080"/>
      <c r="DO21" s="1080"/>
      <c r="DP21" s="1081"/>
      <c r="DQ21" s="1079"/>
      <c r="DR21" s="1080"/>
      <c r="DS21" s="1080"/>
      <c r="DT21" s="1080"/>
      <c r="DU21" s="1081"/>
      <c r="DV21" s="1082"/>
      <c r="DW21" s="1083"/>
      <c r="DX21" s="1083"/>
      <c r="DY21" s="1083"/>
      <c r="DZ21" s="1084"/>
      <c r="EA21" s="254"/>
    </row>
    <row r="22" spans="1:131" s="255" customFormat="1" ht="26.25" customHeight="1" x14ac:dyDescent="0.15">
      <c r="A22" s="261">
        <v>16</v>
      </c>
      <c r="B22" s="1127"/>
      <c r="C22" s="1128"/>
      <c r="D22" s="1128"/>
      <c r="E22" s="1128"/>
      <c r="F22" s="1128"/>
      <c r="G22" s="1128"/>
      <c r="H22" s="1128"/>
      <c r="I22" s="1128"/>
      <c r="J22" s="1128"/>
      <c r="K22" s="1128"/>
      <c r="L22" s="1128"/>
      <c r="M22" s="1128"/>
      <c r="N22" s="1128"/>
      <c r="O22" s="1128"/>
      <c r="P22" s="1129"/>
      <c r="Q22" s="1171"/>
      <c r="R22" s="1172"/>
      <c r="S22" s="1172"/>
      <c r="T22" s="1172"/>
      <c r="U22" s="1172"/>
      <c r="V22" s="1172"/>
      <c r="W22" s="1172"/>
      <c r="X22" s="1172"/>
      <c r="Y22" s="1172"/>
      <c r="Z22" s="1172"/>
      <c r="AA22" s="1172"/>
      <c r="AB22" s="1172"/>
      <c r="AC22" s="1172"/>
      <c r="AD22" s="1172"/>
      <c r="AE22" s="1173"/>
      <c r="AF22" s="1109"/>
      <c r="AG22" s="1110"/>
      <c r="AH22" s="1110"/>
      <c r="AI22" s="1110"/>
      <c r="AJ22" s="1111"/>
      <c r="AK22" s="1167"/>
      <c r="AL22" s="1168"/>
      <c r="AM22" s="1168"/>
      <c r="AN22" s="1168"/>
      <c r="AO22" s="1168"/>
      <c r="AP22" s="1168"/>
      <c r="AQ22" s="1168"/>
      <c r="AR22" s="1168"/>
      <c r="AS22" s="1168"/>
      <c r="AT22" s="1168"/>
      <c r="AU22" s="1169"/>
      <c r="AV22" s="1169"/>
      <c r="AW22" s="1169"/>
      <c r="AX22" s="1169"/>
      <c r="AY22" s="1170"/>
      <c r="AZ22" s="1125" t="s">
        <v>386</v>
      </c>
      <c r="BA22" s="1125"/>
      <c r="BB22" s="1125"/>
      <c r="BC22" s="1125"/>
      <c r="BD22" s="1126"/>
      <c r="BE22" s="253"/>
      <c r="BF22" s="253"/>
      <c r="BG22" s="253"/>
      <c r="BH22" s="253"/>
      <c r="BI22" s="253"/>
      <c r="BJ22" s="253"/>
      <c r="BK22" s="253"/>
      <c r="BL22" s="253"/>
      <c r="BM22" s="253"/>
      <c r="BN22" s="253"/>
      <c r="BO22" s="253"/>
      <c r="BP22" s="253"/>
      <c r="BQ22" s="262">
        <v>16</v>
      </c>
      <c r="BR22" s="263"/>
      <c r="BS22" s="1104"/>
      <c r="BT22" s="1105"/>
      <c r="BU22" s="1105"/>
      <c r="BV22" s="1105"/>
      <c r="BW22" s="1105"/>
      <c r="BX22" s="1105"/>
      <c r="BY22" s="1105"/>
      <c r="BZ22" s="1105"/>
      <c r="CA22" s="1105"/>
      <c r="CB22" s="1105"/>
      <c r="CC22" s="1105"/>
      <c r="CD22" s="1105"/>
      <c r="CE22" s="1105"/>
      <c r="CF22" s="1105"/>
      <c r="CG22" s="1106"/>
      <c r="CH22" s="1079"/>
      <c r="CI22" s="1080"/>
      <c r="CJ22" s="1080"/>
      <c r="CK22" s="1080"/>
      <c r="CL22" s="1081"/>
      <c r="CM22" s="1079"/>
      <c r="CN22" s="1080"/>
      <c r="CO22" s="1080"/>
      <c r="CP22" s="1080"/>
      <c r="CQ22" s="1081"/>
      <c r="CR22" s="1079"/>
      <c r="CS22" s="1080"/>
      <c r="CT22" s="1080"/>
      <c r="CU22" s="1080"/>
      <c r="CV22" s="1081"/>
      <c r="CW22" s="1079"/>
      <c r="CX22" s="1080"/>
      <c r="CY22" s="1080"/>
      <c r="CZ22" s="1080"/>
      <c r="DA22" s="1081"/>
      <c r="DB22" s="1079"/>
      <c r="DC22" s="1080"/>
      <c r="DD22" s="1080"/>
      <c r="DE22" s="1080"/>
      <c r="DF22" s="1081"/>
      <c r="DG22" s="1079"/>
      <c r="DH22" s="1080"/>
      <c r="DI22" s="1080"/>
      <c r="DJ22" s="1080"/>
      <c r="DK22" s="1081"/>
      <c r="DL22" s="1079"/>
      <c r="DM22" s="1080"/>
      <c r="DN22" s="1080"/>
      <c r="DO22" s="1080"/>
      <c r="DP22" s="1081"/>
      <c r="DQ22" s="1079"/>
      <c r="DR22" s="1080"/>
      <c r="DS22" s="1080"/>
      <c r="DT22" s="1080"/>
      <c r="DU22" s="1081"/>
      <c r="DV22" s="1082"/>
      <c r="DW22" s="1083"/>
      <c r="DX22" s="1083"/>
      <c r="DY22" s="1083"/>
      <c r="DZ22" s="1084"/>
      <c r="EA22" s="254"/>
    </row>
    <row r="23" spans="1:131" s="255" customFormat="1" ht="26.25" customHeight="1" thickBot="1" x14ac:dyDescent="0.2">
      <c r="A23" s="264" t="s">
        <v>387</v>
      </c>
      <c r="B23" s="1033" t="s">
        <v>388</v>
      </c>
      <c r="C23" s="1034"/>
      <c r="D23" s="1034"/>
      <c r="E23" s="1034"/>
      <c r="F23" s="1034"/>
      <c r="G23" s="1034"/>
      <c r="H23" s="1034"/>
      <c r="I23" s="1034"/>
      <c r="J23" s="1034"/>
      <c r="K23" s="1034"/>
      <c r="L23" s="1034"/>
      <c r="M23" s="1034"/>
      <c r="N23" s="1034"/>
      <c r="O23" s="1034"/>
      <c r="P23" s="1035"/>
      <c r="Q23" s="1158">
        <v>1839</v>
      </c>
      <c r="R23" s="1159"/>
      <c r="S23" s="1159"/>
      <c r="T23" s="1159"/>
      <c r="U23" s="1159"/>
      <c r="V23" s="1159">
        <v>1696</v>
      </c>
      <c r="W23" s="1159"/>
      <c r="X23" s="1159"/>
      <c r="Y23" s="1159"/>
      <c r="Z23" s="1159"/>
      <c r="AA23" s="1159">
        <v>143</v>
      </c>
      <c r="AB23" s="1159"/>
      <c r="AC23" s="1159"/>
      <c r="AD23" s="1159"/>
      <c r="AE23" s="1160"/>
      <c r="AF23" s="1161">
        <v>90</v>
      </c>
      <c r="AG23" s="1159"/>
      <c r="AH23" s="1159"/>
      <c r="AI23" s="1159"/>
      <c r="AJ23" s="1162"/>
      <c r="AK23" s="1163"/>
      <c r="AL23" s="1164"/>
      <c r="AM23" s="1164"/>
      <c r="AN23" s="1164"/>
      <c r="AO23" s="1164"/>
      <c r="AP23" s="1159">
        <v>2966</v>
      </c>
      <c r="AQ23" s="1159"/>
      <c r="AR23" s="1159"/>
      <c r="AS23" s="1159"/>
      <c r="AT23" s="1159"/>
      <c r="AU23" s="1165"/>
      <c r="AV23" s="1165"/>
      <c r="AW23" s="1165"/>
      <c r="AX23" s="1165"/>
      <c r="AY23" s="1166"/>
      <c r="AZ23" s="1155" t="s">
        <v>389</v>
      </c>
      <c r="BA23" s="1156"/>
      <c r="BB23" s="1156"/>
      <c r="BC23" s="1156"/>
      <c r="BD23" s="1157"/>
      <c r="BE23" s="253"/>
      <c r="BF23" s="253"/>
      <c r="BG23" s="253"/>
      <c r="BH23" s="253"/>
      <c r="BI23" s="253"/>
      <c r="BJ23" s="253"/>
      <c r="BK23" s="253"/>
      <c r="BL23" s="253"/>
      <c r="BM23" s="253"/>
      <c r="BN23" s="253"/>
      <c r="BO23" s="253"/>
      <c r="BP23" s="253"/>
      <c r="BQ23" s="262">
        <v>17</v>
      </c>
      <c r="BR23" s="263"/>
      <c r="BS23" s="1104"/>
      <c r="BT23" s="1105"/>
      <c r="BU23" s="1105"/>
      <c r="BV23" s="1105"/>
      <c r="BW23" s="1105"/>
      <c r="BX23" s="1105"/>
      <c r="BY23" s="1105"/>
      <c r="BZ23" s="1105"/>
      <c r="CA23" s="1105"/>
      <c r="CB23" s="1105"/>
      <c r="CC23" s="1105"/>
      <c r="CD23" s="1105"/>
      <c r="CE23" s="1105"/>
      <c r="CF23" s="1105"/>
      <c r="CG23" s="1106"/>
      <c r="CH23" s="1079"/>
      <c r="CI23" s="1080"/>
      <c r="CJ23" s="1080"/>
      <c r="CK23" s="1080"/>
      <c r="CL23" s="1081"/>
      <c r="CM23" s="1079"/>
      <c r="CN23" s="1080"/>
      <c r="CO23" s="1080"/>
      <c r="CP23" s="1080"/>
      <c r="CQ23" s="1081"/>
      <c r="CR23" s="1079"/>
      <c r="CS23" s="1080"/>
      <c r="CT23" s="1080"/>
      <c r="CU23" s="1080"/>
      <c r="CV23" s="1081"/>
      <c r="CW23" s="1079"/>
      <c r="CX23" s="1080"/>
      <c r="CY23" s="1080"/>
      <c r="CZ23" s="1080"/>
      <c r="DA23" s="1081"/>
      <c r="DB23" s="1079"/>
      <c r="DC23" s="1080"/>
      <c r="DD23" s="1080"/>
      <c r="DE23" s="1080"/>
      <c r="DF23" s="1081"/>
      <c r="DG23" s="1079"/>
      <c r="DH23" s="1080"/>
      <c r="DI23" s="1080"/>
      <c r="DJ23" s="1080"/>
      <c r="DK23" s="1081"/>
      <c r="DL23" s="1079"/>
      <c r="DM23" s="1080"/>
      <c r="DN23" s="1080"/>
      <c r="DO23" s="1080"/>
      <c r="DP23" s="1081"/>
      <c r="DQ23" s="1079"/>
      <c r="DR23" s="1080"/>
      <c r="DS23" s="1080"/>
      <c r="DT23" s="1080"/>
      <c r="DU23" s="1081"/>
      <c r="DV23" s="1082"/>
      <c r="DW23" s="1083"/>
      <c r="DX23" s="1083"/>
      <c r="DY23" s="1083"/>
      <c r="DZ23" s="1084"/>
      <c r="EA23" s="254"/>
    </row>
    <row r="24" spans="1:131" s="255" customFormat="1" ht="26.25" customHeight="1" x14ac:dyDescent="0.15">
      <c r="A24" s="1154" t="s">
        <v>390</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52"/>
      <c r="BA24" s="252"/>
      <c r="BB24" s="252"/>
      <c r="BC24" s="252"/>
      <c r="BD24" s="252"/>
      <c r="BE24" s="253"/>
      <c r="BF24" s="253"/>
      <c r="BG24" s="253"/>
      <c r="BH24" s="253"/>
      <c r="BI24" s="253"/>
      <c r="BJ24" s="253"/>
      <c r="BK24" s="253"/>
      <c r="BL24" s="253"/>
      <c r="BM24" s="253"/>
      <c r="BN24" s="253"/>
      <c r="BO24" s="253"/>
      <c r="BP24" s="253"/>
      <c r="BQ24" s="262">
        <v>18</v>
      </c>
      <c r="BR24" s="263"/>
      <c r="BS24" s="1104"/>
      <c r="BT24" s="1105"/>
      <c r="BU24" s="1105"/>
      <c r="BV24" s="1105"/>
      <c r="BW24" s="1105"/>
      <c r="BX24" s="1105"/>
      <c r="BY24" s="1105"/>
      <c r="BZ24" s="1105"/>
      <c r="CA24" s="1105"/>
      <c r="CB24" s="1105"/>
      <c r="CC24" s="1105"/>
      <c r="CD24" s="1105"/>
      <c r="CE24" s="1105"/>
      <c r="CF24" s="1105"/>
      <c r="CG24" s="1106"/>
      <c r="CH24" s="1079"/>
      <c r="CI24" s="1080"/>
      <c r="CJ24" s="1080"/>
      <c r="CK24" s="1080"/>
      <c r="CL24" s="1081"/>
      <c r="CM24" s="1079"/>
      <c r="CN24" s="1080"/>
      <c r="CO24" s="1080"/>
      <c r="CP24" s="1080"/>
      <c r="CQ24" s="1081"/>
      <c r="CR24" s="1079"/>
      <c r="CS24" s="1080"/>
      <c r="CT24" s="1080"/>
      <c r="CU24" s="1080"/>
      <c r="CV24" s="1081"/>
      <c r="CW24" s="1079"/>
      <c r="CX24" s="1080"/>
      <c r="CY24" s="1080"/>
      <c r="CZ24" s="1080"/>
      <c r="DA24" s="1081"/>
      <c r="DB24" s="1079"/>
      <c r="DC24" s="1080"/>
      <c r="DD24" s="1080"/>
      <c r="DE24" s="1080"/>
      <c r="DF24" s="1081"/>
      <c r="DG24" s="1079"/>
      <c r="DH24" s="1080"/>
      <c r="DI24" s="1080"/>
      <c r="DJ24" s="1080"/>
      <c r="DK24" s="1081"/>
      <c r="DL24" s="1079"/>
      <c r="DM24" s="1080"/>
      <c r="DN24" s="1080"/>
      <c r="DO24" s="1080"/>
      <c r="DP24" s="1081"/>
      <c r="DQ24" s="1079"/>
      <c r="DR24" s="1080"/>
      <c r="DS24" s="1080"/>
      <c r="DT24" s="1080"/>
      <c r="DU24" s="1081"/>
      <c r="DV24" s="1082"/>
      <c r="DW24" s="1083"/>
      <c r="DX24" s="1083"/>
      <c r="DY24" s="1083"/>
      <c r="DZ24" s="1084"/>
      <c r="EA24" s="254"/>
    </row>
    <row r="25" spans="1:131" s="247" customFormat="1" ht="26.25" customHeight="1" thickBot="1" x14ac:dyDescent="0.2">
      <c r="A25" s="1153" t="s">
        <v>391</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52"/>
      <c r="BK25" s="252"/>
      <c r="BL25" s="252"/>
      <c r="BM25" s="252"/>
      <c r="BN25" s="252"/>
      <c r="BO25" s="265"/>
      <c r="BP25" s="265"/>
      <c r="BQ25" s="262">
        <v>19</v>
      </c>
      <c r="BR25" s="263"/>
      <c r="BS25" s="1104"/>
      <c r="BT25" s="1105"/>
      <c r="BU25" s="1105"/>
      <c r="BV25" s="1105"/>
      <c r="BW25" s="1105"/>
      <c r="BX25" s="1105"/>
      <c r="BY25" s="1105"/>
      <c r="BZ25" s="1105"/>
      <c r="CA25" s="1105"/>
      <c r="CB25" s="1105"/>
      <c r="CC25" s="1105"/>
      <c r="CD25" s="1105"/>
      <c r="CE25" s="1105"/>
      <c r="CF25" s="1105"/>
      <c r="CG25" s="1106"/>
      <c r="CH25" s="1079"/>
      <c r="CI25" s="1080"/>
      <c r="CJ25" s="1080"/>
      <c r="CK25" s="1080"/>
      <c r="CL25" s="1081"/>
      <c r="CM25" s="1079"/>
      <c r="CN25" s="1080"/>
      <c r="CO25" s="1080"/>
      <c r="CP25" s="1080"/>
      <c r="CQ25" s="1081"/>
      <c r="CR25" s="1079"/>
      <c r="CS25" s="1080"/>
      <c r="CT25" s="1080"/>
      <c r="CU25" s="1080"/>
      <c r="CV25" s="1081"/>
      <c r="CW25" s="1079"/>
      <c r="CX25" s="1080"/>
      <c r="CY25" s="1080"/>
      <c r="CZ25" s="1080"/>
      <c r="DA25" s="1081"/>
      <c r="DB25" s="1079"/>
      <c r="DC25" s="1080"/>
      <c r="DD25" s="1080"/>
      <c r="DE25" s="1080"/>
      <c r="DF25" s="1081"/>
      <c r="DG25" s="1079"/>
      <c r="DH25" s="1080"/>
      <c r="DI25" s="1080"/>
      <c r="DJ25" s="1080"/>
      <c r="DK25" s="1081"/>
      <c r="DL25" s="1079"/>
      <c r="DM25" s="1080"/>
      <c r="DN25" s="1080"/>
      <c r="DO25" s="1080"/>
      <c r="DP25" s="1081"/>
      <c r="DQ25" s="1079"/>
      <c r="DR25" s="1080"/>
      <c r="DS25" s="1080"/>
      <c r="DT25" s="1080"/>
      <c r="DU25" s="1081"/>
      <c r="DV25" s="1082"/>
      <c r="DW25" s="1083"/>
      <c r="DX25" s="1083"/>
      <c r="DY25" s="1083"/>
      <c r="DZ25" s="1084"/>
      <c r="EA25" s="246"/>
    </row>
    <row r="26" spans="1:131" s="247" customFormat="1" ht="26.25" customHeight="1" x14ac:dyDescent="0.15">
      <c r="A26" s="1085" t="s">
        <v>366</v>
      </c>
      <c r="B26" s="1086"/>
      <c r="C26" s="1086"/>
      <c r="D26" s="1086"/>
      <c r="E26" s="1086"/>
      <c r="F26" s="1086"/>
      <c r="G26" s="1086"/>
      <c r="H26" s="1086"/>
      <c r="I26" s="1086"/>
      <c r="J26" s="1086"/>
      <c r="K26" s="1086"/>
      <c r="L26" s="1086"/>
      <c r="M26" s="1086"/>
      <c r="N26" s="1086"/>
      <c r="O26" s="1086"/>
      <c r="P26" s="1087"/>
      <c r="Q26" s="1091" t="s">
        <v>392</v>
      </c>
      <c r="R26" s="1092"/>
      <c r="S26" s="1092"/>
      <c r="T26" s="1092"/>
      <c r="U26" s="1093"/>
      <c r="V26" s="1091" t="s">
        <v>393</v>
      </c>
      <c r="W26" s="1092"/>
      <c r="X26" s="1092"/>
      <c r="Y26" s="1092"/>
      <c r="Z26" s="1093"/>
      <c r="AA26" s="1091" t="s">
        <v>394</v>
      </c>
      <c r="AB26" s="1092"/>
      <c r="AC26" s="1092"/>
      <c r="AD26" s="1092"/>
      <c r="AE26" s="1092"/>
      <c r="AF26" s="1149" t="s">
        <v>395</v>
      </c>
      <c r="AG26" s="1098"/>
      <c r="AH26" s="1098"/>
      <c r="AI26" s="1098"/>
      <c r="AJ26" s="1150"/>
      <c r="AK26" s="1092" t="s">
        <v>396</v>
      </c>
      <c r="AL26" s="1092"/>
      <c r="AM26" s="1092"/>
      <c r="AN26" s="1092"/>
      <c r="AO26" s="1093"/>
      <c r="AP26" s="1091" t="s">
        <v>397</v>
      </c>
      <c r="AQ26" s="1092"/>
      <c r="AR26" s="1092"/>
      <c r="AS26" s="1092"/>
      <c r="AT26" s="1093"/>
      <c r="AU26" s="1091" t="s">
        <v>398</v>
      </c>
      <c r="AV26" s="1092"/>
      <c r="AW26" s="1092"/>
      <c r="AX26" s="1092"/>
      <c r="AY26" s="1093"/>
      <c r="AZ26" s="1091" t="s">
        <v>399</v>
      </c>
      <c r="BA26" s="1092"/>
      <c r="BB26" s="1092"/>
      <c r="BC26" s="1092"/>
      <c r="BD26" s="1093"/>
      <c r="BE26" s="1091" t="s">
        <v>373</v>
      </c>
      <c r="BF26" s="1092"/>
      <c r="BG26" s="1092"/>
      <c r="BH26" s="1092"/>
      <c r="BI26" s="1107"/>
      <c r="BJ26" s="252"/>
      <c r="BK26" s="252"/>
      <c r="BL26" s="252"/>
      <c r="BM26" s="252"/>
      <c r="BN26" s="252"/>
      <c r="BO26" s="265"/>
      <c r="BP26" s="265"/>
      <c r="BQ26" s="262">
        <v>20</v>
      </c>
      <c r="BR26" s="263"/>
      <c r="BS26" s="1104"/>
      <c r="BT26" s="1105"/>
      <c r="BU26" s="1105"/>
      <c r="BV26" s="1105"/>
      <c r="BW26" s="1105"/>
      <c r="BX26" s="1105"/>
      <c r="BY26" s="1105"/>
      <c r="BZ26" s="1105"/>
      <c r="CA26" s="1105"/>
      <c r="CB26" s="1105"/>
      <c r="CC26" s="1105"/>
      <c r="CD26" s="1105"/>
      <c r="CE26" s="1105"/>
      <c r="CF26" s="1105"/>
      <c r="CG26" s="1106"/>
      <c r="CH26" s="1079"/>
      <c r="CI26" s="1080"/>
      <c r="CJ26" s="1080"/>
      <c r="CK26" s="1080"/>
      <c r="CL26" s="1081"/>
      <c r="CM26" s="1079"/>
      <c r="CN26" s="1080"/>
      <c r="CO26" s="1080"/>
      <c r="CP26" s="1080"/>
      <c r="CQ26" s="1081"/>
      <c r="CR26" s="1079"/>
      <c r="CS26" s="1080"/>
      <c r="CT26" s="1080"/>
      <c r="CU26" s="1080"/>
      <c r="CV26" s="1081"/>
      <c r="CW26" s="1079"/>
      <c r="CX26" s="1080"/>
      <c r="CY26" s="1080"/>
      <c r="CZ26" s="1080"/>
      <c r="DA26" s="1081"/>
      <c r="DB26" s="1079"/>
      <c r="DC26" s="1080"/>
      <c r="DD26" s="1080"/>
      <c r="DE26" s="1080"/>
      <c r="DF26" s="1081"/>
      <c r="DG26" s="1079"/>
      <c r="DH26" s="1080"/>
      <c r="DI26" s="1080"/>
      <c r="DJ26" s="1080"/>
      <c r="DK26" s="1081"/>
      <c r="DL26" s="1079"/>
      <c r="DM26" s="1080"/>
      <c r="DN26" s="1080"/>
      <c r="DO26" s="1080"/>
      <c r="DP26" s="1081"/>
      <c r="DQ26" s="1079"/>
      <c r="DR26" s="1080"/>
      <c r="DS26" s="1080"/>
      <c r="DT26" s="1080"/>
      <c r="DU26" s="1081"/>
      <c r="DV26" s="1082"/>
      <c r="DW26" s="1083"/>
      <c r="DX26" s="1083"/>
      <c r="DY26" s="1083"/>
      <c r="DZ26" s="1084"/>
      <c r="EA26" s="246"/>
    </row>
    <row r="27" spans="1:131" s="247" customFormat="1" ht="26.25" customHeight="1" thickBot="1" x14ac:dyDescent="0.2">
      <c r="A27" s="1088"/>
      <c r="B27" s="1089"/>
      <c r="C27" s="1089"/>
      <c r="D27" s="1089"/>
      <c r="E27" s="1089"/>
      <c r="F27" s="1089"/>
      <c r="G27" s="1089"/>
      <c r="H27" s="1089"/>
      <c r="I27" s="1089"/>
      <c r="J27" s="1089"/>
      <c r="K27" s="1089"/>
      <c r="L27" s="1089"/>
      <c r="M27" s="1089"/>
      <c r="N27" s="1089"/>
      <c r="O27" s="1089"/>
      <c r="P27" s="1090"/>
      <c r="Q27" s="1094"/>
      <c r="R27" s="1095"/>
      <c r="S27" s="1095"/>
      <c r="T27" s="1095"/>
      <c r="U27" s="1096"/>
      <c r="V27" s="1094"/>
      <c r="W27" s="1095"/>
      <c r="X27" s="1095"/>
      <c r="Y27" s="1095"/>
      <c r="Z27" s="1096"/>
      <c r="AA27" s="1094"/>
      <c r="AB27" s="1095"/>
      <c r="AC27" s="1095"/>
      <c r="AD27" s="1095"/>
      <c r="AE27" s="1095"/>
      <c r="AF27" s="1151"/>
      <c r="AG27" s="1101"/>
      <c r="AH27" s="1101"/>
      <c r="AI27" s="1101"/>
      <c r="AJ27" s="1152"/>
      <c r="AK27" s="1095"/>
      <c r="AL27" s="1095"/>
      <c r="AM27" s="1095"/>
      <c r="AN27" s="1095"/>
      <c r="AO27" s="1096"/>
      <c r="AP27" s="1094"/>
      <c r="AQ27" s="1095"/>
      <c r="AR27" s="1095"/>
      <c r="AS27" s="1095"/>
      <c r="AT27" s="1096"/>
      <c r="AU27" s="1094"/>
      <c r="AV27" s="1095"/>
      <c r="AW27" s="1095"/>
      <c r="AX27" s="1095"/>
      <c r="AY27" s="1096"/>
      <c r="AZ27" s="1094"/>
      <c r="BA27" s="1095"/>
      <c r="BB27" s="1095"/>
      <c r="BC27" s="1095"/>
      <c r="BD27" s="1096"/>
      <c r="BE27" s="1094"/>
      <c r="BF27" s="1095"/>
      <c r="BG27" s="1095"/>
      <c r="BH27" s="1095"/>
      <c r="BI27" s="1108"/>
      <c r="BJ27" s="252"/>
      <c r="BK27" s="252"/>
      <c r="BL27" s="252"/>
      <c r="BM27" s="252"/>
      <c r="BN27" s="252"/>
      <c r="BO27" s="265"/>
      <c r="BP27" s="265"/>
      <c r="BQ27" s="262">
        <v>21</v>
      </c>
      <c r="BR27" s="263"/>
      <c r="BS27" s="1104"/>
      <c r="BT27" s="1105"/>
      <c r="BU27" s="1105"/>
      <c r="BV27" s="1105"/>
      <c r="BW27" s="1105"/>
      <c r="BX27" s="1105"/>
      <c r="BY27" s="1105"/>
      <c r="BZ27" s="1105"/>
      <c r="CA27" s="1105"/>
      <c r="CB27" s="1105"/>
      <c r="CC27" s="1105"/>
      <c r="CD27" s="1105"/>
      <c r="CE27" s="1105"/>
      <c r="CF27" s="1105"/>
      <c r="CG27" s="1106"/>
      <c r="CH27" s="1079"/>
      <c r="CI27" s="1080"/>
      <c r="CJ27" s="1080"/>
      <c r="CK27" s="1080"/>
      <c r="CL27" s="1081"/>
      <c r="CM27" s="1079"/>
      <c r="CN27" s="1080"/>
      <c r="CO27" s="1080"/>
      <c r="CP27" s="1080"/>
      <c r="CQ27" s="1081"/>
      <c r="CR27" s="1079"/>
      <c r="CS27" s="1080"/>
      <c r="CT27" s="1080"/>
      <c r="CU27" s="1080"/>
      <c r="CV27" s="1081"/>
      <c r="CW27" s="1079"/>
      <c r="CX27" s="1080"/>
      <c r="CY27" s="1080"/>
      <c r="CZ27" s="1080"/>
      <c r="DA27" s="1081"/>
      <c r="DB27" s="1079"/>
      <c r="DC27" s="1080"/>
      <c r="DD27" s="1080"/>
      <c r="DE27" s="1080"/>
      <c r="DF27" s="1081"/>
      <c r="DG27" s="1079"/>
      <c r="DH27" s="1080"/>
      <c r="DI27" s="1080"/>
      <c r="DJ27" s="1080"/>
      <c r="DK27" s="1081"/>
      <c r="DL27" s="1079"/>
      <c r="DM27" s="1080"/>
      <c r="DN27" s="1080"/>
      <c r="DO27" s="1080"/>
      <c r="DP27" s="1081"/>
      <c r="DQ27" s="1079"/>
      <c r="DR27" s="1080"/>
      <c r="DS27" s="1080"/>
      <c r="DT27" s="1080"/>
      <c r="DU27" s="1081"/>
      <c r="DV27" s="1082"/>
      <c r="DW27" s="1083"/>
      <c r="DX27" s="1083"/>
      <c r="DY27" s="1083"/>
      <c r="DZ27" s="1084"/>
      <c r="EA27" s="246"/>
    </row>
    <row r="28" spans="1:131" s="247" customFormat="1" ht="26.25" customHeight="1" thickTop="1" x14ac:dyDescent="0.15">
      <c r="A28" s="266">
        <v>1</v>
      </c>
      <c r="B28" s="1140" t="s">
        <v>400</v>
      </c>
      <c r="C28" s="1141"/>
      <c r="D28" s="1141"/>
      <c r="E28" s="1141"/>
      <c r="F28" s="1141"/>
      <c r="G28" s="1141"/>
      <c r="H28" s="1141"/>
      <c r="I28" s="1141"/>
      <c r="J28" s="1141"/>
      <c r="K28" s="1141"/>
      <c r="L28" s="1141"/>
      <c r="M28" s="1141"/>
      <c r="N28" s="1141"/>
      <c r="O28" s="1141"/>
      <c r="P28" s="1142"/>
      <c r="Q28" s="1143">
        <v>76</v>
      </c>
      <c r="R28" s="1144"/>
      <c r="S28" s="1144"/>
      <c r="T28" s="1144"/>
      <c r="U28" s="1144"/>
      <c r="V28" s="1144">
        <v>71</v>
      </c>
      <c r="W28" s="1144"/>
      <c r="X28" s="1144"/>
      <c r="Y28" s="1144"/>
      <c r="Z28" s="1144"/>
      <c r="AA28" s="1144">
        <v>5</v>
      </c>
      <c r="AB28" s="1144"/>
      <c r="AC28" s="1144"/>
      <c r="AD28" s="1144"/>
      <c r="AE28" s="1145"/>
      <c r="AF28" s="1146">
        <v>5</v>
      </c>
      <c r="AG28" s="1144"/>
      <c r="AH28" s="1144"/>
      <c r="AI28" s="1144"/>
      <c r="AJ28" s="1147"/>
      <c r="AK28" s="1148">
        <v>5</v>
      </c>
      <c r="AL28" s="1136"/>
      <c r="AM28" s="1136"/>
      <c r="AN28" s="1136"/>
      <c r="AO28" s="1136"/>
      <c r="AP28" s="1136" t="s">
        <v>582</v>
      </c>
      <c r="AQ28" s="1136"/>
      <c r="AR28" s="1136"/>
      <c r="AS28" s="1136"/>
      <c r="AT28" s="1136"/>
      <c r="AU28" s="1136" t="s">
        <v>582</v>
      </c>
      <c r="AV28" s="1136"/>
      <c r="AW28" s="1136"/>
      <c r="AX28" s="1136"/>
      <c r="AY28" s="1136"/>
      <c r="AZ28" s="1137" t="s">
        <v>582</v>
      </c>
      <c r="BA28" s="1137"/>
      <c r="BB28" s="1137"/>
      <c r="BC28" s="1137"/>
      <c r="BD28" s="1137"/>
      <c r="BE28" s="1138"/>
      <c r="BF28" s="1138"/>
      <c r="BG28" s="1138"/>
      <c r="BH28" s="1138"/>
      <c r="BI28" s="1139"/>
      <c r="BJ28" s="252"/>
      <c r="BK28" s="252"/>
      <c r="BL28" s="252"/>
      <c r="BM28" s="252"/>
      <c r="BN28" s="252"/>
      <c r="BO28" s="265"/>
      <c r="BP28" s="265"/>
      <c r="BQ28" s="262">
        <v>22</v>
      </c>
      <c r="BR28" s="263"/>
      <c r="BS28" s="1104"/>
      <c r="BT28" s="1105"/>
      <c r="BU28" s="1105"/>
      <c r="BV28" s="1105"/>
      <c r="BW28" s="1105"/>
      <c r="BX28" s="1105"/>
      <c r="BY28" s="1105"/>
      <c r="BZ28" s="1105"/>
      <c r="CA28" s="1105"/>
      <c r="CB28" s="1105"/>
      <c r="CC28" s="1105"/>
      <c r="CD28" s="1105"/>
      <c r="CE28" s="1105"/>
      <c r="CF28" s="1105"/>
      <c r="CG28" s="1106"/>
      <c r="CH28" s="1079"/>
      <c r="CI28" s="1080"/>
      <c r="CJ28" s="1080"/>
      <c r="CK28" s="1080"/>
      <c r="CL28" s="1081"/>
      <c r="CM28" s="1079"/>
      <c r="CN28" s="1080"/>
      <c r="CO28" s="1080"/>
      <c r="CP28" s="1080"/>
      <c r="CQ28" s="1081"/>
      <c r="CR28" s="1079"/>
      <c r="CS28" s="1080"/>
      <c r="CT28" s="1080"/>
      <c r="CU28" s="1080"/>
      <c r="CV28" s="1081"/>
      <c r="CW28" s="1079"/>
      <c r="CX28" s="1080"/>
      <c r="CY28" s="1080"/>
      <c r="CZ28" s="1080"/>
      <c r="DA28" s="1081"/>
      <c r="DB28" s="1079"/>
      <c r="DC28" s="1080"/>
      <c r="DD28" s="1080"/>
      <c r="DE28" s="1080"/>
      <c r="DF28" s="1081"/>
      <c r="DG28" s="1079"/>
      <c r="DH28" s="1080"/>
      <c r="DI28" s="1080"/>
      <c r="DJ28" s="1080"/>
      <c r="DK28" s="1081"/>
      <c r="DL28" s="1079"/>
      <c r="DM28" s="1080"/>
      <c r="DN28" s="1080"/>
      <c r="DO28" s="1080"/>
      <c r="DP28" s="1081"/>
      <c r="DQ28" s="1079"/>
      <c r="DR28" s="1080"/>
      <c r="DS28" s="1080"/>
      <c r="DT28" s="1080"/>
      <c r="DU28" s="1081"/>
      <c r="DV28" s="1082"/>
      <c r="DW28" s="1083"/>
      <c r="DX28" s="1083"/>
      <c r="DY28" s="1083"/>
      <c r="DZ28" s="1084"/>
      <c r="EA28" s="246"/>
    </row>
    <row r="29" spans="1:131" s="247" customFormat="1" ht="26.25" customHeight="1" x14ac:dyDescent="0.15">
      <c r="A29" s="266">
        <v>2</v>
      </c>
      <c r="B29" s="1127" t="s">
        <v>401</v>
      </c>
      <c r="C29" s="1128"/>
      <c r="D29" s="1128"/>
      <c r="E29" s="1128"/>
      <c r="F29" s="1128"/>
      <c r="G29" s="1128"/>
      <c r="H29" s="1128"/>
      <c r="I29" s="1128"/>
      <c r="J29" s="1128"/>
      <c r="K29" s="1128"/>
      <c r="L29" s="1128"/>
      <c r="M29" s="1128"/>
      <c r="N29" s="1128"/>
      <c r="O29" s="1128"/>
      <c r="P29" s="1129"/>
      <c r="Q29" s="1133">
        <v>89</v>
      </c>
      <c r="R29" s="1134"/>
      <c r="S29" s="1134"/>
      <c r="T29" s="1134"/>
      <c r="U29" s="1134"/>
      <c r="V29" s="1134">
        <v>87</v>
      </c>
      <c r="W29" s="1134"/>
      <c r="X29" s="1134"/>
      <c r="Y29" s="1134"/>
      <c r="Z29" s="1134"/>
      <c r="AA29" s="1134">
        <v>2</v>
      </c>
      <c r="AB29" s="1134"/>
      <c r="AC29" s="1134"/>
      <c r="AD29" s="1134"/>
      <c r="AE29" s="1135"/>
      <c r="AF29" s="1109">
        <v>2</v>
      </c>
      <c r="AG29" s="1110"/>
      <c r="AH29" s="1110"/>
      <c r="AI29" s="1110"/>
      <c r="AJ29" s="1111"/>
      <c r="AK29" s="1069">
        <v>16</v>
      </c>
      <c r="AL29" s="1060"/>
      <c r="AM29" s="1060"/>
      <c r="AN29" s="1060"/>
      <c r="AO29" s="1060"/>
      <c r="AP29" s="1060" t="s">
        <v>582</v>
      </c>
      <c r="AQ29" s="1060"/>
      <c r="AR29" s="1060"/>
      <c r="AS29" s="1060"/>
      <c r="AT29" s="1060"/>
      <c r="AU29" s="1060" t="s">
        <v>582</v>
      </c>
      <c r="AV29" s="1060"/>
      <c r="AW29" s="1060"/>
      <c r="AX29" s="1060"/>
      <c r="AY29" s="1060"/>
      <c r="AZ29" s="1132" t="s">
        <v>582</v>
      </c>
      <c r="BA29" s="1132"/>
      <c r="BB29" s="1132"/>
      <c r="BC29" s="1132"/>
      <c r="BD29" s="1132"/>
      <c r="BE29" s="1122"/>
      <c r="BF29" s="1122"/>
      <c r="BG29" s="1122"/>
      <c r="BH29" s="1122"/>
      <c r="BI29" s="1123"/>
      <c r="BJ29" s="252"/>
      <c r="BK29" s="252"/>
      <c r="BL29" s="252"/>
      <c r="BM29" s="252"/>
      <c r="BN29" s="252"/>
      <c r="BO29" s="265"/>
      <c r="BP29" s="265"/>
      <c r="BQ29" s="262">
        <v>23</v>
      </c>
      <c r="BR29" s="263"/>
      <c r="BS29" s="1104"/>
      <c r="BT29" s="1105"/>
      <c r="BU29" s="1105"/>
      <c r="BV29" s="1105"/>
      <c r="BW29" s="1105"/>
      <c r="BX29" s="1105"/>
      <c r="BY29" s="1105"/>
      <c r="BZ29" s="1105"/>
      <c r="CA29" s="1105"/>
      <c r="CB29" s="1105"/>
      <c r="CC29" s="1105"/>
      <c r="CD29" s="1105"/>
      <c r="CE29" s="1105"/>
      <c r="CF29" s="1105"/>
      <c r="CG29" s="1106"/>
      <c r="CH29" s="1079"/>
      <c r="CI29" s="1080"/>
      <c r="CJ29" s="1080"/>
      <c r="CK29" s="1080"/>
      <c r="CL29" s="1081"/>
      <c r="CM29" s="1079"/>
      <c r="CN29" s="1080"/>
      <c r="CO29" s="1080"/>
      <c r="CP29" s="1080"/>
      <c r="CQ29" s="1081"/>
      <c r="CR29" s="1079"/>
      <c r="CS29" s="1080"/>
      <c r="CT29" s="1080"/>
      <c r="CU29" s="1080"/>
      <c r="CV29" s="1081"/>
      <c r="CW29" s="1079"/>
      <c r="CX29" s="1080"/>
      <c r="CY29" s="1080"/>
      <c r="CZ29" s="1080"/>
      <c r="DA29" s="1081"/>
      <c r="DB29" s="1079"/>
      <c r="DC29" s="1080"/>
      <c r="DD29" s="1080"/>
      <c r="DE29" s="1080"/>
      <c r="DF29" s="1081"/>
      <c r="DG29" s="1079"/>
      <c r="DH29" s="1080"/>
      <c r="DI29" s="1080"/>
      <c r="DJ29" s="1080"/>
      <c r="DK29" s="1081"/>
      <c r="DL29" s="1079"/>
      <c r="DM29" s="1080"/>
      <c r="DN29" s="1080"/>
      <c r="DO29" s="1080"/>
      <c r="DP29" s="1081"/>
      <c r="DQ29" s="1079"/>
      <c r="DR29" s="1080"/>
      <c r="DS29" s="1080"/>
      <c r="DT29" s="1080"/>
      <c r="DU29" s="1081"/>
      <c r="DV29" s="1082"/>
      <c r="DW29" s="1083"/>
      <c r="DX29" s="1083"/>
      <c r="DY29" s="1083"/>
      <c r="DZ29" s="1084"/>
      <c r="EA29" s="246"/>
    </row>
    <row r="30" spans="1:131" s="247" customFormat="1" ht="26.25" customHeight="1" x14ac:dyDescent="0.15">
      <c r="A30" s="266">
        <v>3</v>
      </c>
      <c r="B30" s="1127" t="s">
        <v>402</v>
      </c>
      <c r="C30" s="1128"/>
      <c r="D30" s="1128"/>
      <c r="E30" s="1128"/>
      <c r="F30" s="1128"/>
      <c r="G30" s="1128"/>
      <c r="H30" s="1128"/>
      <c r="I30" s="1128"/>
      <c r="J30" s="1128"/>
      <c r="K30" s="1128"/>
      <c r="L30" s="1128"/>
      <c r="M30" s="1128"/>
      <c r="N30" s="1128"/>
      <c r="O30" s="1128"/>
      <c r="P30" s="1129"/>
      <c r="Q30" s="1133">
        <v>8</v>
      </c>
      <c r="R30" s="1134"/>
      <c r="S30" s="1134"/>
      <c r="T30" s="1134"/>
      <c r="U30" s="1134"/>
      <c r="V30" s="1134">
        <v>8</v>
      </c>
      <c r="W30" s="1134"/>
      <c r="X30" s="1134"/>
      <c r="Y30" s="1134"/>
      <c r="Z30" s="1134"/>
      <c r="AA30" s="1134" t="s">
        <v>582</v>
      </c>
      <c r="AB30" s="1134"/>
      <c r="AC30" s="1134"/>
      <c r="AD30" s="1134"/>
      <c r="AE30" s="1135"/>
      <c r="AF30" s="1109" t="s">
        <v>403</v>
      </c>
      <c r="AG30" s="1110"/>
      <c r="AH30" s="1110"/>
      <c r="AI30" s="1110"/>
      <c r="AJ30" s="1111"/>
      <c r="AK30" s="1069">
        <v>3</v>
      </c>
      <c r="AL30" s="1060"/>
      <c r="AM30" s="1060"/>
      <c r="AN30" s="1060"/>
      <c r="AO30" s="1060"/>
      <c r="AP30" s="1060" t="s">
        <v>582</v>
      </c>
      <c r="AQ30" s="1060"/>
      <c r="AR30" s="1060"/>
      <c r="AS30" s="1060"/>
      <c r="AT30" s="1060"/>
      <c r="AU30" s="1060" t="s">
        <v>582</v>
      </c>
      <c r="AV30" s="1060"/>
      <c r="AW30" s="1060"/>
      <c r="AX30" s="1060"/>
      <c r="AY30" s="1060"/>
      <c r="AZ30" s="1132" t="s">
        <v>582</v>
      </c>
      <c r="BA30" s="1132"/>
      <c r="BB30" s="1132"/>
      <c r="BC30" s="1132"/>
      <c r="BD30" s="1132"/>
      <c r="BE30" s="1122"/>
      <c r="BF30" s="1122"/>
      <c r="BG30" s="1122"/>
      <c r="BH30" s="1122"/>
      <c r="BI30" s="1123"/>
      <c r="BJ30" s="252"/>
      <c r="BK30" s="252"/>
      <c r="BL30" s="252"/>
      <c r="BM30" s="252"/>
      <c r="BN30" s="252"/>
      <c r="BO30" s="265"/>
      <c r="BP30" s="265"/>
      <c r="BQ30" s="262">
        <v>24</v>
      </c>
      <c r="BR30" s="263"/>
      <c r="BS30" s="1104"/>
      <c r="BT30" s="1105"/>
      <c r="BU30" s="1105"/>
      <c r="BV30" s="1105"/>
      <c r="BW30" s="1105"/>
      <c r="BX30" s="1105"/>
      <c r="BY30" s="1105"/>
      <c r="BZ30" s="1105"/>
      <c r="CA30" s="1105"/>
      <c r="CB30" s="1105"/>
      <c r="CC30" s="1105"/>
      <c r="CD30" s="1105"/>
      <c r="CE30" s="1105"/>
      <c r="CF30" s="1105"/>
      <c r="CG30" s="1106"/>
      <c r="CH30" s="1079"/>
      <c r="CI30" s="1080"/>
      <c r="CJ30" s="1080"/>
      <c r="CK30" s="1080"/>
      <c r="CL30" s="1081"/>
      <c r="CM30" s="1079"/>
      <c r="CN30" s="1080"/>
      <c r="CO30" s="1080"/>
      <c r="CP30" s="1080"/>
      <c r="CQ30" s="1081"/>
      <c r="CR30" s="1079"/>
      <c r="CS30" s="1080"/>
      <c r="CT30" s="1080"/>
      <c r="CU30" s="1080"/>
      <c r="CV30" s="1081"/>
      <c r="CW30" s="1079"/>
      <c r="CX30" s="1080"/>
      <c r="CY30" s="1080"/>
      <c r="CZ30" s="1080"/>
      <c r="DA30" s="1081"/>
      <c r="DB30" s="1079"/>
      <c r="DC30" s="1080"/>
      <c r="DD30" s="1080"/>
      <c r="DE30" s="1080"/>
      <c r="DF30" s="1081"/>
      <c r="DG30" s="1079"/>
      <c r="DH30" s="1080"/>
      <c r="DI30" s="1080"/>
      <c r="DJ30" s="1080"/>
      <c r="DK30" s="1081"/>
      <c r="DL30" s="1079"/>
      <c r="DM30" s="1080"/>
      <c r="DN30" s="1080"/>
      <c r="DO30" s="1080"/>
      <c r="DP30" s="1081"/>
      <c r="DQ30" s="1079"/>
      <c r="DR30" s="1080"/>
      <c r="DS30" s="1080"/>
      <c r="DT30" s="1080"/>
      <c r="DU30" s="1081"/>
      <c r="DV30" s="1082"/>
      <c r="DW30" s="1083"/>
      <c r="DX30" s="1083"/>
      <c r="DY30" s="1083"/>
      <c r="DZ30" s="1084"/>
      <c r="EA30" s="246"/>
    </row>
    <row r="31" spans="1:131" s="247" customFormat="1" ht="26.25" customHeight="1" x14ac:dyDescent="0.15">
      <c r="A31" s="266">
        <v>4</v>
      </c>
      <c r="B31" s="1127" t="s">
        <v>404</v>
      </c>
      <c r="C31" s="1128"/>
      <c r="D31" s="1128"/>
      <c r="E31" s="1128"/>
      <c r="F31" s="1128"/>
      <c r="G31" s="1128"/>
      <c r="H31" s="1128"/>
      <c r="I31" s="1128"/>
      <c r="J31" s="1128"/>
      <c r="K31" s="1128"/>
      <c r="L31" s="1128"/>
      <c r="M31" s="1128"/>
      <c r="N31" s="1128"/>
      <c r="O31" s="1128"/>
      <c r="P31" s="1129"/>
      <c r="Q31" s="1133">
        <v>8</v>
      </c>
      <c r="R31" s="1134"/>
      <c r="S31" s="1134"/>
      <c r="T31" s="1134"/>
      <c r="U31" s="1134"/>
      <c r="V31" s="1134">
        <v>6</v>
      </c>
      <c r="W31" s="1134"/>
      <c r="X31" s="1134"/>
      <c r="Y31" s="1134"/>
      <c r="Z31" s="1134"/>
      <c r="AA31" s="1134">
        <v>2</v>
      </c>
      <c r="AB31" s="1134"/>
      <c r="AC31" s="1134"/>
      <c r="AD31" s="1134"/>
      <c r="AE31" s="1135"/>
      <c r="AF31" s="1109">
        <v>2</v>
      </c>
      <c r="AG31" s="1110"/>
      <c r="AH31" s="1110"/>
      <c r="AI31" s="1110"/>
      <c r="AJ31" s="1111"/>
      <c r="AK31" s="1069">
        <v>1</v>
      </c>
      <c r="AL31" s="1060"/>
      <c r="AM31" s="1060"/>
      <c r="AN31" s="1060"/>
      <c r="AO31" s="1060"/>
      <c r="AP31" s="1060" t="s">
        <v>582</v>
      </c>
      <c r="AQ31" s="1060"/>
      <c r="AR31" s="1060"/>
      <c r="AS31" s="1060"/>
      <c r="AT31" s="1060"/>
      <c r="AU31" s="1060" t="s">
        <v>582</v>
      </c>
      <c r="AV31" s="1060"/>
      <c r="AW31" s="1060"/>
      <c r="AX31" s="1060"/>
      <c r="AY31" s="1060"/>
      <c r="AZ31" s="1132" t="s">
        <v>582</v>
      </c>
      <c r="BA31" s="1132"/>
      <c r="BB31" s="1132"/>
      <c r="BC31" s="1132"/>
      <c r="BD31" s="1132"/>
      <c r="BE31" s="1122" t="s">
        <v>405</v>
      </c>
      <c r="BF31" s="1122"/>
      <c r="BG31" s="1122"/>
      <c r="BH31" s="1122"/>
      <c r="BI31" s="1123"/>
      <c r="BJ31" s="252"/>
      <c r="BK31" s="252"/>
      <c r="BL31" s="252"/>
      <c r="BM31" s="252"/>
      <c r="BN31" s="252"/>
      <c r="BO31" s="265"/>
      <c r="BP31" s="265"/>
      <c r="BQ31" s="262">
        <v>25</v>
      </c>
      <c r="BR31" s="263"/>
      <c r="BS31" s="1104"/>
      <c r="BT31" s="1105"/>
      <c r="BU31" s="1105"/>
      <c r="BV31" s="1105"/>
      <c r="BW31" s="1105"/>
      <c r="BX31" s="1105"/>
      <c r="BY31" s="1105"/>
      <c r="BZ31" s="1105"/>
      <c r="CA31" s="1105"/>
      <c r="CB31" s="1105"/>
      <c r="CC31" s="1105"/>
      <c r="CD31" s="1105"/>
      <c r="CE31" s="1105"/>
      <c r="CF31" s="1105"/>
      <c r="CG31" s="1106"/>
      <c r="CH31" s="1079"/>
      <c r="CI31" s="1080"/>
      <c r="CJ31" s="1080"/>
      <c r="CK31" s="1080"/>
      <c r="CL31" s="1081"/>
      <c r="CM31" s="1079"/>
      <c r="CN31" s="1080"/>
      <c r="CO31" s="1080"/>
      <c r="CP31" s="1080"/>
      <c r="CQ31" s="1081"/>
      <c r="CR31" s="1079"/>
      <c r="CS31" s="1080"/>
      <c r="CT31" s="1080"/>
      <c r="CU31" s="1080"/>
      <c r="CV31" s="1081"/>
      <c r="CW31" s="1079"/>
      <c r="CX31" s="1080"/>
      <c r="CY31" s="1080"/>
      <c r="CZ31" s="1080"/>
      <c r="DA31" s="1081"/>
      <c r="DB31" s="1079"/>
      <c r="DC31" s="1080"/>
      <c r="DD31" s="1080"/>
      <c r="DE31" s="1080"/>
      <c r="DF31" s="1081"/>
      <c r="DG31" s="1079"/>
      <c r="DH31" s="1080"/>
      <c r="DI31" s="1080"/>
      <c r="DJ31" s="1080"/>
      <c r="DK31" s="1081"/>
      <c r="DL31" s="1079"/>
      <c r="DM31" s="1080"/>
      <c r="DN31" s="1080"/>
      <c r="DO31" s="1080"/>
      <c r="DP31" s="1081"/>
      <c r="DQ31" s="1079"/>
      <c r="DR31" s="1080"/>
      <c r="DS31" s="1080"/>
      <c r="DT31" s="1080"/>
      <c r="DU31" s="1081"/>
      <c r="DV31" s="1082"/>
      <c r="DW31" s="1083"/>
      <c r="DX31" s="1083"/>
      <c r="DY31" s="1083"/>
      <c r="DZ31" s="1084"/>
      <c r="EA31" s="246"/>
    </row>
    <row r="32" spans="1:131" s="247" customFormat="1" ht="26.25" customHeight="1" x14ac:dyDescent="0.15">
      <c r="A32" s="266">
        <v>5</v>
      </c>
      <c r="B32" s="1127" t="s">
        <v>406</v>
      </c>
      <c r="C32" s="1128"/>
      <c r="D32" s="1128"/>
      <c r="E32" s="1128"/>
      <c r="F32" s="1128"/>
      <c r="G32" s="1128"/>
      <c r="H32" s="1128"/>
      <c r="I32" s="1128"/>
      <c r="J32" s="1128"/>
      <c r="K32" s="1128"/>
      <c r="L32" s="1128"/>
      <c r="M32" s="1128"/>
      <c r="N32" s="1128"/>
      <c r="O32" s="1128"/>
      <c r="P32" s="1129"/>
      <c r="Q32" s="1133">
        <v>69</v>
      </c>
      <c r="R32" s="1134"/>
      <c r="S32" s="1134"/>
      <c r="T32" s="1134"/>
      <c r="U32" s="1134"/>
      <c r="V32" s="1134">
        <v>69</v>
      </c>
      <c r="W32" s="1134"/>
      <c r="X32" s="1134"/>
      <c r="Y32" s="1134"/>
      <c r="Z32" s="1134"/>
      <c r="AA32" s="1134" t="s">
        <v>582</v>
      </c>
      <c r="AB32" s="1134"/>
      <c r="AC32" s="1134"/>
      <c r="AD32" s="1134"/>
      <c r="AE32" s="1135"/>
      <c r="AF32" s="1109" t="s">
        <v>407</v>
      </c>
      <c r="AG32" s="1110"/>
      <c r="AH32" s="1110"/>
      <c r="AI32" s="1110"/>
      <c r="AJ32" s="1111"/>
      <c r="AK32" s="1069">
        <v>38</v>
      </c>
      <c r="AL32" s="1060"/>
      <c r="AM32" s="1060"/>
      <c r="AN32" s="1060"/>
      <c r="AO32" s="1060"/>
      <c r="AP32" s="1060">
        <v>202</v>
      </c>
      <c r="AQ32" s="1060"/>
      <c r="AR32" s="1060"/>
      <c r="AS32" s="1060"/>
      <c r="AT32" s="1060"/>
      <c r="AU32" s="1060">
        <v>202</v>
      </c>
      <c r="AV32" s="1060"/>
      <c r="AW32" s="1060"/>
      <c r="AX32" s="1060"/>
      <c r="AY32" s="1060"/>
      <c r="AZ32" s="1132" t="s">
        <v>582</v>
      </c>
      <c r="BA32" s="1132"/>
      <c r="BB32" s="1132"/>
      <c r="BC32" s="1132"/>
      <c r="BD32" s="1132"/>
      <c r="BE32" s="1122" t="s">
        <v>405</v>
      </c>
      <c r="BF32" s="1122"/>
      <c r="BG32" s="1122"/>
      <c r="BH32" s="1122"/>
      <c r="BI32" s="1123"/>
      <c r="BJ32" s="252"/>
      <c r="BK32" s="252"/>
      <c r="BL32" s="252"/>
      <c r="BM32" s="252"/>
      <c r="BN32" s="252"/>
      <c r="BO32" s="265"/>
      <c r="BP32" s="265"/>
      <c r="BQ32" s="262">
        <v>26</v>
      </c>
      <c r="BR32" s="263"/>
      <c r="BS32" s="1104"/>
      <c r="BT32" s="1105"/>
      <c r="BU32" s="1105"/>
      <c r="BV32" s="1105"/>
      <c r="BW32" s="1105"/>
      <c r="BX32" s="1105"/>
      <c r="BY32" s="1105"/>
      <c r="BZ32" s="1105"/>
      <c r="CA32" s="1105"/>
      <c r="CB32" s="1105"/>
      <c r="CC32" s="1105"/>
      <c r="CD32" s="1105"/>
      <c r="CE32" s="1105"/>
      <c r="CF32" s="1105"/>
      <c r="CG32" s="1106"/>
      <c r="CH32" s="1079"/>
      <c r="CI32" s="1080"/>
      <c r="CJ32" s="1080"/>
      <c r="CK32" s="1080"/>
      <c r="CL32" s="1081"/>
      <c r="CM32" s="1079"/>
      <c r="CN32" s="1080"/>
      <c r="CO32" s="1080"/>
      <c r="CP32" s="1080"/>
      <c r="CQ32" s="1081"/>
      <c r="CR32" s="1079"/>
      <c r="CS32" s="1080"/>
      <c r="CT32" s="1080"/>
      <c r="CU32" s="1080"/>
      <c r="CV32" s="1081"/>
      <c r="CW32" s="1079"/>
      <c r="CX32" s="1080"/>
      <c r="CY32" s="1080"/>
      <c r="CZ32" s="1080"/>
      <c r="DA32" s="1081"/>
      <c r="DB32" s="1079"/>
      <c r="DC32" s="1080"/>
      <c r="DD32" s="1080"/>
      <c r="DE32" s="1080"/>
      <c r="DF32" s="1081"/>
      <c r="DG32" s="1079"/>
      <c r="DH32" s="1080"/>
      <c r="DI32" s="1080"/>
      <c r="DJ32" s="1080"/>
      <c r="DK32" s="1081"/>
      <c r="DL32" s="1079"/>
      <c r="DM32" s="1080"/>
      <c r="DN32" s="1080"/>
      <c r="DO32" s="1080"/>
      <c r="DP32" s="1081"/>
      <c r="DQ32" s="1079"/>
      <c r="DR32" s="1080"/>
      <c r="DS32" s="1080"/>
      <c r="DT32" s="1080"/>
      <c r="DU32" s="1081"/>
      <c r="DV32" s="1082"/>
      <c r="DW32" s="1083"/>
      <c r="DX32" s="1083"/>
      <c r="DY32" s="1083"/>
      <c r="DZ32" s="1084"/>
      <c r="EA32" s="246"/>
    </row>
    <row r="33" spans="1:131" s="247" customFormat="1" ht="26.25" customHeight="1" x14ac:dyDescent="0.15">
      <c r="A33" s="266">
        <v>6</v>
      </c>
      <c r="B33" s="1127" t="s">
        <v>408</v>
      </c>
      <c r="C33" s="1128"/>
      <c r="D33" s="1128"/>
      <c r="E33" s="1128"/>
      <c r="F33" s="1128"/>
      <c r="G33" s="1128"/>
      <c r="H33" s="1128"/>
      <c r="I33" s="1128"/>
      <c r="J33" s="1128"/>
      <c r="K33" s="1128"/>
      <c r="L33" s="1128"/>
      <c r="M33" s="1128"/>
      <c r="N33" s="1128"/>
      <c r="O33" s="1128"/>
      <c r="P33" s="1129"/>
      <c r="Q33" s="1133">
        <v>196</v>
      </c>
      <c r="R33" s="1134"/>
      <c r="S33" s="1134"/>
      <c r="T33" s="1134"/>
      <c r="U33" s="1134"/>
      <c r="V33" s="1134">
        <v>196</v>
      </c>
      <c r="W33" s="1134"/>
      <c r="X33" s="1134"/>
      <c r="Y33" s="1134"/>
      <c r="Z33" s="1134"/>
      <c r="AA33" s="1134" t="s">
        <v>582</v>
      </c>
      <c r="AB33" s="1134"/>
      <c r="AC33" s="1134"/>
      <c r="AD33" s="1134"/>
      <c r="AE33" s="1135"/>
      <c r="AF33" s="1109" t="s">
        <v>403</v>
      </c>
      <c r="AG33" s="1110"/>
      <c r="AH33" s="1110"/>
      <c r="AI33" s="1110"/>
      <c r="AJ33" s="1111"/>
      <c r="AK33" s="1069">
        <v>60</v>
      </c>
      <c r="AL33" s="1060"/>
      <c r="AM33" s="1060"/>
      <c r="AN33" s="1060"/>
      <c r="AO33" s="1060"/>
      <c r="AP33" s="1060" t="s">
        <v>582</v>
      </c>
      <c r="AQ33" s="1060"/>
      <c r="AR33" s="1060"/>
      <c r="AS33" s="1060"/>
      <c r="AT33" s="1060"/>
      <c r="AU33" s="1060" t="s">
        <v>582</v>
      </c>
      <c r="AV33" s="1060"/>
      <c r="AW33" s="1060"/>
      <c r="AX33" s="1060"/>
      <c r="AY33" s="1060"/>
      <c r="AZ33" s="1132" t="s">
        <v>582</v>
      </c>
      <c r="BA33" s="1132"/>
      <c r="BB33" s="1132"/>
      <c r="BC33" s="1132"/>
      <c r="BD33" s="1132"/>
      <c r="BE33" s="1122" t="s">
        <v>405</v>
      </c>
      <c r="BF33" s="1122"/>
      <c r="BG33" s="1122"/>
      <c r="BH33" s="1122"/>
      <c r="BI33" s="1123"/>
      <c r="BJ33" s="252"/>
      <c r="BK33" s="252"/>
      <c r="BL33" s="252"/>
      <c r="BM33" s="252"/>
      <c r="BN33" s="252"/>
      <c r="BO33" s="265"/>
      <c r="BP33" s="265"/>
      <c r="BQ33" s="262">
        <v>27</v>
      </c>
      <c r="BR33" s="263"/>
      <c r="BS33" s="1104"/>
      <c r="BT33" s="1105"/>
      <c r="BU33" s="1105"/>
      <c r="BV33" s="1105"/>
      <c r="BW33" s="1105"/>
      <c r="BX33" s="1105"/>
      <c r="BY33" s="1105"/>
      <c r="BZ33" s="1105"/>
      <c r="CA33" s="1105"/>
      <c r="CB33" s="1105"/>
      <c r="CC33" s="1105"/>
      <c r="CD33" s="1105"/>
      <c r="CE33" s="1105"/>
      <c r="CF33" s="1105"/>
      <c r="CG33" s="1106"/>
      <c r="CH33" s="1079"/>
      <c r="CI33" s="1080"/>
      <c r="CJ33" s="1080"/>
      <c r="CK33" s="1080"/>
      <c r="CL33" s="1081"/>
      <c r="CM33" s="1079"/>
      <c r="CN33" s="1080"/>
      <c r="CO33" s="1080"/>
      <c r="CP33" s="1080"/>
      <c r="CQ33" s="1081"/>
      <c r="CR33" s="1079"/>
      <c r="CS33" s="1080"/>
      <c r="CT33" s="1080"/>
      <c r="CU33" s="1080"/>
      <c r="CV33" s="1081"/>
      <c r="CW33" s="1079"/>
      <c r="CX33" s="1080"/>
      <c r="CY33" s="1080"/>
      <c r="CZ33" s="1080"/>
      <c r="DA33" s="1081"/>
      <c r="DB33" s="1079"/>
      <c r="DC33" s="1080"/>
      <c r="DD33" s="1080"/>
      <c r="DE33" s="1080"/>
      <c r="DF33" s="1081"/>
      <c r="DG33" s="1079"/>
      <c r="DH33" s="1080"/>
      <c r="DI33" s="1080"/>
      <c r="DJ33" s="1080"/>
      <c r="DK33" s="1081"/>
      <c r="DL33" s="1079"/>
      <c r="DM33" s="1080"/>
      <c r="DN33" s="1080"/>
      <c r="DO33" s="1080"/>
      <c r="DP33" s="1081"/>
      <c r="DQ33" s="1079"/>
      <c r="DR33" s="1080"/>
      <c r="DS33" s="1080"/>
      <c r="DT33" s="1080"/>
      <c r="DU33" s="1081"/>
      <c r="DV33" s="1082"/>
      <c r="DW33" s="1083"/>
      <c r="DX33" s="1083"/>
      <c r="DY33" s="1083"/>
      <c r="DZ33" s="1084"/>
      <c r="EA33" s="246"/>
    </row>
    <row r="34" spans="1:131" s="247" customFormat="1" ht="26.25" customHeight="1" x14ac:dyDescent="0.15">
      <c r="A34" s="266">
        <v>7</v>
      </c>
      <c r="B34" s="1127" t="s">
        <v>409</v>
      </c>
      <c r="C34" s="1128"/>
      <c r="D34" s="1128"/>
      <c r="E34" s="1128"/>
      <c r="F34" s="1128"/>
      <c r="G34" s="1128"/>
      <c r="H34" s="1128"/>
      <c r="I34" s="1128"/>
      <c r="J34" s="1128"/>
      <c r="K34" s="1128"/>
      <c r="L34" s="1128"/>
      <c r="M34" s="1128"/>
      <c r="N34" s="1128"/>
      <c r="O34" s="1128"/>
      <c r="P34" s="1129"/>
      <c r="Q34" s="1133">
        <v>165</v>
      </c>
      <c r="R34" s="1134"/>
      <c r="S34" s="1134"/>
      <c r="T34" s="1134"/>
      <c r="U34" s="1134"/>
      <c r="V34" s="1134">
        <v>160</v>
      </c>
      <c r="W34" s="1134"/>
      <c r="X34" s="1134"/>
      <c r="Y34" s="1134"/>
      <c r="Z34" s="1134"/>
      <c r="AA34" s="1134">
        <v>5</v>
      </c>
      <c r="AB34" s="1134"/>
      <c r="AC34" s="1134"/>
      <c r="AD34" s="1134"/>
      <c r="AE34" s="1135"/>
      <c r="AF34" s="1109">
        <v>5</v>
      </c>
      <c r="AG34" s="1110"/>
      <c r="AH34" s="1110"/>
      <c r="AI34" s="1110"/>
      <c r="AJ34" s="1111"/>
      <c r="AK34" s="1069">
        <v>33</v>
      </c>
      <c r="AL34" s="1060"/>
      <c r="AM34" s="1060"/>
      <c r="AN34" s="1060"/>
      <c r="AO34" s="1060"/>
      <c r="AP34" s="1060" t="s">
        <v>582</v>
      </c>
      <c r="AQ34" s="1060"/>
      <c r="AR34" s="1060"/>
      <c r="AS34" s="1060"/>
      <c r="AT34" s="1060"/>
      <c r="AU34" s="1060" t="s">
        <v>582</v>
      </c>
      <c r="AV34" s="1060"/>
      <c r="AW34" s="1060"/>
      <c r="AX34" s="1060"/>
      <c r="AY34" s="1060"/>
      <c r="AZ34" s="1132" t="s">
        <v>582</v>
      </c>
      <c r="BA34" s="1132"/>
      <c r="BB34" s="1132"/>
      <c r="BC34" s="1132"/>
      <c r="BD34" s="1132"/>
      <c r="BE34" s="1122" t="s">
        <v>405</v>
      </c>
      <c r="BF34" s="1122"/>
      <c r="BG34" s="1122"/>
      <c r="BH34" s="1122"/>
      <c r="BI34" s="1123"/>
      <c r="BJ34" s="252"/>
      <c r="BK34" s="252"/>
      <c r="BL34" s="252"/>
      <c r="BM34" s="252"/>
      <c r="BN34" s="252"/>
      <c r="BO34" s="265"/>
      <c r="BP34" s="265"/>
      <c r="BQ34" s="262">
        <v>28</v>
      </c>
      <c r="BR34" s="263"/>
      <c r="BS34" s="1104"/>
      <c r="BT34" s="1105"/>
      <c r="BU34" s="1105"/>
      <c r="BV34" s="1105"/>
      <c r="BW34" s="1105"/>
      <c r="BX34" s="1105"/>
      <c r="BY34" s="1105"/>
      <c r="BZ34" s="1105"/>
      <c r="CA34" s="1105"/>
      <c r="CB34" s="1105"/>
      <c r="CC34" s="1105"/>
      <c r="CD34" s="1105"/>
      <c r="CE34" s="1105"/>
      <c r="CF34" s="1105"/>
      <c r="CG34" s="1106"/>
      <c r="CH34" s="1079"/>
      <c r="CI34" s="1080"/>
      <c r="CJ34" s="1080"/>
      <c r="CK34" s="1080"/>
      <c r="CL34" s="1081"/>
      <c r="CM34" s="1079"/>
      <c r="CN34" s="1080"/>
      <c r="CO34" s="1080"/>
      <c r="CP34" s="1080"/>
      <c r="CQ34" s="1081"/>
      <c r="CR34" s="1079"/>
      <c r="CS34" s="1080"/>
      <c r="CT34" s="1080"/>
      <c r="CU34" s="1080"/>
      <c r="CV34" s="1081"/>
      <c r="CW34" s="1079"/>
      <c r="CX34" s="1080"/>
      <c r="CY34" s="1080"/>
      <c r="CZ34" s="1080"/>
      <c r="DA34" s="1081"/>
      <c r="DB34" s="1079"/>
      <c r="DC34" s="1080"/>
      <c r="DD34" s="1080"/>
      <c r="DE34" s="1080"/>
      <c r="DF34" s="1081"/>
      <c r="DG34" s="1079"/>
      <c r="DH34" s="1080"/>
      <c r="DI34" s="1080"/>
      <c r="DJ34" s="1080"/>
      <c r="DK34" s="1081"/>
      <c r="DL34" s="1079"/>
      <c r="DM34" s="1080"/>
      <c r="DN34" s="1080"/>
      <c r="DO34" s="1080"/>
      <c r="DP34" s="1081"/>
      <c r="DQ34" s="1079"/>
      <c r="DR34" s="1080"/>
      <c r="DS34" s="1080"/>
      <c r="DT34" s="1080"/>
      <c r="DU34" s="1081"/>
      <c r="DV34" s="1082"/>
      <c r="DW34" s="1083"/>
      <c r="DX34" s="1083"/>
      <c r="DY34" s="1083"/>
      <c r="DZ34" s="1084"/>
      <c r="EA34" s="246"/>
    </row>
    <row r="35" spans="1:131" s="247" customFormat="1" ht="26.25" customHeight="1" x14ac:dyDescent="0.15">
      <c r="A35" s="266">
        <v>8</v>
      </c>
      <c r="B35" s="1127"/>
      <c r="C35" s="1128"/>
      <c r="D35" s="1128"/>
      <c r="E35" s="1128"/>
      <c r="F35" s="1128"/>
      <c r="G35" s="1128"/>
      <c r="H35" s="1128"/>
      <c r="I35" s="1128"/>
      <c r="J35" s="1128"/>
      <c r="K35" s="1128"/>
      <c r="L35" s="1128"/>
      <c r="M35" s="1128"/>
      <c r="N35" s="1128"/>
      <c r="O35" s="1128"/>
      <c r="P35" s="1129"/>
      <c r="Q35" s="1133"/>
      <c r="R35" s="1134"/>
      <c r="S35" s="1134"/>
      <c r="T35" s="1134"/>
      <c r="U35" s="1134"/>
      <c r="V35" s="1134"/>
      <c r="W35" s="1134"/>
      <c r="X35" s="1134"/>
      <c r="Y35" s="1134"/>
      <c r="Z35" s="1134"/>
      <c r="AA35" s="1134"/>
      <c r="AB35" s="1134"/>
      <c r="AC35" s="1134"/>
      <c r="AD35" s="1134"/>
      <c r="AE35" s="1135"/>
      <c r="AF35" s="1109"/>
      <c r="AG35" s="1110"/>
      <c r="AH35" s="1110"/>
      <c r="AI35" s="1110"/>
      <c r="AJ35" s="1111"/>
      <c r="AK35" s="1069"/>
      <c r="AL35" s="1060"/>
      <c r="AM35" s="1060"/>
      <c r="AN35" s="1060"/>
      <c r="AO35" s="1060"/>
      <c r="AP35" s="1060"/>
      <c r="AQ35" s="1060"/>
      <c r="AR35" s="1060"/>
      <c r="AS35" s="1060"/>
      <c r="AT35" s="1060"/>
      <c r="AU35" s="1060"/>
      <c r="AV35" s="1060"/>
      <c r="AW35" s="1060"/>
      <c r="AX35" s="1060"/>
      <c r="AY35" s="1060"/>
      <c r="AZ35" s="1132"/>
      <c r="BA35" s="1132"/>
      <c r="BB35" s="1132"/>
      <c r="BC35" s="1132"/>
      <c r="BD35" s="1132"/>
      <c r="BE35" s="1122"/>
      <c r="BF35" s="1122"/>
      <c r="BG35" s="1122"/>
      <c r="BH35" s="1122"/>
      <c r="BI35" s="1123"/>
      <c r="BJ35" s="252"/>
      <c r="BK35" s="252"/>
      <c r="BL35" s="252"/>
      <c r="BM35" s="252"/>
      <c r="BN35" s="252"/>
      <c r="BO35" s="265"/>
      <c r="BP35" s="265"/>
      <c r="BQ35" s="262">
        <v>29</v>
      </c>
      <c r="BR35" s="263"/>
      <c r="BS35" s="1104"/>
      <c r="BT35" s="1105"/>
      <c r="BU35" s="1105"/>
      <c r="BV35" s="1105"/>
      <c r="BW35" s="1105"/>
      <c r="BX35" s="1105"/>
      <c r="BY35" s="1105"/>
      <c r="BZ35" s="1105"/>
      <c r="CA35" s="1105"/>
      <c r="CB35" s="1105"/>
      <c r="CC35" s="1105"/>
      <c r="CD35" s="1105"/>
      <c r="CE35" s="1105"/>
      <c r="CF35" s="1105"/>
      <c r="CG35" s="1106"/>
      <c r="CH35" s="1079"/>
      <c r="CI35" s="1080"/>
      <c r="CJ35" s="1080"/>
      <c r="CK35" s="1080"/>
      <c r="CL35" s="1081"/>
      <c r="CM35" s="1079"/>
      <c r="CN35" s="1080"/>
      <c r="CO35" s="1080"/>
      <c r="CP35" s="1080"/>
      <c r="CQ35" s="1081"/>
      <c r="CR35" s="1079"/>
      <c r="CS35" s="1080"/>
      <c r="CT35" s="1080"/>
      <c r="CU35" s="1080"/>
      <c r="CV35" s="1081"/>
      <c r="CW35" s="1079"/>
      <c r="CX35" s="1080"/>
      <c r="CY35" s="1080"/>
      <c r="CZ35" s="1080"/>
      <c r="DA35" s="1081"/>
      <c r="DB35" s="1079"/>
      <c r="DC35" s="1080"/>
      <c r="DD35" s="1080"/>
      <c r="DE35" s="1080"/>
      <c r="DF35" s="1081"/>
      <c r="DG35" s="1079"/>
      <c r="DH35" s="1080"/>
      <c r="DI35" s="1080"/>
      <c r="DJ35" s="1080"/>
      <c r="DK35" s="1081"/>
      <c r="DL35" s="1079"/>
      <c r="DM35" s="1080"/>
      <c r="DN35" s="1080"/>
      <c r="DO35" s="1080"/>
      <c r="DP35" s="1081"/>
      <c r="DQ35" s="1079"/>
      <c r="DR35" s="1080"/>
      <c r="DS35" s="1080"/>
      <c r="DT35" s="1080"/>
      <c r="DU35" s="1081"/>
      <c r="DV35" s="1082"/>
      <c r="DW35" s="1083"/>
      <c r="DX35" s="1083"/>
      <c r="DY35" s="1083"/>
      <c r="DZ35" s="1084"/>
      <c r="EA35" s="246"/>
    </row>
    <row r="36" spans="1:131" s="247" customFormat="1" ht="26.25" customHeight="1" x14ac:dyDescent="0.15">
      <c r="A36" s="266">
        <v>9</v>
      </c>
      <c r="B36" s="1127"/>
      <c r="C36" s="1128"/>
      <c r="D36" s="1128"/>
      <c r="E36" s="1128"/>
      <c r="F36" s="1128"/>
      <c r="G36" s="1128"/>
      <c r="H36" s="1128"/>
      <c r="I36" s="1128"/>
      <c r="J36" s="1128"/>
      <c r="K36" s="1128"/>
      <c r="L36" s="1128"/>
      <c r="M36" s="1128"/>
      <c r="N36" s="1128"/>
      <c r="O36" s="1128"/>
      <c r="P36" s="1129"/>
      <c r="Q36" s="1133"/>
      <c r="R36" s="1134"/>
      <c r="S36" s="1134"/>
      <c r="T36" s="1134"/>
      <c r="U36" s="1134"/>
      <c r="V36" s="1134"/>
      <c r="W36" s="1134"/>
      <c r="X36" s="1134"/>
      <c r="Y36" s="1134"/>
      <c r="Z36" s="1134"/>
      <c r="AA36" s="1134"/>
      <c r="AB36" s="1134"/>
      <c r="AC36" s="1134"/>
      <c r="AD36" s="1134"/>
      <c r="AE36" s="1135"/>
      <c r="AF36" s="1109"/>
      <c r="AG36" s="1110"/>
      <c r="AH36" s="1110"/>
      <c r="AI36" s="1110"/>
      <c r="AJ36" s="1111"/>
      <c r="AK36" s="1069"/>
      <c r="AL36" s="1060"/>
      <c r="AM36" s="1060"/>
      <c r="AN36" s="1060"/>
      <c r="AO36" s="1060"/>
      <c r="AP36" s="1060"/>
      <c r="AQ36" s="1060"/>
      <c r="AR36" s="1060"/>
      <c r="AS36" s="1060"/>
      <c r="AT36" s="1060"/>
      <c r="AU36" s="1060"/>
      <c r="AV36" s="1060"/>
      <c r="AW36" s="1060"/>
      <c r="AX36" s="1060"/>
      <c r="AY36" s="1060"/>
      <c r="AZ36" s="1132"/>
      <c r="BA36" s="1132"/>
      <c r="BB36" s="1132"/>
      <c r="BC36" s="1132"/>
      <c r="BD36" s="1132"/>
      <c r="BE36" s="1122"/>
      <c r="BF36" s="1122"/>
      <c r="BG36" s="1122"/>
      <c r="BH36" s="1122"/>
      <c r="BI36" s="1123"/>
      <c r="BJ36" s="252"/>
      <c r="BK36" s="252"/>
      <c r="BL36" s="252"/>
      <c r="BM36" s="252"/>
      <c r="BN36" s="252"/>
      <c r="BO36" s="265"/>
      <c r="BP36" s="265"/>
      <c r="BQ36" s="262">
        <v>30</v>
      </c>
      <c r="BR36" s="263"/>
      <c r="BS36" s="1104"/>
      <c r="BT36" s="1105"/>
      <c r="BU36" s="1105"/>
      <c r="BV36" s="1105"/>
      <c r="BW36" s="1105"/>
      <c r="BX36" s="1105"/>
      <c r="BY36" s="1105"/>
      <c r="BZ36" s="1105"/>
      <c r="CA36" s="1105"/>
      <c r="CB36" s="1105"/>
      <c r="CC36" s="1105"/>
      <c r="CD36" s="1105"/>
      <c r="CE36" s="1105"/>
      <c r="CF36" s="1105"/>
      <c r="CG36" s="1106"/>
      <c r="CH36" s="1079"/>
      <c r="CI36" s="1080"/>
      <c r="CJ36" s="1080"/>
      <c r="CK36" s="1080"/>
      <c r="CL36" s="1081"/>
      <c r="CM36" s="1079"/>
      <c r="CN36" s="1080"/>
      <c r="CO36" s="1080"/>
      <c r="CP36" s="1080"/>
      <c r="CQ36" s="1081"/>
      <c r="CR36" s="1079"/>
      <c r="CS36" s="1080"/>
      <c r="CT36" s="1080"/>
      <c r="CU36" s="1080"/>
      <c r="CV36" s="1081"/>
      <c r="CW36" s="1079"/>
      <c r="CX36" s="1080"/>
      <c r="CY36" s="1080"/>
      <c r="CZ36" s="1080"/>
      <c r="DA36" s="1081"/>
      <c r="DB36" s="1079"/>
      <c r="DC36" s="1080"/>
      <c r="DD36" s="1080"/>
      <c r="DE36" s="1080"/>
      <c r="DF36" s="1081"/>
      <c r="DG36" s="1079"/>
      <c r="DH36" s="1080"/>
      <c r="DI36" s="1080"/>
      <c r="DJ36" s="1080"/>
      <c r="DK36" s="1081"/>
      <c r="DL36" s="1079"/>
      <c r="DM36" s="1080"/>
      <c r="DN36" s="1080"/>
      <c r="DO36" s="1080"/>
      <c r="DP36" s="1081"/>
      <c r="DQ36" s="1079"/>
      <c r="DR36" s="1080"/>
      <c r="DS36" s="1080"/>
      <c r="DT36" s="1080"/>
      <c r="DU36" s="1081"/>
      <c r="DV36" s="1082"/>
      <c r="DW36" s="1083"/>
      <c r="DX36" s="1083"/>
      <c r="DY36" s="1083"/>
      <c r="DZ36" s="1084"/>
      <c r="EA36" s="246"/>
    </row>
    <row r="37" spans="1:131" s="247" customFormat="1" ht="26.25" customHeight="1" x14ac:dyDescent="0.15">
      <c r="A37" s="266">
        <v>10</v>
      </c>
      <c r="B37" s="1127"/>
      <c r="C37" s="1128"/>
      <c r="D37" s="1128"/>
      <c r="E37" s="1128"/>
      <c r="F37" s="1128"/>
      <c r="G37" s="1128"/>
      <c r="H37" s="1128"/>
      <c r="I37" s="1128"/>
      <c r="J37" s="1128"/>
      <c r="K37" s="1128"/>
      <c r="L37" s="1128"/>
      <c r="M37" s="1128"/>
      <c r="N37" s="1128"/>
      <c r="O37" s="1128"/>
      <c r="P37" s="1129"/>
      <c r="Q37" s="1133"/>
      <c r="R37" s="1134"/>
      <c r="S37" s="1134"/>
      <c r="T37" s="1134"/>
      <c r="U37" s="1134"/>
      <c r="V37" s="1134"/>
      <c r="W37" s="1134"/>
      <c r="X37" s="1134"/>
      <c r="Y37" s="1134"/>
      <c r="Z37" s="1134"/>
      <c r="AA37" s="1134"/>
      <c r="AB37" s="1134"/>
      <c r="AC37" s="1134"/>
      <c r="AD37" s="1134"/>
      <c r="AE37" s="1135"/>
      <c r="AF37" s="1109"/>
      <c r="AG37" s="1110"/>
      <c r="AH37" s="1110"/>
      <c r="AI37" s="1110"/>
      <c r="AJ37" s="1111"/>
      <c r="AK37" s="1069"/>
      <c r="AL37" s="1060"/>
      <c r="AM37" s="1060"/>
      <c r="AN37" s="1060"/>
      <c r="AO37" s="1060"/>
      <c r="AP37" s="1060"/>
      <c r="AQ37" s="1060"/>
      <c r="AR37" s="1060"/>
      <c r="AS37" s="1060"/>
      <c r="AT37" s="1060"/>
      <c r="AU37" s="1060"/>
      <c r="AV37" s="1060"/>
      <c r="AW37" s="1060"/>
      <c r="AX37" s="1060"/>
      <c r="AY37" s="1060"/>
      <c r="AZ37" s="1132"/>
      <c r="BA37" s="1132"/>
      <c r="BB37" s="1132"/>
      <c r="BC37" s="1132"/>
      <c r="BD37" s="1132"/>
      <c r="BE37" s="1122"/>
      <c r="BF37" s="1122"/>
      <c r="BG37" s="1122"/>
      <c r="BH37" s="1122"/>
      <c r="BI37" s="1123"/>
      <c r="BJ37" s="252"/>
      <c r="BK37" s="252"/>
      <c r="BL37" s="252"/>
      <c r="BM37" s="252"/>
      <c r="BN37" s="252"/>
      <c r="BO37" s="265"/>
      <c r="BP37" s="265"/>
      <c r="BQ37" s="262">
        <v>31</v>
      </c>
      <c r="BR37" s="263"/>
      <c r="BS37" s="1104"/>
      <c r="BT37" s="1105"/>
      <c r="BU37" s="1105"/>
      <c r="BV37" s="1105"/>
      <c r="BW37" s="1105"/>
      <c r="BX37" s="1105"/>
      <c r="BY37" s="1105"/>
      <c r="BZ37" s="1105"/>
      <c r="CA37" s="1105"/>
      <c r="CB37" s="1105"/>
      <c r="CC37" s="1105"/>
      <c r="CD37" s="1105"/>
      <c r="CE37" s="1105"/>
      <c r="CF37" s="1105"/>
      <c r="CG37" s="1106"/>
      <c r="CH37" s="1079"/>
      <c r="CI37" s="1080"/>
      <c r="CJ37" s="1080"/>
      <c r="CK37" s="1080"/>
      <c r="CL37" s="1081"/>
      <c r="CM37" s="1079"/>
      <c r="CN37" s="1080"/>
      <c r="CO37" s="1080"/>
      <c r="CP37" s="1080"/>
      <c r="CQ37" s="1081"/>
      <c r="CR37" s="1079"/>
      <c r="CS37" s="1080"/>
      <c r="CT37" s="1080"/>
      <c r="CU37" s="1080"/>
      <c r="CV37" s="1081"/>
      <c r="CW37" s="1079"/>
      <c r="CX37" s="1080"/>
      <c r="CY37" s="1080"/>
      <c r="CZ37" s="1080"/>
      <c r="DA37" s="1081"/>
      <c r="DB37" s="1079"/>
      <c r="DC37" s="1080"/>
      <c r="DD37" s="1080"/>
      <c r="DE37" s="1080"/>
      <c r="DF37" s="1081"/>
      <c r="DG37" s="1079"/>
      <c r="DH37" s="1080"/>
      <c r="DI37" s="1080"/>
      <c r="DJ37" s="1080"/>
      <c r="DK37" s="1081"/>
      <c r="DL37" s="1079"/>
      <c r="DM37" s="1080"/>
      <c r="DN37" s="1080"/>
      <c r="DO37" s="1080"/>
      <c r="DP37" s="1081"/>
      <c r="DQ37" s="1079"/>
      <c r="DR37" s="1080"/>
      <c r="DS37" s="1080"/>
      <c r="DT37" s="1080"/>
      <c r="DU37" s="1081"/>
      <c r="DV37" s="1082"/>
      <c r="DW37" s="1083"/>
      <c r="DX37" s="1083"/>
      <c r="DY37" s="1083"/>
      <c r="DZ37" s="1084"/>
      <c r="EA37" s="246"/>
    </row>
    <row r="38" spans="1:131" s="247" customFormat="1" ht="26.25" customHeight="1" x14ac:dyDescent="0.15">
      <c r="A38" s="266">
        <v>11</v>
      </c>
      <c r="B38" s="1127"/>
      <c r="C38" s="1128"/>
      <c r="D38" s="1128"/>
      <c r="E38" s="1128"/>
      <c r="F38" s="1128"/>
      <c r="G38" s="1128"/>
      <c r="H38" s="1128"/>
      <c r="I38" s="1128"/>
      <c r="J38" s="1128"/>
      <c r="K38" s="1128"/>
      <c r="L38" s="1128"/>
      <c r="M38" s="1128"/>
      <c r="N38" s="1128"/>
      <c r="O38" s="1128"/>
      <c r="P38" s="1129"/>
      <c r="Q38" s="1133"/>
      <c r="R38" s="1134"/>
      <c r="S38" s="1134"/>
      <c r="T38" s="1134"/>
      <c r="U38" s="1134"/>
      <c r="V38" s="1134"/>
      <c r="W38" s="1134"/>
      <c r="X38" s="1134"/>
      <c r="Y38" s="1134"/>
      <c r="Z38" s="1134"/>
      <c r="AA38" s="1134"/>
      <c r="AB38" s="1134"/>
      <c r="AC38" s="1134"/>
      <c r="AD38" s="1134"/>
      <c r="AE38" s="1135"/>
      <c r="AF38" s="1109"/>
      <c r="AG38" s="1110"/>
      <c r="AH38" s="1110"/>
      <c r="AI38" s="1110"/>
      <c r="AJ38" s="1111"/>
      <c r="AK38" s="1069"/>
      <c r="AL38" s="1060"/>
      <c r="AM38" s="1060"/>
      <c r="AN38" s="1060"/>
      <c r="AO38" s="1060"/>
      <c r="AP38" s="1060"/>
      <c r="AQ38" s="1060"/>
      <c r="AR38" s="1060"/>
      <c r="AS38" s="1060"/>
      <c r="AT38" s="1060"/>
      <c r="AU38" s="1060"/>
      <c r="AV38" s="1060"/>
      <c r="AW38" s="1060"/>
      <c r="AX38" s="1060"/>
      <c r="AY38" s="1060"/>
      <c r="AZ38" s="1132"/>
      <c r="BA38" s="1132"/>
      <c r="BB38" s="1132"/>
      <c r="BC38" s="1132"/>
      <c r="BD38" s="1132"/>
      <c r="BE38" s="1122"/>
      <c r="BF38" s="1122"/>
      <c r="BG38" s="1122"/>
      <c r="BH38" s="1122"/>
      <c r="BI38" s="1123"/>
      <c r="BJ38" s="252"/>
      <c r="BK38" s="252"/>
      <c r="BL38" s="252"/>
      <c r="BM38" s="252"/>
      <c r="BN38" s="252"/>
      <c r="BO38" s="265"/>
      <c r="BP38" s="265"/>
      <c r="BQ38" s="262">
        <v>32</v>
      </c>
      <c r="BR38" s="263"/>
      <c r="BS38" s="1104"/>
      <c r="BT38" s="1105"/>
      <c r="BU38" s="1105"/>
      <c r="BV38" s="1105"/>
      <c r="BW38" s="1105"/>
      <c r="BX38" s="1105"/>
      <c r="BY38" s="1105"/>
      <c r="BZ38" s="1105"/>
      <c r="CA38" s="1105"/>
      <c r="CB38" s="1105"/>
      <c r="CC38" s="1105"/>
      <c r="CD38" s="1105"/>
      <c r="CE38" s="1105"/>
      <c r="CF38" s="1105"/>
      <c r="CG38" s="1106"/>
      <c r="CH38" s="1079"/>
      <c r="CI38" s="1080"/>
      <c r="CJ38" s="1080"/>
      <c r="CK38" s="1080"/>
      <c r="CL38" s="1081"/>
      <c r="CM38" s="1079"/>
      <c r="CN38" s="1080"/>
      <c r="CO38" s="1080"/>
      <c r="CP38" s="1080"/>
      <c r="CQ38" s="1081"/>
      <c r="CR38" s="1079"/>
      <c r="CS38" s="1080"/>
      <c r="CT38" s="1080"/>
      <c r="CU38" s="1080"/>
      <c r="CV38" s="1081"/>
      <c r="CW38" s="1079"/>
      <c r="CX38" s="1080"/>
      <c r="CY38" s="1080"/>
      <c r="CZ38" s="1080"/>
      <c r="DA38" s="1081"/>
      <c r="DB38" s="1079"/>
      <c r="DC38" s="1080"/>
      <c r="DD38" s="1080"/>
      <c r="DE38" s="1080"/>
      <c r="DF38" s="1081"/>
      <c r="DG38" s="1079"/>
      <c r="DH38" s="1080"/>
      <c r="DI38" s="1080"/>
      <c r="DJ38" s="1080"/>
      <c r="DK38" s="1081"/>
      <c r="DL38" s="1079"/>
      <c r="DM38" s="1080"/>
      <c r="DN38" s="1080"/>
      <c r="DO38" s="1080"/>
      <c r="DP38" s="1081"/>
      <c r="DQ38" s="1079"/>
      <c r="DR38" s="1080"/>
      <c r="DS38" s="1080"/>
      <c r="DT38" s="1080"/>
      <c r="DU38" s="1081"/>
      <c r="DV38" s="1082"/>
      <c r="DW38" s="1083"/>
      <c r="DX38" s="1083"/>
      <c r="DY38" s="1083"/>
      <c r="DZ38" s="1084"/>
      <c r="EA38" s="246"/>
    </row>
    <row r="39" spans="1:131" s="247" customFormat="1" ht="26.25" customHeight="1" x14ac:dyDescent="0.15">
      <c r="A39" s="266">
        <v>12</v>
      </c>
      <c r="B39" s="1127"/>
      <c r="C39" s="1128"/>
      <c r="D39" s="1128"/>
      <c r="E39" s="1128"/>
      <c r="F39" s="1128"/>
      <c r="G39" s="1128"/>
      <c r="H39" s="1128"/>
      <c r="I39" s="1128"/>
      <c r="J39" s="1128"/>
      <c r="K39" s="1128"/>
      <c r="L39" s="1128"/>
      <c r="M39" s="1128"/>
      <c r="N39" s="1128"/>
      <c r="O39" s="1128"/>
      <c r="P39" s="1129"/>
      <c r="Q39" s="1133"/>
      <c r="R39" s="1134"/>
      <c r="S39" s="1134"/>
      <c r="T39" s="1134"/>
      <c r="U39" s="1134"/>
      <c r="V39" s="1134"/>
      <c r="W39" s="1134"/>
      <c r="X39" s="1134"/>
      <c r="Y39" s="1134"/>
      <c r="Z39" s="1134"/>
      <c r="AA39" s="1134"/>
      <c r="AB39" s="1134"/>
      <c r="AC39" s="1134"/>
      <c r="AD39" s="1134"/>
      <c r="AE39" s="1135"/>
      <c r="AF39" s="1109"/>
      <c r="AG39" s="1110"/>
      <c r="AH39" s="1110"/>
      <c r="AI39" s="1110"/>
      <c r="AJ39" s="1111"/>
      <c r="AK39" s="1069"/>
      <c r="AL39" s="1060"/>
      <c r="AM39" s="1060"/>
      <c r="AN39" s="1060"/>
      <c r="AO39" s="1060"/>
      <c r="AP39" s="1060"/>
      <c r="AQ39" s="1060"/>
      <c r="AR39" s="1060"/>
      <c r="AS39" s="1060"/>
      <c r="AT39" s="1060"/>
      <c r="AU39" s="1060"/>
      <c r="AV39" s="1060"/>
      <c r="AW39" s="1060"/>
      <c r="AX39" s="1060"/>
      <c r="AY39" s="1060"/>
      <c r="AZ39" s="1132"/>
      <c r="BA39" s="1132"/>
      <c r="BB39" s="1132"/>
      <c r="BC39" s="1132"/>
      <c r="BD39" s="1132"/>
      <c r="BE39" s="1122"/>
      <c r="BF39" s="1122"/>
      <c r="BG39" s="1122"/>
      <c r="BH39" s="1122"/>
      <c r="BI39" s="1123"/>
      <c r="BJ39" s="252"/>
      <c r="BK39" s="252"/>
      <c r="BL39" s="252"/>
      <c r="BM39" s="252"/>
      <c r="BN39" s="252"/>
      <c r="BO39" s="265"/>
      <c r="BP39" s="265"/>
      <c r="BQ39" s="262">
        <v>33</v>
      </c>
      <c r="BR39" s="263"/>
      <c r="BS39" s="1104"/>
      <c r="BT39" s="1105"/>
      <c r="BU39" s="1105"/>
      <c r="BV39" s="1105"/>
      <c r="BW39" s="1105"/>
      <c r="BX39" s="1105"/>
      <c r="BY39" s="1105"/>
      <c r="BZ39" s="1105"/>
      <c r="CA39" s="1105"/>
      <c r="CB39" s="1105"/>
      <c r="CC39" s="1105"/>
      <c r="CD39" s="1105"/>
      <c r="CE39" s="1105"/>
      <c r="CF39" s="1105"/>
      <c r="CG39" s="1106"/>
      <c r="CH39" s="1079"/>
      <c r="CI39" s="1080"/>
      <c r="CJ39" s="1080"/>
      <c r="CK39" s="1080"/>
      <c r="CL39" s="1081"/>
      <c r="CM39" s="1079"/>
      <c r="CN39" s="1080"/>
      <c r="CO39" s="1080"/>
      <c r="CP39" s="1080"/>
      <c r="CQ39" s="1081"/>
      <c r="CR39" s="1079"/>
      <c r="CS39" s="1080"/>
      <c r="CT39" s="1080"/>
      <c r="CU39" s="1080"/>
      <c r="CV39" s="1081"/>
      <c r="CW39" s="1079"/>
      <c r="CX39" s="1080"/>
      <c r="CY39" s="1080"/>
      <c r="CZ39" s="1080"/>
      <c r="DA39" s="1081"/>
      <c r="DB39" s="1079"/>
      <c r="DC39" s="1080"/>
      <c r="DD39" s="1080"/>
      <c r="DE39" s="1080"/>
      <c r="DF39" s="1081"/>
      <c r="DG39" s="1079"/>
      <c r="DH39" s="1080"/>
      <c r="DI39" s="1080"/>
      <c r="DJ39" s="1080"/>
      <c r="DK39" s="1081"/>
      <c r="DL39" s="1079"/>
      <c r="DM39" s="1080"/>
      <c r="DN39" s="1080"/>
      <c r="DO39" s="1080"/>
      <c r="DP39" s="1081"/>
      <c r="DQ39" s="1079"/>
      <c r="DR39" s="1080"/>
      <c r="DS39" s="1080"/>
      <c r="DT39" s="1080"/>
      <c r="DU39" s="1081"/>
      <c r="DV39" s="1082"/>
      <c r="DW39" s="1083"/>
      <c r="DX39" s="1083"/>
      <c r="DY39" s="1083"/>
      <c r="DZ39" s="1084"/>
      <c r="EA39" s="246"/>
    </row>
    <row r="40" spans="1:131" s="247" customFormat="1" ht="26.25" customHeight="1" x14ac:dyDescent="0.15">
      <c r="A40" s="261">
        <v>13</v>
      </c>
      <c r="B40" s="1127"/>
      <c r="C40" s="1128"/>
      <c r="D40" s="1128"/>
      <c r="E40" s="1128"/>
      <c r="F40" s="1128"/>
      <c r="G40" s="1128"/>
      <c r="H40" s="1128"/>
      <c r="I40" s="1128"/>
      <c r="J40" s="1128"/>
      <c r="K40" s="1128"/>
      <c r="L40" s="1128"/>
      <c r="M40" s="1128"/>
      <c r="N40" s="1128"/>
      <c r="O40" s="1128"/>
      <c r="P40" s="1129"/>
      <c r="Q40" s="1133"/>
      <c r="R40" s="1134"/>
      <c r="S40" s="1134"/>
      <c r="T40" s="1134"/>
      <c r="U40" s="1134"/>
      <c r="V40" s="1134"/>
      <c r="W40" s="1134"/>
      <c r="X40" s="1134"/>
      <c r="Y40" s="1134"/>
      <c r="Z40" s="1134"/>
      <c r="AA40" s="1134"/>
      <c r="AB40" s="1134"/>
      <c r="AC40" s="1134"/>
      <c r="AD40" s="1134"/>
      <c r="AE40" s="1135"/>
      <c r="AF40" s="1109"/>
      <c r="AG40" s="1110"/>
      <c r="AH40" s="1110"/>
      <c r="AI40" s="1110"/>
      <c r="AJ40" s="1111"/>
      <c r="AK40" s="1069"/>
      <c r="AL40" s="1060"/>
      <c r="AM40" s="1060"/>
      <c r="AN40" s="1060"/>
      <c r="AO40" s="1060"/>
      <c r="AP40" s="1060"/>
      <c r="AQ40" s="1060"/>
      <c r="AR40" s="1060"/>
      <c r="AS40" s="1060"/>
      <c r="AT40" s="1060"/>
      <c r="AU40" s="1060"/>
      <c r="AV40" s="1060"/>
      <c r="AW40" s="1060"/>
      <c r="AX40" s="1060"/>
      <c r="AY40" s="1060"/>
      <c r="AZ40" s="1132"/>
      <c r="BA40" s="1132"/>
      <c r="BB40" s="1132"/>
      <c r="BC40" s="1132"/>
      <c r="BD40" s="1132"/>
      <c r="BE40" s="1122"/>
      <c r="BF40" s="1122"/>
      <c r="BG40" s="1122"/>
      <c r="BH40" s="1122"/>
      <c r="BI40" s="1123"/>
      <c r="BJ40" s="252"/>
      <c r="BK40" s="252"/>
      <c r="BL40" s="252"/>
      <c r="BM40" s="252"/>
      <c r="BN40" s="252"/>
      <c r="BO40" s="265"/>
      <c r="BP40" s="265"/>
      <c r="BQ40" s="262">
        <v>34</v>
      </c>
      <c r="BR40" s="263"/>
      <c r="BS40" s="1104"/>
      <c r="BT40" s="1105"/>
      <c r="BU40" s="1105"/>
      <c r="BV40" s="1105"/>
      <c r="BW40" s="1105"/>
      <c r="BX40" s="1105"/>
      <c r="BY40" s="1105"/>
      <c r="BZ40" s="1105"/>
      <c r="CA40" s="1105"/>
      <c r="CB40" s="1105"/>
      <c r="CC40" s="1105"/>
      <c r="CD40" s="1105"/>
      <c r="CE40" s="1105"/>
      <c r="CF40" s="1105"/>
      <c r="CG40" s="1106"/>
      <c r="CH40" s="1079"/>
      <c r="CI40" s="1080"/>
      <c r="CJ40" s="1080"/>
      <c r="CK40" s="1080"/>
      <c r="CL40" s="1081"/>
      <c r="CM40" s="1079"/>
      <c r="CN40" s="1080"/>
      <c r="CO40" s="1080"/>
      <c r="CP40" s="1080"/>
      <c r="CQ40" s="1081"/>
      <c r="CR40" s="1079"/>
      <c r="CS40" s="1080"/>
      <c r="CT40" s="1080"/>
      <c r="CU40" s="1080"/>
      <c r="CV40" s="1081"/>
      <c r="CW40" s="1079"/>
      <c r="CX40" s="1080"/>
      <c r="CY40" s="1080"/>
      <c r="CZ40" s="1080"/>
      <c r="DA40" s="1081"/>
      <c r="DB40" s="1079"/>
      <c r="DC40" s="1080"/>
      <c r="DD40" s="1080"/>
      <c r="DE40" s="1080"/>
      <c r="DF40" s="1081"/>
      <c r="DG40" s="1079"/>
      <c r="DH40" s="1080"/>
      <c r="DI40" s="1080"/>
      <c r="DJ40" s="1080"/>
      <c r="DK40" s="1081"/>
      <c r="DL40" s="1079"/>
      <c r="DM40" s="1080"/>
      <c r="DN40" s="1080"/>
      <c r="DO40" s="1080"/>
      <c r="DP40" s="1081"/>
      <c r="DQ40" s="1079"/>
      <c r="DR40" s="1080"/>
      <c r="DS40" s="1080"/>
      <c r="DT40" s="1080"/>
      <c r="DU40" s="1081"/>
      <c r="DV40" s="1082"/>
      <c r="DW40" s="1083"/>
      <c r="DX40" s="1083"/>
      <c r="DY40" s="1083"/>
      <c r="DZ40" s="1084"/>
      <c r="EA40" s="246"/>
    </row>
    <row r="41" spans="1:131" s="247" customFormat="1" ht="26.25" customHeight="1" x14ac:dyDescent="0.15">
      <c r="A41" s="261">
        <v>14</v>
      </c>
      <c r="B41" s="1127"/>
      <c r="C41" s="1128"/>
      <c r="D41" s="1128"/>
      <c r="E41" s="1128"/>
      <c r="F41" s="1128"/>
      <c r="G41" s="1128"/>
      <c r="H41" s="1128"/>
      <c r="I41" s="1128"/>
      <c r="J41" s="1128"/>
      <c r="K41" s="1128"/>
      <c r="L41" s="1128"/>
      <c r="M41" s="1128"/>
      <c r="N41" s="1128"/>
      <c r="O41" s="1128"/>
      <c r="P41" s="1129"/>
      <c r="Q41" s="1133"/>
      <c r="R41" s="1134"/>
      <c r="S41" s="1134"/>
      <c r="T41" s="1134"/>
      <c r="U41" s="1134"/>
      <c r="V41" s="1134"/>
      <c r="W41" s="1134"/>
      <c r="X41" s="1134"/>
      <c r="Y41" s="1134"/>
      <c r="Z41" s="1134"/>
      <c r="AA41" s="1134"/>
      <c r="AB41" s="1134"/>
      <c r="AC41" s="1134"/>
      <c r="AD41" s="1134"/>
      <c r="AE41" s="1135"/>
      <c r="AF41" s="1109"/>
      <c r="AG41" s="1110"/>
      <c r="AH41" s="1110"/>
      <c r="AI41" s="1110"/>
      <c r="AJ41" s="1111"/>
      <c r="AK41" s="1069"/>
      <c r="AL41" s="1060"/>
      <c r="AM41" s="1060"/>
      <c r="AN41" s="1060"/>
      <c r="AO41" s="1060"/>
      <c r="AP41" s="1060"/>
      <c r="AQ41" s="1060"/>
      <c r="AR41" s="1060"/>
      <c r="AS41" s="1060"/>
      <c r="AT41" s="1060"/>
      <c r="AU41" s="1060"/>
      <c r="AV41" s="1060"/>
      <c r="AW41" s="1060"/>
      <c r="AX41" s="1060"/>
      <c r="AY41" s="1060"/>
      <c r="AZ41" s="1132"/>
      <c r="BA41" s="1132"/>
      <c r="BB41" s="1132"/>
      <c r="BC41" s="1132"/>
      <c r="BD41" s="1132"/>
      <c r="BE41" s="1122"/>
      <c r="BF41" s="1122"/>
      <c r="BG41" s="1122"/>
      <c r="BH41" s="1122"/>
      <c r="BI41" s="1123"/>
      <c r="BJ41" s="252"/>
      <c r="BK41" s="252"/>
      <c r="BL41" s="252"/>
      <c r="BM41" s="252"/>
      <c r="BN41" s="252"/>
      <c r="BO41" s="265"/>
      <c r="BP41" s="265"/>
      <c r="BQ41" s="262">
        <v>35</v>
      </c>
      <c r="BR41" s="263"/>
      <c r="BS41" s="1104"/>
      <c r="BT41" s="1105"/>
      <c r="BU41" s="1105"/>
      <c r="BV41" s="1105"/>
      <c r="BW41" s="1105"/>
      <c r="BX41" s="1105"/>
      <c r="BY41" s="1105"/>
      <c r="BZ41" s="1105"/>
      <c r="CA41" s="1105"/>
      <c r="CB41" s="1105"/>
      <c r="CC41" s="1105"/>
      <c r="CD41" s="1105"/>
      <c r="CE41" s="1105"/>
      <c r="CF41" s="1105"/>
      <c r="CG41" s="1106"/>
      <c r="CH41" s="1079"/>
      <c r="CI41" s="1080"/>
      <c r="CJ41" s="1080"/>
      <c r="CK41" s="1080"/>
      <c r="CL41" s="1081"/>
      <c r="CM41" s="1079"/>
      <c r="CN41" s="1080"/>
      <c r="CO41" s="1080"/>
      <c r="CP41" s="1080"/>
      <c r="CQ41" s="1081"/>
      <c r="CR41" s="1079"/>
      <c r="CS41" s="1080"/>
      <c r="CT41" s="1080"/>
      <c r="CU41" s="1080"/>
      <c r="CV41" s="1081"/>
      <c r="CW41" s="1079"/>
      <c r="CX41" s="1080"/>
      <c r="CY41" s="1080"/>
      <c r="CZ41" s="1080"/>
      <c r="DA41" s="1081"/>
      <c r="DB41" s="1079"/>
      <c r="DC41" s="1080"/>
      <c r="DD41" s="1080"/>
      <c r="DE41" s="1080"/>
      <c r="DF41" s="1081"/>
      <c r="DG41" s="1079"/>
      <c r="DH41" s="1080"/>
      <c r="DI41" s="1080"/>
      <c r="DJ41" s="1080"/>
      <c r="DK41" s="1081"/>
      <c r="DL41" s="1079"/>
      <c r="DM41" s="1080"/>
      <c r="DN41" s="1080"/>
      <c r="DO41" s="1080"/>
      <c r="DP41" s="1081"/>
      <c r="DQ41" s="1079"/>
      <c r="DR41" s="1080"/>
      <c r="DS41" s="1080"/>
      <c r="DT41" s="1080"/>
      <c r="DU41" s="1081"/>
      <c r="DV41" s="1082"/>
      <c r="DW41" s="1083"/>
      <c r="DX41" s="1083"/>
      <c r="DY41" s="1083"/>
      <c r="DZ41" s="1084"/>
      <c r="EA41" s="246"/>
    </row>
    <row r="42" spans="1:131" s="247" customFormat="1" ht="26.25" customHeight="1" x14ac:dyDescent="0.15">
      <c r="A42" s="261">
        <v>15</v>
      </c>
      <c r="B42" s="1127"/>
      <c r="C42" s="1128"/>
      <c r="D42" s="1128"/>
      <c r="E42" s="1128"/>
      <c r="F42" s="1128"/>
      <c r="G42" s="1128"/>
      <c r="H42" s="1128"/>
      <c r="I42" s="1128"/>
      <c r="J42" s="1128"/>
      <c r="K42" s="1128"/>
      <c r="L42" s="1128"/>
      <c r="M42" s="1128"/>
      <c r="N42" s="1128"/>
      <c r="O42" s="1128"/>
      <c r="P42" s="1129"/>
      <c r="Q42" s="1133"/>
      <c r="R42" s="1134"/>
      <c r="S42" s="1134"/>
      <c r="T42" s="1134"/>
      <c r="U42" s="1134"/>
      <c r="V42" s="1134"/>
      <c r="W42" s="1134"/>
      <c r="X42" s="1134"/>
      <c r="Y42" s="1134"/>
      <c r="Z42" s="1134"/>
      <c r="AA42" s="1134"/>
      <c r="AB42" s="1134"/>
      <c r="AC42" s="1134"/>
      <c r="AD42" s="1134"/>
      <c r="AE42" s="1135"/>
      <c r="AF42" s="1109"/>
      <c r="AG42" s="1110"/>
      <c r="AH42" s="1110"/>
      <c r="AI42" s="1110"/>
      <c r="AJ42" s="1111"/>
      <c r="AK42" s="1069"/>
      <c r="AL42" s="1060"/>
      <c r="AM42" s="1060"/>
      <c r="AN42" s="1060"/>
      <c r="AO42" s="1060"/>
      <c r="AP42" s="1060"/>
      <c r="AQ42" s="1060"/>
      <c r="AR42" s="1060"/>
      <c r="AS42" s="1060"/>
      <c r="AT42" s="1060"/>
      <c r="AU42" s="1060"/>
      <c r="AV42" s="1060"/>
      <c r="AW42" s="1060"/>
      <c r="AX42" s="1060"/>
      <c r="AY42" s="1060"/>
      <c r="AZ42" s="1132"/>
      <c r="BA42" s="1132"/>
      <c r="BB42" s="1132"/>
      <c r="BC42" s="1132"/>
      <c r="BD42" s="1132"/>
      <c r="BE42" s="1122"/>
      <c r="BF42" s="1122"/>
      <c r="BG42" s="1122"/>
      <c r="BH42" s="1122"/>
      <c r="BI42" s="1123"/>
      <c r="BJ42" s="252"/>
      <c r="BK42" s="252"/>
      <c r="BL42" s="252"/>
      <c r="BM42" s="252"/>
      <c r="BN42" s="252"/>
      <c r="BO42" s="265"/>
      <c r="BP42" s="265"/>
      <c r="BQ42" s="262">
        <v>36</v>
      </c>
      <c r="BR42" s="263"/>
      <c r="BS42" s="1104"/>
      <c r="BT42" s="1105"/>
      <c r="BU42" s="1105"/>
      <c r="BV42" s="1105"/>
      <c r="BW42" s="1105"/>
      <c r="BX42" s="1105"/>
      <c r="BY42" s="1105"/>
      <c r="BZ42" s="1105"/>
      <c r="CA42" s="1105"/>
      <c r="CB42" s="1105"/>
      <c r="CC42" s="1105"/>
      <c r="CD42" s="1105"/>
      <c r="CE42" s="1105"/>
      <c r="CF42" s="1105"/>
      <c r="CG42" s="1106"/>
      <c r="CH42" s="1079"/>
      <c r="CI42" s="1080"/>
      <c r="CJ42" s="1080"/>
      <c r="CK42" s="1080"/>
      <c r="CL42" s="1081"/>
      <c r="CM42" s="1079"/>
      <c r="CN42" s="1080"/>
      <c r="CO42" s="1080"/>
      <c r="CP42" s="1080"/>
      <c r="CQ42" s="1081"/>
      <c r="CR42" s="1079"/>
      <c r="CS42" s="1080"/>
      <c r="CT42" s="1080"/>
      <c r="CU42" s="1080"/>
      <c r="CV42" s="1081"/>
      <c r="CW42" s="1079"/>
      <c r="CX42" s="1080"/>
      <c r="CY42" s="1080"/>
      <c r="CZ42" s="1080"/>
      <c r="DA42" s="1081"/>
      <c r="DB42" s="1079"/>
      <c r="DC42" s="1080"/>
      <c r="DD42" s="1080"/>
      <c r="DE42" s="1080"/>
      <c r="DF42" s="1081"/>
      <c r="DG42" s="1079"/>
      <c r="DH42" s="1080"/>
      <c r="DI42" s="1080"/>
      <c r="DJ42" s="1080"/>
      <c r="DK42" s="1081"/>
      <c r="DL42" s="1079"/>
      <c r="DM42" s="1080"/>
      <c r="DN42" s="1080"/>
      <c r="DO42" s="1080"/>
      <c r="DP42" s="1081"/>
      <c r="DQ42" s="1079"/>
      <c r="DR42" s="1080"/>
      <c r="DS42" s="1080"/>
      <c r="DT42" s="1080"/>
      <c r="DU42" s="1081"/>
      <c r="DV42" s="1082"/>
      <c r="DW42" s="1083"/>
      <c r="DX42" s="1083"/>
      <c r="DY42" s="1083"/>
      <c r="DZ42" s="1084"/>
      <c r="EA42" s="246"/>
    </row>
    <row r="43" spans="1:131" s="247" customFormat="1" ht="26.25" customHeight="1" x14ac:dyDescent="0.15">
      <c r="A43" s="261">
        <v>16</v>
      </c>
      <c r="B43" s="1127"/>
      <c r="C43" s="1128"/>
      <c r="D43" s="1128"/>
      <c r="E43" s="1128"/>
      <c r="F43" s="1128"/>
      <c r="G43" s="1128"/>
      <c r="H43" s="1128"/>
      <c r="I43" s="1128"/>
      <c r="J43" s="1128"/>
      <c r="K43" s="1128"/>
      <c r="L43" s="1128"/>
      <c r="M43" s="1128"/>
      <c r="N43" s="1128"/>
      <c r="O43" s="1128"/>
      <c r="P43" s="1129"/>
      <c r="Q43" s="1133"/>
      <c r="R43" s="1134"/>
      <c r="S43" s="1134"/>
      <c r="T43" s="1134"/>
      <c r="U43" s="1134"/>
      <c r="V43" s="1134"/>
      <c r="W43" s="1134"/>
      <c r="X43" s="1134"/>
      <c r="Y43" s="1134"/>
      <c r="Z43" s="1134"/>
      <c r="AA43" s="1134"/>
      <c r="AB43" s="1134"/>
      <c r="AC43" s="1134"/>
      <c r="AD43" s="1134"/>
      <c r="AE43" s="1135"/>
      <c r="AF43" s="1109"/>
      <c r="AG43" s="1110"/>
      <c r="AH43" s="1110"/>
      <c r="AI43" s="1110"/>
      <c r="AJ43" s="1111"/>
      <c r="AK43" s="1069"/>
      <c r="AL43" s="1060"/>
      <c r="AM43" s="1060"/>
      <c r="AN43" s="1060"/>
      <c r="AO43" s="1060"/>
      <c r="AP43" s="1060"/>
      <c r="AQ43" s="1060"/>
      <c r="AR43" s="1060"/>
      <c r="AS43" s="1060"/>
      <c r="AT43" s="1060"/>
      <c r="AU43" s="1060"/>
      <c r="AV43" s="1060"/>
      <c r="AW43" s="1060"/>
      <c r="AX43" s="1060"/>
      <c r="AY43" s="1060"/>
      <c r="AZ43" s="1132"/>
      <c r="BA43" s="1132"/>
      <c r="BB43" s="1132"/>
      <c r="BC43" s="1132"/>
      <c r="BD43" s="1132"/>
      <c r="BE43" s="1122"/>
      <c r="BF43" s="1122"/>
      <c r="BG43" s="1122"/>
      <c r="BH43" s="1122"/>
      <c r="BI43" s="1123"/>
      <c r="BJ43" s="252"/>
      <c r="BK43" s="252"/>
      <c r="BL43" s="252"/>
      <c r="BM43" s="252"/>
      <c r="BN43" s="252"/>
      <c r="BO43" s="265"/>
      <c r="BP43" s="265"/>
      <c r="BQ43" s="262">
        <v>37</v>
      </c>
      <c r="BR43" s="263"/>
      <c r="BS43" s="1104"/>
      <c r="BT43" s="1105"/>
      <c r="BU43" s="1105"/>
      <c r="BV43" s="1105"/>
      <c r="BW43" s="1105"/>
      <c r="BX43" s="1105"/>
      <c r="BY43" s="1105"/>
      <c r="BZ43" s="1105"/>
      <c r="CA43" s="1105"/>
      <c r="CB43" s="1105"/>
      <c r="CC43" s="1105"/>
      <c r="CD43" s="1105"/>
      <c r="CE43" s="1105"/>
      <c r="CF43" s="1105"/>
      <c r="CG43" s="1106"/>
      <c r="CH43" s="1079"/>
      <c r="CI43" s="1080"/>
      <c r="CJ43" s="1080"/>
      <c r="CK43" s="1080"/>
      <c r="CL43" s="1081"/>
      <c r="CM43" s="1079"/>
      <c r="CN43" s="1080"/>
      <c r="CO43" s="1080"/>
      <c r="CP43" s="1080"/>
      <c r="CQ43" s="1081"/>
      <c r="CR43" s="1079"/>
      <c r="CS43" s="1080"/>
      <c r="CT43" s="1080"/>
      <c r="CU43" s="1080"/>
      <c r="CV43" s="1081"/>
      <c r="CW43" s="1079"/>
      <c r="CX43" s="1080"/>
      <c r="CY43" s="1080"/>
      <c r="CZ43" s="1080"/>
      <c r="DA43" s="1081"/>
      <c r="DB43" s="1079"/>
      <c r="DC43" s="1080"/>
      <c r="DD43" s="1080"/>
      <c r="DE43" s="1080"/>
      <c r="DF43" s="1081"/>
      <c r="DG43" s="1079"/>
      <c r="DH43" s="1080"/>
      <c r="DI43" s="1080"/>
      <c r="DJ43" s="1080"/>
      <c r="DK43" s="1081"/>
      <c r="DL43" s="1079"/>
      <c r="DM43" s="1080"/>
      <c r="DN43" s="1080"/>
      <c r="DO43" s="1080"/>
      <c r="DP43" s="1081"/>
      <c r="DQ43" s="1079"/>
      <c r="DR43" s="1080"/>
      <c r="DS43" s="1080"/>
      <c r="DT43" s="1080"/>
      <c r="DU43" s="1081"/>
      <c r="DV43" s="1082"/>
      <c r="DW43" s="1083"/>
      <c r="DX43" s="1083"/>
      <c r="DY43" s="1083"/>
      <c r="DZ43" s="1084"/>
      <c r="EA43" s="246"/>
    </row>
    <row r="44" spans="1:131" s="247" customFormat="1" ht="26.25" customHeight="1" x14ac:dyDescent="0.15">
      <c r="A44" s="261">
        <v>17</v>
      </c>
      <c r="B44" s="1127"/>
      <c r="C44" s="1128"/>
      <c r="D44" s="1128"/>
      <c r="E44" s="1128"/>
      <c r="F44" s="1128"/>
      <c r="G44" s="1128"/>
      <c r="H44" s="1128"/>
      <c r="I44" s="1128"/>
      <c r="J44" s="1128"/>
      <c r="K44" s="1128"/>
      <c r="L44" s="1128"/>
      <c r="M44" s="1128"/>
      <c r="N44" s="1128"/>
      <c r="O44" s="1128"/>
      <c r="P44" s="1129"/>
      <c r="Q44" s="1133"/>
      <c r="R44" s="1134"/>
      <c r="S44" s="1134"/>
      <c r="T44" s="1134"/>
      <c r="U44" s="1134"/>
      <c r="V44" s="1134"/>
      <c r="W44" s="1134"/>
      <c r="X44" s="1134"/>
      <c r="Y44" s="1134"/>
      <c r="Z44" s="1134"/>
      <c r="AA44" s="1134"/>
      <c r="AB44" s="1134"/>
      <c r="AC44" s="1134"/>
      <c r="AD44" s="1134"/>
      <c r="AE44" s="1135"/>
      <c r="AF44" s="1109"/>
      <c r="AG44" s="1110"/>
      <c r="AH44" s="1110"/>
      <c r="AI44" s="1110"/>
      <c r="AJ44" s="1111"/>
      <c r="AK44" s="1069"/>
      <c r="AL44" s="1060"/>
      <c r="AM44" s="1060"/>
      <c r="AN44" s="1060"/>
      <c r="AO44" s="1060"/>
      <c r="AP44" s="1060"/>
      <c r="AQ44" s="1060"/>
      <c r="AR44" s="1060"/>
      <c r="AS44" s="1060"/>
      <c r="AT44" s="1060"/>
      <c r="AU44" s="1060"/>
      <c r="AV44" s="1060"/>
      <c r="AW44" s="1060"/>
      <c r="AX44" s="1060"/>
      <c r="AY44" s="1060"/>
      <c r="AZ44" s="1132"/>
      <c r="BA44" s="1132"/>
      <c r="BB44" s="1132"/>
      <c r="BC44" s="1132"/>
      <c r="BD44" s="1132"/>
      <c r="BE44" s="1122"/>
      <c r="BF44" s="1122"/>
      <c r="BG44" s="1122"/>
      <c r="BH44" s="1122"/>
      <c r="BI44" s="1123"/>
      <c r="BJ44" s="252"/>
      <c r="BK44" s="252"/>
      <c r="BL44" s="252"/>
      <c r="BM44" s="252"/>
      <c r="BN44" s="252"/>
      <c r="BO44" s="265"/>
      <c r="BP44" s="265"/>
      <c r="BQ44" s="262">
        <v>38</v>
      </c>
      <c r="BR44" s="263"/>
      <c r="BS44" s="1104"/>
      <c r="BT44" s="1105"/>
      <c r="BU44" s="1105"/>
      <c r="BV44" s="1105"/>
      <c r="BW44" s="1105"/>
      <c r="BX44" s="1105"/>
      <c r="BY44" s="1105"/>
      <c r="BZ44" s="1105"/>
      <c r="CA44" s="1105"/>
      <c r="CB44" s="1105"/>
      <c r="CC44" s="1105"/>
      <c r="CD44" s="1105"/>
      <c r="CE44" s="1105"/>
      <c r="CF44" s="1105"/>
      <c r="CG44" s="1106"/>
      <c r="CH44" s="1079"/>
      <c r="CI44" s="1080"/>
      <c r="CJ44" s="1080"/>
      <c r="CK44" s="1080"/>
      <c r="CL44" s="1081"/>
      <c r="CM44" s="1079"/>
      <c r="CN44" s="1080"/>
      <c r="CO44" s="1080"/>
      <c r="CP44" s="1080"/>
      <c r="CQ44" s="1081"/>
      <c r="CR44" s="1079"/>
      <c r="CS44" s="1080"/>
      <c r="CT44" s="1080"/>
      <c r="CU44" s="1080"/>
      <c r="CV44" s="1081"/>
      <c r="CW44" s="1079"/>
      <c r="CX44" s="1080"/>
      <c r="CY44" s="1080"/>
      <c r="CZ44" s="1080"/>
      <c r="DA44" s="1081"/>
      <c r="DB44" s="1079"/>
      <c r="DC44" s="1080"/>
      <c r="DD44" s="1080"/>
      <c r="DE44" s="1080"/>
      <c r="DF44" s="1081"/>
      <c r="DG44" s="1079"/>
      <c r="DH44" s="1080"/>
      <c r="DI44" s="1080"/>
      <c r="DJ44" s="1080"/>
      <c r="DK44" s="1081"/>
      <c r="DL44" s="1079"/>
      <c r="DM44" s="1080"/>
      <c r="DN44" s="1080"/>
      <c r="DO44" s="1080"/>
      <c r="DP44" s="1081"/>
      <c r="DQ44" s="1079"/>
      <c r="DR44" s="1080"/>
      <c r="DS44" s="1080"/>
      <c r="DT44" s="1080"/>
      <c r="DU44" s="1081"/>
      <c r="DV44" s="1082"/>
      <c r="DW44" s="1083"/>
      <c r="DX44" s="1083"/>
      <c r="DY44" s="1083"/>
      <c r="DZ44" s="1084"/>
      <c r="EA44" s="246"/>
    </row>
    <row r="45" spans="1:131" s="247" customFormat="1" ht="26.25" customHeight="1" x14ac:dyDescent="0.15">
      <c r="A45" s="261">
        <v>18</v>
      </c>
      <c r="B45" s="1127"/>
      <c r="C45" s="1128"/>
      <c r="D45" s="1128"/>
      <c r="E45" s="1128"/>
      <c r="F45" s="1128"/>
      <c r="G45" s="1128"/>
      <c r="H45" s="1128"/>
      <c r="I45" s="1128"/>
      <c r="J45" s="1128"/>
      <c r="K45" s="1128"/>
      <c r="L45" s="1128"/>
      <c r="M45" s="1128"/>
      <c r="N45" s="1128"/>
      <c r="O45" s="1128"/>
      <c r="P45" s="1129"/>
      <c r="Q45" s="1133"/>
      <c r="R45" s="1134"/>
      <c r="S45" s="1134"/>
      <c r="T45" s="1134"/>
      <c r="U45" s="1134"/>
      <c r="V45" s="1134"/>
      <c r="W45" s="1134"/>
      <c r="X45" s="1134"/>
      <c r="Y45" s="1134"/>
      <c r="Z45" s="1134"/>
      <c r="AA45" s="1134"/>
      <c r="AB45" s="1134"/>
      <c r="AC45" s="1134"/>
      <c r="AD45" s="1134"/>
      <c r="AE45" s="1135"/>
      <c r="AF45" s="1109"/>
      <c r="AG45" s="1110"/>
      <c r="AH45" s="1110"/>
      <c r="AI45" s="1110"/>
      <c r="AJ45" s="1111"/>
      <c r="AK45" s="1069"/>
      <c r="AL45" s="1060"/>
      <c r="AM45" s="1060"/>
      <c r="AN45" s="1060"/>
      <c r="AO45" s="1060"/>
      <c r="AP45" s="1060"/>
      <c r="AQ45" s="1060"/>
      <c r="AR45" s="1060"/>
      <c r="AS45" s="1060"/>
      <c r="AT45" s="1060"/>
      <c r="AU45" s="1060"/>
      <c r="AV45" s="1060"/>
      <c r="AW45" s="1060"/>
      <c r="AX45" s="1060"/>
      <c r="AY45" s="1060"/>
      <c r="AZ45" s="1132"/>
      <c r="BA45" s="1132"/>
      <c r="BB45" s="1132"/>
      <c r="BC45" s="1132"/>
      <c r="BD45" s="1132"/>
      <c r="BE45" s="1122"/>
      <c r="BF45" s="1122"/>
      <c r="BG45" s="1122"/>
      <c r="BH45" s="1122"/>
      <c r="BI45" s="1123"/>
      <c r="BJ45" s="252"/>
      <c r="BK45" s="252"/>
      <c r="BL45" s="252"/>
      <c r="BM45" s="252"/>
      <c r="BN45" s="252"/>
      <c r="BO45" s="265"/>
      <c r="BP45" s="265"/>
      <c r="BQ45" s="262">
        <v>39</v>
      </c>
      <c r="BR45" s="263"/>
      <c r="BS45" s="1104"/>
      <c r="BT45" s="1105"/>
      <c r="BU45" s="1105"/>
      <c r="BV45" s="1105"/>
      <c r="BW45" s="1105"/>
      <c r="BX45" s="1105"/>
      <c r="BY45" s="1105"/>
      <c r="BZ45" s="1105"/>
      <c r="CA45" s="1105"/>
      <c r="CB45" s="1105"/>
      <c r="CC45" s="1105"/>
      <c r="CD45" s="1105"/>
      <c r="CE45" s="1105"/>
      <c r="CF45" s="1105"/>
      <c r="CG45" s="1106"/>
      <c r="CH45" s="1079"/>
      <c r="CI45" s="1080"/>
      <c r="CJ45" s="1080"/>
      <c r="CK45" s="1080"/>
      <c r="CL45" s="1081"/>
      <c r="CM45" s="1079"/>
      <c r="CN45" s="1080"/>
      <c r="CO45" s="1080"/>
      <c r="CP45" s="1080"/>
      <c r="CQ45" s="1081"/>
      <c r="CR45" s="1079"/>
      <c r="CS45" s="1080"/>
      <c r="CT45" s="1080"/>
      <c r="CU45" s="1080"/>
      <c r="CV45" s="1081"/>
      <c r="CW45" s="1079"/>
      <c r="CX45" s="1080"/>
      <c r="CY45" s="1080"/>
      <c r="CZ45" s="1080"/>
      <c r="DA45" s="1081"/>
      <c r="DB45" s="1079"/>
      <c r="DC45" s="1080"/>
      <c r="DD45" s="1080"/>
      <c r="DE45" s="1080"/>
      <c r="DF45" s="1081"/>
      <c r="DG45" s="1079"/>
      <c r="DH45" s="1080"/>
      <c r="DI45" s="1080"/>
      <c r="DJ45" s="1080"/>
      <c r="DK45" s="1081"/>
      <c r="DL45" s="1079"/>
      <c r="DM45" s="1080"/>
      <c r="DN45" s="1080"/>
      <c r="DO45" s="1080"/>
      <c r="DP45" s="1081"/>
      <c r="DQ45" s="1079"/>
      <c r="DR45" s="1080"/>
      <c r="DS45" s="1080"/>
      <c r="DT45" s="1080"/>
      <c r="DU45" s="1081"/>
      <c r="DV45" s="1082"/>
      <c r="DW45" s="1083"/>
      <c r="DX45" s="1083"/>
      <c r="DY45" s="1083"/>
      <c r="DZ45" s="1084"/>
      <c r="EA45" s="246"/>
    </row>
    <row r="46" spans="1:131" s="247" customFormat="1" ht="26.25" customHeight="1" x14ac:dyDescent="0.15">
      <c r="A46" s="261">
        <v>19</v>
      </c>
      <c r="B46" s="1127"/>
      <c r="C46" s="1128"/>
      <c r="D46" s="1128"/>
      <c r="E46" s="1128"/>
      <c r="F46" s="1128"/>
      <c r="G46" s="1128"/>
      <c r="H46" s="1128"/>
      <c r="I46" s="1128"/>
      <c r="J46" s="1128"/>
      <c r="K46" s="1128"/>
      <c r="L46" s="1128"/>
      <c r="M46" s="1128"/>
      <c r="N46" s="1128"/>
      <c r="O46" s="1128"/>
      <c r="P46" s="1129"/>
      <c r="Q46" s="1133"/>
      <c r="R46" s="1134"/>
      <c r="S46" s="1134"/>
      <c r="T46" s="1134"/>
      <c r="U46" s="1134"/>
      <c r="V46" s="1134"/>
      <c r="W46" s="1134"/>
      <c r="X46" s="1134"/>
      <c r="Y46" s="1134"/>
      <c r="Z46" s="1134"/>
      <c r="AA46" s="1134"/>
      <c r="AB46" s="1134"/>
      <c r="AC46" s="1134"/>
      <c r="AD46" s="1134"/>
      <c r="AE46" s="1135"/>
      <c r="AF46" s="1109"/>
      <c r="AG46" s="1110"/>
      <c r="AH46" s="1110"/>
      <c r="AI46" s="1110"/>
      <c r="AJ46" s="1111"/>
      <c r="AK46" s="1069"/>
      <c r="AL46" s="1060"/>
      <c r="AM46" s="1060"/>
      <c r="AN46" s="1060"/>
      <c r="AO46" s="1060"/>
      <c r="AP46" s="1060"/>
      <c r="AQ46" s="1060"/>
      <c r="AR46" s="1060"/>
      <c r="AS46" s="1060"/>
      <c r="AT46" s="1060"/>
      <c r="AU46" s="1060"/>
      <c r="AV46" s="1060"/>
      <c r="AW46" s="1060"/>
      <c r="AX46" s="1060"/>
      <c r="AY46" s="1060"/>
      <c r="AZ46" s="1132"/>
      <c r="BA46" s="1132"/>
      <c r="BB46" s="1132"/>
      <c r="BC46" s="1132"/>
      <c r="BD46" s="1132"/>
      <c r="BE46" s="1122"/>
      <c r="BF46" s="1122"/>
      <c r="BG46" s="1122"/>
      <c r="BH46" s="1122"/>
      <c r="BI46" s="1123"/>
      <c r="BJ46" s="252"/>
      <c r="BK46" s="252"/>
      <c r="BL46" s="252"/>
      <c r="BM46" s="252"/>
      <c r="BN46" s="252"/>
      <c r="BO46" s="265"/>
      <c r="BP46" s="265"/>
      <c r="BQ46" s="262">
        <v>40</v>
      </c>
      <c r="BR46" s="263"/>
      <c r="BS46" s="1104"/>
      <c r="BT46" s="1105"/>
      <c r="BU46" s="1105"/>
      <c r="BV46" s="1105"/>
      <c r="BW46" s="1105"/>
      <c r="BX46" s="1105"/>
      <c r="BY46" s="1105"/>
      <c r="BZ46" s="1105"/>
      <c r="CA46" s="1105"/>
      <c r="CB46" s="1105"/>
      <c r="CC46" s="1105"/>
      <c r="CD46" s="1105"/>
      <c r="CE46" s="1105"/>
      <c r="CF46" s="1105"/>
      <c r="CG46" s="1106"/>
      <c r="CH46" s="1079"/>
      <c r="CI46" s="1080"/>
      <c r="CJ46" s="1080"/>
      <c r="CK46" s="1080"/>
      <c r="CL46" s="1081"/>
      <c r="CM46" s="1079"/>
      <c r="CN46" s="1080"/>
      <c r="CO46" s="1080"/>
      <c r="CP46" s="1080"/>
      <c r="CQ46" s="1081"/>
      <c r="CR46" s="1079"/>
      <c r="CS46" s="1080"/>
      <c r="CT46" s="1080"/>
      <c r="CU46" s="1080"/>
      <c r="CV46" s="1081"/>
      <c r="CW46" s="1079"/>
      <c r="CX46" s="1080"/>
      <c r="CY46" s="1080"/>
      <c r="CZ46" s="1080"/>
      <c r="DA46" s="1081"/>
      <c r="DB46" s="1079"/>
      <c r="DC46" s="1080"/>
      <c r="DD46" s="1080"/>
      <c r="DE46" s="1080"/>
      <c r="DF46" s="1081"/>
      <c r="DG46" s="1079"/>
      <c r="DH46" s="1080"/>
      <c r="DI46" s="1080"/>
      <c r="DJ46" s="1080"/>
      <c r="DK46" s="1081"/>
      <c r="DL46" s="1079"/>
      <c r="DM46" s="1080"/>
      <c r="DN46" s="1080"/>
      <c r="DO46" s="1080"/>
      <c r="DP46" s="1081"/>
      <c r="DQ46" s="1079"/>
      <c r="DR46" s="1080"/>
      <c r="DS46" s="1080"/>
      <c r="DT46" s="1080"/>
      <c r="DU46" s="1081"/>
      <c r="DV46" s="1082"/>
      <c r="DW46" s="1083"/>
      <c r="DX46" s="1083"/>
      <c r="DY46" s="1083"/>
      <c r="DZ46" s="1084"/>
      <c r="EA46" s="246"/>
    </row>
    <row r="47" spans="1:131" s="247" customFormat="1" ht="26.25" customHeight="1" x14ac:dyDescent="0.15">
      <c r="A47" s="261">
        <v>20</v>
      </c>
      <c r="B47" s="1127"/>
      <c r="C47" s="1128"/>
      <c r="D47" s="1128"/>
      <c r="E47" s="1128"/>
      <c r="F47" s="1128"/>
      <c r="G47" s="1128"/>
      <c r="H47" s="1128"/>
      <c r="I47" s="1128"/>
      <c r="J47" s="1128"/>
      <c r="K47" s="1128"/>
      <c r="L47" s="1128"/>
      <c r="M47" s="1128"/>
      <c r="N47" s="1128"/>
      <c r="O47" s="1128"/>
      <c r="P47" s="1129"/>
      <c r="Q47" s="1133"/>
      <c r="R47" s="1134"/>
      <c r="S47" s="1134"/>
      <c r="T47" s="1134"/>
      <c r="U47" s="1134"/>
      <c r="V47" s="1134"/>
      <c r="W47" s="1134"/>
      <c r="X47" s="1134"/>
      <c r="Y47" s="1134"/>
      <c r="Z47" s="1134"/>
      <c r="AA47" s="1134"/>
      <c r="AB47" s="1134"/>
      <c r="AC47" s="1134"/>
      <c r="AD47" s="1134"/>
      <c r="AE47" s="1135"/>
      <c r="AF47" s="1109"/>
      <c r="AG47" s="1110"/>
      <c r="AH47" s="1110"/>
      <c r="AI47" s="1110"/>
      <c r="AJ47" s="1111"/>
      <c r="AK47" s="1069"/>
      <c r="AL47" s="1060"/>
      <c r="AM47" s="1060"/>
      <c r="AN47" s="1060"/>
      <c r="AO47" s="1060"/>
      <c r="AP47" s="1060"/>
      <c r="AQ47" s="1060"/>
      <c r="AR47" s="1060"/>
      <c r="AS47" s="1060"/>
      <c r="AT47" s="1060"/>
      <c r="AU47" s="1060"/>
      <c r="AV47" s="1060"/>
      <c r="AW47" s="1060"/>
      <c r="AX47" s="1060"/>
      <c r="AY47" s="1060"/>
      <c r="AZ47" s="1132"/>
      <c r="BA47" s="1132"/>
      <c r="BB47" s="1132"/>
      <c r="BC47" s="1132"/>
      <c r="BD47" s="1132"/>
      <c r="BE47" s="1122"/>
      <c r="BF47" s="1122"/>
      <c r="BG47" s="1122"/>
      <c r="BH47" s="1122"/>
      <c r="BI47" s="1123"/>
      <c r="BJ47" s="252"/>
      <c r="BK47" s="252"/>
      <c r="BL47" s="252"/>
      <c r="BM47" s="252"/>
      <c r="BN47" s="252"/>
      <c r="BO47" s="265"/>
      <c r="BP47" s="265"/>
      <c r="BQ47" s="262">
        <v>41</v>
      </c>
      <c r="BR47" s="263"/>
      <c r="BS47" s="1104"/>
      <c r="BT47" s="1105"/>
      <c r="BU47" s="1105"/>
      <c r="BV47" s="1105"/>
      <c r="BW47" s="1105"/>
      <c r="BX47" s="1105"/>
      <c r="BY47" s="1105"/>
      <c r="BZ47" s="1105"/>
      <c r="CA47" s="1105"/>
      <c r="CB47" s="1105"/>
      <c r="CC47" s="1105"/>
      <c r="CD47" s="1105"/>
      <c r="CE47" s="1105"/>
      <c r="CF47" s="1105"/>
      <c r="CG47" s="1106"/>
      <c r="CH47" s="1079"/>
      <c r="CI47" s="1080"/>
      <c r="CJ47" s="1080"/>
      <c r="CK47" s="1080"/>
      <c r="CL47" s="1081"/>
      <c r="CM47" s="1079"/>
      <c r="CN47" s="1080"/>
      <c r="CO47" s="1080"/>
      <c r="CP47" s="1080"/>
      <c r="CQ47" s="1081"/>
      <c r="CR47" s="1079"/>
      <c r="CS47" s="1080"/>
      <c r="CT47" s="1080"/>
      <c r="CU47" s="1080"/>
      <c r="CV47" s="1081"/>
      <c r="CW47" s="1079"/>
      <c r="CX47" s="1080"/>
      <c r="CY47" s="1080"/>
      <c r="CZ47" s="1080"/>
      <c r="DA47" s="1081"/>
      <c r="DB47" s="1079"/>
      <c r="DC47" s="1080"/>
      <c r="DD47" s="1080"/>
      <c r="DE47" s="1080"/>
      <c r="DF47" s="1081"/>
      <c r="DG47" s="1079"/>
      <c r="DH47" s="1080"/>
      <c r="DI47" s="1080"/>
      <c r="DJ47" s="1080"/>
      <c r="DK47" s="1081"/>
      <c r="DL47" s="1079"/>
      <c r="DM47" s="1080"/>
      <c r="DN47" s="1080"/>
      <c r="DO47" s="1080"/>
      <c r="DP47" s="1081"/>
      <c r="DQ47" s="1079"/>
      <c r="DR47" s="1080"/>
      <c r="DS47" s="1080"/>
      <c r="DT47" s="1080"/>
      <c r="DU47" s="1081"/>
      <c r="DV47" s="1082"/>
      <c r="DW47" s="1083"/>
      <c r="DX47" s="1083"/>
      <c r="DY47" s="1083"/>
      <c r="DZ47" s="1084"/>
      <c r="EA47" s="246"/>
    </row>
    <row r="48" spans="1:131" s="247" customFormat="1" ht="26.25" customHeight="1" x14ac:dyDescent="0.15">
      <c r="A48" s="261">
        <v>21</v>
      </c>
      <c r="B48" s="1127"/>
      <c r="C48" s="1128"/>
      <c r="D48" s="1128"/>
      <c r="E48" s="1128"/>
      <c r="F48" s="1128"/>
      <c r="G48" s="1128"/>
      <c r="H48" s="1128"/>
      <c r="I48" s="1128"/>
      <c r="J48" s="1128"/>
      <c r="K48" s="1128"/>
      <c r="L48" s="1128"/>
      <c r="M48" s="1128"/>
      <c r="N48" s="1128"/>
      <c r="O48" s="1128"/>
      <c r="P48" s="1129"/>
      <c r="Q48" s="1133"/>
      <c r="R48" s="1134"/>
      <c r="S48" s="1134"/>
      <c r="T48" s="1134"/>
      <c r="U48" s="1134"/>
      <c r="V48" s="1134"/>
      <c r="W48" s="1134"/>
      <c r="X48" s="1134"/>
      <c r="Y48" s="1134"/>
      <c r="Z48" s="1134"/>
      <c r="AA48" s="1134"/>
      <c r="AB48" s="1134"/>
      <c r="AC48" s="1134"/>
      <c r="AD48" s="1134"/>
      <c r="AE48" s="1135"/>
      <c r="AF48" s="1109"/>
      <c r="AG48" s="1110"/>
      <c r="AH48" s="1110"/>
      <c r="AI48" s="1110"/>
      <c r="AJ48" s="1111"/>
      <c r="AK48" s="1069"/>
      <c r="AL48" s="1060"/>
      <c r="AM48" s="1060"/>
      <c r="AN48" s="1060"/>
      <c r="AO48" s="1060"/>
      <c r="AP48" s="1060"/>
      <c r="AQ48" s="1060"/>
      <c r="AR48" s="1060"/>
      <c r="AS48" s="1060"/>
      <c r="AT48" s="1060"/>
      <c r="AU48" s="1060"/>
      <c r="AV48" s="1060"/>
      <c r="AW48" s="1060"/>
      <c r="AX48" s="1060"/>
      <c r="AY48" s="1060"/>
      <c r="AZ48" s="1132"/>
      <c r="BA48" s="1132"/>
      <c r="BB48" s="1132"/>
      <c r="BC48" s="1132"/>
      <c r="BD48" s="1132"/>
      <c r="BE48" s="1122"/>
      <c r="BF48" s="1122"/>
      <c r="BG48" s="1122"/>
      <c r="BH48" s="1122"/>
      <c r="BI48" s="1123"/>
      <c r="BJ48" s="252"/>
      <c r="BK48" s="252"/>
      <c r="BL48" s="252"/>
      <c r="BM48" s="252"/>
      <c r="BN48" s="252"/>
      <c r="BO48" s="265"/>
      <c r="BP48" s="265"/>
      <c r="BQ48" s="262">
        <v>42</v>
      </c>
      <c r="BR48" s="263"/>
      <c r="BS48" s="1104"/>
      <c r="BT48" s="1105"/>
      <c r="BU48" s="1105"/>
      <c r="BV48" s="1105"/>
      <c r="BW48" s="1105"/>
      <c r="BX48" s="1105"/>
      <c r="BY48" s="1105"/>
      <c r="BZ48" s="1105"/>
      <c r="CA48" s="1105"/>
      <c r="CB48" s="1105"/>
      <c r="CC48" s="1105"/>
      <c r="CD48" s="1105"/>
      <c r="CE48" s="1105"/>
      <c r="CF48" s="1105"/>
      <c r="CG48" s="1106"/>
      <c r="CH48" s="1079"/>
      <c r="CI48" s="1080"/>
      <c r="CJ48" s="1080"/>
      <c r="CK48" s="1080"/>
      <c r="CL48" s="1081"/>
      <c r="CM48" s="1079"/>
      <c r="CN48" s="1080"/>
      <c r="CO48" s="1080"/>
      <c r="CP48" s="1080"/>
      <c r="CQ48" s="1081"/>
      <c r="CR48" s="1079"/>
      <c r="CS48" s="1080"/>
      <c r="CT48" s="1080"/>
      <c r="CU48" s="1080"/>
      <c r="CV48" s="1081"/>
      <c r="CW48" s="1079"/>
      <c r="CX48" s="1080"/>
      <c r="CY48" s="1080"/>
      <c r="CZ48" s="1080"/>
      <c r="DA48" s="1081"/>
      <c r="DB48" s="1079"/>
      <c r="DC48" s="1080"/>
      <c r="DD48" s="1080"/>
      <c r="DE48" s="1080"/>
      <c r="DF48" s="1081"/>
      <c r="DG48" s="1079"/>
      <c r="DH48" s="1080"/>
      <c r="DI48" s="1080"/>
      <c r="DJ48" s="1080"/>
      <c r="DK48" s="1081"/>
      <c r="DL48" s="1079"/>
      <c r="DM48" s="1080"/>
      <c r="DN48" s="1080"/>
      <c r="DO48" s="1080"/>
      <c r="DP48" s="1081"/>
      <c r="DQ48" s="1079"/>
      <c r="DR48" s="1080"/>
      <c r="DS48" s="1080"/>
      <c r="DT48" s="1080"/>
      <c r="DU48" s="1081"/>
      <c r="DV48" s="1082"/>
      <c r="DW48" s="1083"/>
      <c r="DX48" s="1083"/>
      <c r="DY48" s="1083"/>
      <c r="DZ48" s="1084"/>
      <c r="EA48" s="246"/>
    </row>
    <row r="49" spans="1:131" s="247" customFormat="1" ht="26.25" customHeight="1" x14ac:dyDescent="0.15">
      <c r="A49" s="261">
        <v>22</v>
      </c>
      <c r="B49" s="1127"/>
      <c r="C49" s="1128"/>
      <c r="D49" s="1128"/>
      <c r="E49" s="1128"/>
      <c r="F49" s="1128"/>
      <c r="G49" s="1128"/>
      <c r="H49" s="1128"/>
      <c r="I49" s="1128"/>
      <c r="J49" s="1128"/>
      <c r="K49" s="1128"/>
      <c r="L49" s="1128"/>
      <c r="M49" s="1128"/>
      <c r="N49" s="1128"/>
      <c r="O49" s="1128"/>
      <c r="P49" s="1129"/>
      <c r="Q49" s="1133"/>
      <c r="R49" s="1134"/>
      <c r="S49" s="1134"/>
      <c r="T49" s="1134"/>
      <c r="U49" s="1134"/>
      <c r="V49" s="1134"/>
      <c r="W49" s="1134"/>
      <c r="X49" s="1134"/>
      <c r="Y49" s="1134"/>
      <c r="Z49" s="1134"/>
      <c r="AA49" s="1134"/>
      <c r="AB49" s="1134"/>
      <c r="AC49" s="1134"/>
      <c r="AD49" s="1134"/>
      <c r="AE49" s="1135"/>
      <c r="AF49" s="1109"/>
      <c r="AG49" s="1110"/>
      <c r="AH49" s="1110"/>
      <c r="AI49" s="1110"/>
      <c r="AJ49" s="1111"/>
      <c r="AK49" s="1069"/>
      <c r="AL49" s="1060"/>
      <c r="AM49" s="1060"/>
      <c r="AN49" s="1060"/>
      <c r="AO49" s="1060"/>
      <c r="AP49" s="1060"/>
      <c r="AQ49" s="1060"/>
      <c r="AR49" s="1060"/>
      <c r="AS49" s="1060"/>
      <c r="AT49" s="1060"/>
      <c r="AU49" s="1060"/>
      <c r="AV49" s="1060"/>
      <c r="AW49" s="1060"/>
      <c r="AX49" s="1060"/>
      <c r="AY49" s="1060"/>
      <c r="AZ49" s="1132"/>
      <c r="BA49" s="1132"/>
      <c r="BB49" s="1132"/>
      <c r="BC49" s="1132"/>
      <c r="BD49" s="1132"/>
      <c r="BE49" s="1122"/>
      <c r="BF49" s="1122"/>
      <c r="BG49" s="1122"/>
      <c r="BH49" s="1122"/>
      <c r="BI49" s="1123"/>
      <c r="BJ49" s="252"/>
      <c r="BK49" s="252"/>
      <c r="BL49" s="252"/>
      <c r="BM49" s="252"/>
      <c r="BN49" s="252"/>
      <c r="BO49" s="265"/>
      <c r="BP49" s="265"/>
      <c r="BQ49" s="262">
        <v>43</v>
      </c>
      <c r="BR49" s="263"/>
      <c r="BS49" s="1104"/>
      <c r="BT49" s="1105"/>
      <c r="BU49" s="1105"/>
      <c r="BV49" s="1105"/>
      <c r="BW49" s="1105"/>
      <c r="BX49" s="1105"/>
      <c r="BY49" s="1105"/>
      <c r="BZ49" s="1105"/>
      <c r="CA49" s="1105"/>
      <c r="CB49" s="1105"/>
      <c r="CC49" s="1105"/>
      <c r="CD49" s="1105"/>
      <c r="CE49" s="1105"/>
      <c r="CF49" s="1105"/>
      <c r="CG49" s="1106"/>
      <c r="CH49" s="1079"/>
      <c r="CI49" s="1080"/>
      <c r="CJ49" s="1080"/>
      <c r="CK49" s="1080"/>
      <c r="CL49" s="1081"/>
      <c r="CM49" s="1079"/>
      <c r="CN49" s="1080"/>
      <c r="CO49" s="1080"/>
      <c r="CP49" s="1080"/>
      <c r="CQ49" s="1081"/>
      <c r="CR49" s="1079"/>
      <c r="CS49" s="1080"/>
      <c r="CT49" s="1080"/>
      <c r="CU49" s="1080"/>
      <c r="CV49" s="1081"/>
      <c r="CW49" s="1079"/>
      <c r="CX49" s="1080"/>
      <c r="CY49" s="1080"/>
      <c r="CZ49" s="1080"/>
      <c r="DA49" s="1081"/>
      <c r="DB49" s="1079"/>
      <c r="DC49" s="1080"/>
      <c r="DD49" s="1080"/>
      <c r="DE49" s="1080"/>
      <c r="DF49" s="1081"/>
      <c r="DG49" s="1079"/>
      <c r="DH49" s="1080"/>
      <c r="DI49" s="1080"/>
      <c r="DJ49" s="1080"/>
      <c r="DK49" s="1081"/>
      <c r="DL49" s="1079"/>
      <c r="DM49" s="1080"/>
      <c r="DN49" s="1080"/>
      <c r="DO49" s="1080"/>
      <c r="DP49" s="1081"/>
      <c r="DQ49" s="1079"/>
      <c r="DR49" s="1080"/>
      <c r="DS49" s="1080"/>
      <c r="DT49" s="1080"/>
      <c r="DU49" s="1081"/>
      <c r="DV49" s="1082"/>
      <c r="DW49" s="1083"/>
      <c r="DX49" s="1083"/>
      <c r="DY49" s="1083"/>
      <c r="DZ49" s="1084"/>
      <c r="EA49" s="246"/>
    </row>
    <row r="50" spans="1:131" s="247" customFormat="1" ht="26.25" customHeight="1" x14ac:dyDescent="0.15">
      <c r="A50" s="261">
        <v>23</v>
      </c>
      <c r="B50" s="1127"/>
      <c r="C50" s="1128"/>
      <c r="D50" s="1128"/>
      <c r="E50" s="1128"/>
      <c r="F50" s="1128"/>
      <c r="G50" s="1128"/>
      <c r="H50" s="1128"/>
      <c r="I50" s="1128"/>
      <c r="J50" s="1128"/>
      <c r="K50" s="1128"/>
      <c r="L50" s="1128"/>
      <c r="M50" s="1128"/>
      <c r="N50" s="1128"/>
      <c r="O50" s="1128"/>
      <c r="P50" s="1129"/>
      <c r="Q50" s="1130"/>
      <c r="R50" s="1113"/>
      <c r="S50" s="1113"/>
      <c r="T50" s="1113"/>
      <c r="U50" s="1113"/>
      <c r="V50" s="1113"/>
      <c r="W50" s="1113"/>
      <c r="X50" s="1113"/>
      <c r="Y50" s="1113"/>
      <c r="Z50" s="1113"/>
      <c r="AA50" s="1113"/>
      <c r="AB50" s="1113"/>
      <c r="AC50" s="1113"/>
      <c r="AD50" s="1113"/>
      <c r="AE50" s="1131"/>
      <c r="AF50" s="1109"/>
      <c r="AG50" s="1110"/>
      <c r="AH50" s="1110"/>
      <c r="AI50" s="1110"/>
      <c r="AJ50" s="1111"/>
      <c r="AK50" s="1112"/>
      <c r="AL50" s="1113"/>
      <c r="AM50" s="1113"/>
      <c r="AN50" s="1113"/>
      <c r="AO50" s="1113"/>
      <c r="AP50" s="1113"/>
      <c r="AQ50" s="1113"/>
      <c r="AR50" s="1113"/>
      <c r="AS50" s="1113"/>
      <c r="AT50" s="1113"/>
      <c r="AU50" s="1113"/>
      <c r="AV50" s="1113"/>
      <c r="AW50" s="1113"/>
      <c r="AX50" s="1113"/>
      <c r="AY50" s="1113"/>
      <c r="AZ50" s="1114"/>
      <c r="BA50" s="1114"/>
      <c r="BB50" s="1114"/>
      <c r="BC50" s="1114"/>
      <c r="BD50" s="1114"/>
      <c r="BE50" s="1122"/>
      <c r="BF50" s="1122"/>
      <c r="BG50" s="1122"/>
      <c r="BH50" s="1122"/>
      <c r="BI50" s="1123"/>
      <c r="BJ50" s="252"/>
      <c r="BK50" s="252"/>
      <c r="BL50" s="252"/>
      <c r="BM50" s="252"/>
      <c r="BN50" s="252"/>
      <c r="BO50" s="265"/>
      <c r="BP50" s="265"/>
      <c r="BQ50" s="262">
        <v>44</v>
      </c>
      <c r="BR50" s="263"/>
      <c r="BS50" s="1104"/>
      <c r="BT50" s="1105"/>
      <c r="BU50" s="1105"/>
      <c r="BV50" s="1105"/>
      <c r="BW50" s="1105"/>
      <c r="BX50" s="1105"/>
      <c r="BY50" s="1105"/>
      <c r="BZ50" s="1105"/>
      <c r="CA50" s="1105"/>
      <c r="CB50" s="1105"/>
      <c r="CC50" s="1105"/>
      <c r="CD50" s="1105"/>
      <c r="CE50" s="1105"/>
      <c r="CF50" s="1105"/>
      <c r="CG50" s="1106"/>
      <c r="CH50" s="1079"/>
      <c r="CI50" s="1080"/>
      <c r="CJ50" s="1080"/>
      <c r="CK50" s="1080"/>
      <c r="CL50" s="1081"/>
      <c r="CM50" s="1079"/>
      <c r="CN50" s="1080"/>
      <c r="CO50" s="1080"/>
      <c r="CP50" s="1080"/>
      <c r="CQ50" s="1081"/>
      <c r="CR50" s="1079"/>
      <c r="CS50" s="1080"/>
      <c r="CT50" s="1080"/>
      <c r="CU50" s="1080"/>
      <c r="CV50" s="1081"/>
      <c r="CW50" s="1079"/>
      <c r="CX50" s="1080"/>
      <c r="CY50" s="1080"/>
      <c r="CZ50" s="1080"/>
      <c r="DA50" s="1081"/>
      <c r="DB50" s="1079"/>
      <c r="DC50" s="1080"/>
      <c r="DD50" s="1080"/>
      <c r="DE50" s="1080"/>
      <c r="DF50" s="1081"/>
      <c r="DG50" s="1079"/>
      <c r="DH50" s="1080"/>
      <c r="DI50" s="1080"/>
      <c r="DJ50" s="1080"/>
      <c r="DK50" s="1081"/>
      <c r="DL50" s="1079"/>
      <c r="DM50" s="1080"/>
      <c r="DN50" s="1080"/>
      <c r="DO50" s="1080"/>
      <c r="DP50" s="1081"/>
      <c r="DQ50" s="1079"/>
      <c r="DR50" s="1080"/>
      <c r="DS50" s="1080"/>
      <c r="DT50" s="1080"/>
      <c r="DU50" s="1081"/>
      <c r="DV50" s="1082"/>
      <c r="DW50" s="1083"/>
      <c r="DX50" s="1083"/>
      <c r="DY50" s="1083"/>
      <c r="DZ50" s="1084"/>
      <c r="EA50" s="246"/>
    </row>
    <row r="51" spans="1:131" s="247" customFormat="1" ht="26.25" customHeight="1" x14ac:dyDescent="0.15">
      <c r="A51" s="261">
        <v>24</v>
      </c>
      <c r="B51" s="1127"/>
      <c r="C51" s="1128"/>
      <c r="D51" s="1128"/>
      <c r="E51" s="1128"/>
      <c r="F51" s="1128"/>
      <c r="G51" s="1128"/>
      <c r="H51" s="1128"/>
      <c r="I51" s="1128"/>
      <c r="J51" s="1128"/>
      <c r="K51" s="1128"/>
      <c r="L51" s="1128"/>
      <c r="M51" s="1128"/>
      <c r="N51" s="1128"/>
      <c r="O51" s="1128"/>
      <c r="P51" s="1129"/>
      <c r="Q51" s="1130"/>
      <c r="R51" s="1113"/>
      <c r="S51" s="1113"/>
      <c r="T51" s="1113"/>
      <c r="U51" s="1113"/>
      <c r="V51" s="1113"/>
      <c r="W51" s="1113"/>
      <c r="X51" s="1113"/>
      <c r="Y51" s="1113"/>
      <c r="Z51" s="1113"/>
      <c r="AA51" s="1113"/>
      <c r="AB51" s="1113"/>
      <c r="AC51" s="1113"/>
      <c r="AD51" s="1113"/>
      <c r="AE51" s="1131"/>
      <c r="AF51" s="1109"/>
      <c r="AG51" s="1110"/>
      <c r="AH51" s="1110"/>
      <c r="AI51" s="1110"/>
      <c r="AJ51" s="1111"/>
      <c r="AK51" s="1112"/>
      <c r="AL51" s="1113"/>
      <c r="AM51" s="1113"/>
      <c r="AN51" s="1113"/>
      <c r="AO51" s="1113"/>
      <c r="AP51" s="1113"/>
      <c r="AQ51" s="1113"/>
      <c r="AR51" s="1113"/>
      <c r="AS51" s="1113"/>
      <c r="AT51" s="1113"/>
      <c r="AU51" s="1113"/>
      <c r="AV51" s="1113"/>
      <c r="AW51" s="1113"/>
      <c r="AX51" s="1113"/>
      <c r="AY51" s="1113"/>
      <c r="AZ51" s="1114"/>
      <c r="BA51" s="1114"/>
      <c r="BB51" s="1114"/>
      <c r="BC51" s="1114"/>
      <c r="BD51" s="1114"/>
      <c r="BE51" s="1122"/>
      <c r="BF51" s="1122"/>
      <c r="BG51" s="1122"/>
      <c r="BH51" s="1122"/>
      <c r="BI51" s="1123"/>
      <c r="BJ51" s="252"/>
      <c r="BK51" s="252"/>
      <c r="BL51" s="252"/>
      <c r="BM51" s="252"/>
      <c r="BN51" s="252"/>
      <c r="BO51" s="265"/>
      <c r="BP51" s="265"/>
      <c r="BQ51" s="262">
        <v>45</v>
      </c>
      <c r="BR51" s="263"/>
      <c r="BS51" s="1104"/>
      <c r="BT51" s="1105"/>
      <c r="BU51" s="1105"/>
      <c r="BV51" s="1105"/>
      <c r="BW51" s="1105"/>
      <c r="BX51" s="1105"/>
      <c r="BY51" s="1105"/>
      <c r="BZ51" s="1105"/>
      <c r="CA51" s="1105"/>
      <c r="CB51" s="1105"/>
      <c r="CC51" s="1105"/>
      <c r="CD51" s="1105"/>
      <c r="CE51" s="1105"/>
      <c r="CF51" s="1105"/>
      <c r="CG51" s="1106"/>
      <c r="CH51" s="1079"/>
      <c r="CI51" s="1080"/>
      <c r="CJ51" s="1080"/>
      <c r="CK51" s="1080"/>
      <c r="CL51" s="1081"/>
      <c r="CM51" s="1079"/>
      <c r="CN51" s="1080"/>
      <c r="CO51" s="1080"/>
      <c r="CP51" s="1080"/>
      <c r="CQ51" s="1081"/>
      <c r="CR51" s="1079"/>
      <c r="CS51" s="1080"/>
      <c r="CT51" s="1080"/>
      <c r="CU51" s="1080"/>
      <c r="CV51" s="1081"/>
      <c r="CW51" s="1079"/>
      <c r="CX51" s="1080"/>
      <c r="CY51" s="1080"/>
      <c r="CZ51" s="1080"/>
      <c r="DA51" s="1081"/>
      <c r="DB51" s="1079"/>
      <c r="DC51" s="1080"/>
      <c r="DD51" s="1080"/>
      <c r="DE51" s="1080"/>
      <c r="DF51" s="1081"/>
      <c r="DG51" s="1079"/>
      <c r="DH51" s="1080"/>
      <c r="DI51" s="1080"/>
      <c r="DJ51" s="1080"/>
      <c r="DK51" s="1081"/>
      <c r="DL51" s="1079"/>
      <c r="DM51" s="1080"/>
      <c r="DN51" s="1080"/>
      <c r="DO51" s="1080"/>
      <c r="DP51" s="1081"/>
      <c r="DQ51" s="1079"/>
      <c r="DR51" s="1080"/>
      <c r="DS51" s="1080"/>
      <c r="DT51" s="1080"/>
      <c r="DU51" s="1081"/>
      <c r="DV51" s="1082"/>
      <c r="DW51" s="1083"/>
      <c r="DX51" s="1083"/>
      <c r="DY51" s="1083"/>
      <c r="DZ51" s="1084"/>
      <c r="EA51" s="246"/>
    </row>
    <row r="52" spans="1:131" s="247" customFormat="1" ht="26.25" customHeight="1" x14ac:dyDescent="0.15">
      <c r="A52" s="261">
        <v>25</v>
      </c>
      <c r="B52" s="1127"/>
      <c r="C52" s="1128"/>
      <c r="D52" s="1128"/>
      <c r="E52" s="1128"/>
      <c r="F52" s="1128"/>
      <c r="G52" s="1128"/>
      <c r="H52" s="1128"/>
      <c r="I52" s="1128"/>
      <c r="J52" s="1128"/>
      <c r="K52" s="1128"/>
      <c r="L52" s="1128"/>
      <c r="M52" s="1128"/>
      <c r="N52" s="1128"/>
      <c r="O52" s="1128"/>
      <c r="P52" s="1129"/>
      <c r="Q52" s="1130"/>
      <c r="R52" s="1113"/>
      <c r="S52" s="1113"/>
      <c r="T52" s="1113"/>
      <c r="U52" s="1113"/>
      <c r="V52" s="1113"/>
      <c r="W52" s="1113"/>
      <c r="X52" s="1113"/>
      <c r="Y52" s="1113"/>
      <c r="Z52" s="1113"/>
      <c r="AA52" s="1113"/>
      <c r="AB52" s="1113"/>
      <c r="AC52" s="1113"/>
      <c r="AD52" s="1113"/>
      <c r="AE52" s="1131"/>
      <c r="AF52" s="1109"/>
      <c r="AG52" s="1110"/>
      <c r="AH52" s="1110"/>
      <c r="AI52" s="1110"/>
      <c r="AJ52" s="1111"/>
      <c r="AK52" s="1112"/>
      <c r="AL52" s="1113"/>
      <c r="AM52" s="1113"/>
      <c r="AN52" s="1113"/>
      <c r="AO52" s="1113"/>
      <c r="AP52" s="1113"/>
      <c r="AQ52" s="1113"/>
      <c r="AR52" s="1113"/>
      <c r="AS52" s="1113"/>
      <c r="AT52" s="1113"/>
      <c r="AU52" s="1113"/>
      <c r="AV52" s="1113"/>
      <c r="AW52" s="1113"/>
      <c r="AX52" s="1113"/>
      <c r="AY52" s="1113"/>
      <c r="AZ52" s="1114"/>
      <c r="BA52" s="1114"/>
      <c r="BB52" s="1114"/>
      <c r="BC52" s="1114"/>
      <c r="BD52" s="1114"/>
      <c r="BE52" s="1122"/>
      <c r="BF52" s="1122"/>
      <c r="BG52" s="1122"/>
      <c r="BH52" s="1122"/>
      <c r="BI52" s="1123"/>
      <c r="BJ52" s="252"/>
      <c r="BK52" s="252"/>
      <c r="BL52" s="252"/>
      <c r="BM52" s="252"/>
      <c r="BN52" s="252"/>
      <c r="BO52" s="265"/>
      <c r="BP52" s="265"/>
      <c r="BQ52" s="262">
        <v>46</v>
      </c>
      <c r="BR52" s="263"/>
      <c r="BS52" s="1104"/>
      <c r="BT52" s="1105"/>
      <c r="BU52" s="1105"/>
      <c r="BV52" s="1105"/>
      <c r="BW52" s="1105"/>
      <c r="BX52" s="1105"/>
      <c r="BY52" s="1105"/>
      <c r="BZ52" s="1105"/>
      <c r="CA52" s="1105"/>
      <c r="CB52" s="1105"/>
      <c r="CC52" s="1105"/>
      <c r="CD52" s="1105"/>
      <c r="CE52" s="1105"/>
      <c r="CF52" s="1105"/>
      <c r="CG52" s="1106"/>
      <c r="CH52" s="1079"/>
      <c r="CI52" s="1080"/>
      <c r="CJ52" s="1080"/>
      <c r="CK52" s="1080"/>
      <c r="CL52" s="1081"/>
      <c r="CM52" s="1079"/>
      <c r="CN52" s="1080"/>
      <c r="CO52" s="1080"/>
      <c r="CP52" s="1080"/>
      <c r="CQ52" s="1081"/>
      <c r="CR52" s="1079"/>
      <c r="CS52" s="1080"/>
      <c r="CT52" s="1080"/>
      <c r="CU52" s="1080"/>
      <c r="CV52" s="1081"/>
      <c r="CW52" s="1079"/>
      <c r="CX52" s="1080"/>
      <c r="CY52" s="1080"/>
      <c r="CZ52" s="1080"/>
      <c r="DA52" s="1081"/>
      <c r="DB52" s="1079"/>
      <c r="DC52" s="1080"/>
      <c r="DD52" s="1080"/>
      <c r="DE52" s="1080"/>
      <c r="DF52" s="1081"/>
      <c r="DG52" s="1079"/>
      <c r="DH52" s="1080"/>
      <c r="DI52" s="1080"/>
      <c r="DJ52" s="1080"/>
      <c r="DK52" s="1081"/>
      <c r="DL52" s="1079"/>
      <c r="DM52" s="1080"/>
      <c r="DN52" s="1080"/>
      <c r="DO52" s="1080"/>
      <c r="DP52" s="1081"/>
      <c r="DQ52" s="1079"/>
      <c r="DR52" s="1080"/>
      <c r="DS52" s="1080"/>
      <c r="DT52" s="1080"/>
      <c r="DU52" s="1081"/>
      <c r="DV52" s="1082"/>
      <c r="DW52" s="1083"/>
      <c r="DX52" s="1083"/>
      <c r="DY52" s="1083"/>
      <c r="DZ52" s="1084"/>
      <c r="EA52" s="246"/>
    </row>
    <row r="53" spans="1:131" s="247" customFormat="1" ht="26.25" customHeight="1" x14ac:dyDescent="0.15">
      <c r="A53" s="261">
        <v>26</v>
      </c>
      <c r="B53" s="1127"/>
      <c r="C53" s="1128"/>
      <c r="D53" s="1128"/>
      <c r="E53" s="1128"/>
      <c r="F53" s="1128"/>
      <c r="G53" s="1128"/>
      <c r="H53" s="1128"/>
      <c r="I53" s="1128"/>
      <c r="J53" s="1128"/>
      <c r="K53" s="1128"/>
      <c r="L53" s="1128"/>
      <c r="M53" s="1128"/>
      <c r="N53" s="1128"/>
      <c r="O53" s="1128"/>
      <c r="P53" s="1129"/>
      <c r="Q53" s="1130"/>
      <c r="R53" s="1113"/>
      <c r="S53" s="1113"/>
      <c r="T53" s="1113"/>
      <c r="U53" s="1113"/>
      <c r="V53" s="1113"/>
      <c r="W53" s="1113"/>
      <c r="X53" s="1113"/>
      <c r="Y53" s="1113"/>
      <c r="Z53" s="1113"/>
      <c r="AA53" s="1113"/>
      <c r="AB53" s="1113"/>
      <c r="AC53" s="1113"/>
      <c r="AD53" s="1113"/>
      <c r="AE53" s="1131"/>
      <c r="AF53" s="1109"/>
      <c r="AG53" s="1110"/>
      <c r="AH53" s="1110"/>
      <c r="AI53" s="1110"/>
      <c r="AJ53" s="1111"/>
      <c r="AK53" s="1112"/>
      <c r="AL53" s="1113"/>
      <c r="AM53" s="1113"/>
      <c r="AN53" s="1113"/>
      <c r="AO53" s="1113"/>
      <c r="AP53" s="1113"/>
      <c r="AQ53" s="1113"/>
      <c r="AR53" s="1113"/>
      <c r="AS53" s="1113"/>
      <c r="AT53" s="1113"/>
      <c r="AU53" s="1113"/>
      <c r="AV53" s="1113"/>
      <c r="AW53" s="1113"/>
      <c r="AX53" s="1113"/>
      <c r="AY53" s="1113"/>
      <c r="AZ53" s="1114"/>
      <c r="BA53" s="1114"/>
      <c r="BB53" s="1114"/>
      <c r="BC53" s="1114"/>
      <c r="BD53" s="1114"/>
      <c r="BE53" s="1122"/>
      <c r="BF53" s="1122"/>
      <c r="BG53" s="1122"/>
      <c r="BH53" s="1122"/>
      <c r="BI53" s="1123"/>
      <c r="BJ53" s="252"/>
      <c r="BK53" s="252"/>
      <c r="BL53" s="252"/>
      <c r="BM53" s="252"/>
      <c r="BN53" s="252"/>
      <c r="BO53" s="265"/>
      <c r="BP53" s="265"/>
      <c r="BQ53" s="262">
        <v>47</v>
      </c>
      <c r="BR53" s="263"/>
      <c r="BS53" s="1104"/>
      <c r="BT53" s="1105"/>
      <c r="BU53" s="1105"/>
      <c r="BV53" s="1105"/>
      <c r="BW53" s="1105"/>
      <c r="BX53" s="1105"/>
      <c r="BY53" s="1105"/>
      <c r="BZ53" s="1105"/>
      <c r="CA53" s="1105"/>
      <c r="CB53" s="1105"/>
      <c r="CC53" s="1105"/>
      <c r="CD53" s="1105"/>
      <c r="CE53" s="1105"/>
      <c r="CF53" s="1105"/>
      <c r="CG53" s="1106"/>
      <c r="CH53" s="1079"/>
      <c r="CI53" s="1080"/>
      <c r="CJ53" s="1080"/>
      <c r="CK53" s="1080"/>
      <c r="CL53" s="1081"/>
      <c r="CM53" s="1079"/>
      <c r="CN53" s="1080"/>
      <c r="CO53" s="1080"/>
      <c r="CP53" s="1080"/>
      <c r="CQ53" s="1081"/>
      <c r="CR53" s="1079"/>
      <c r="CS53" s="1080"/>
      <c r="CT53" s="1080"/>
      <c r="CU53" s="1080"/>
      <c r="CV53" s="1081"/>
      <c r="CW53" s="1079"/>
      <c r="CX53" s="1080"/>
      <c r="CY53" s="1080"/>
      <c r="CZ53" s="1080"/>
      <c r="DA53" s="1081"/>
      <c r="DB53" s="1079"/>
      <c r="DC53" s="1080"/>
      <c r="DD53" s="1080"/>
      <c r="DE53" s="1080"/>
      <c r="DF53" s="1081"/>
      <c r="DG53" s="1079"/>
      <c r="DH53" s="1080"/>
      <c r="DI53" s="1080"/>
      <c r="DJ53" s="1080"/>
      <c r="DK53" s="1081"/>
      <c r="DL53" s="1079"/>
      <c r="DM53" s="1080"/>
      <c r="DN53" s="1080"/>
      <c r="DO53" s="1080"/>
      <c r="DP53" s="1081"/>
      <c r="DQ53" s="1079"/>
      <c r="DR53" s="1080"/>
      <c r="DS53" s="1080"/>
      <c r="DT53" s="1080"/>
      <c r="DU53" s="1081"/>
      <c r="DV53" s="1082"/>
      <c r="DW53" s="1083"/>
      <c r="DX53" s="1083"/>
      <c r="DY53" s="1083"/>
      <c r="DZ53" s="1084"/>
      <c r="EA53" s="246"/>
    </row>
    <row r="54" spans="1:131" s="247" customFormat="1" ht="26.25" customHeight="1" x14ac:dyDescent="0.15">
      <c r="A54" s="261">
        <v>27</v>
      </c>
      <c r="B54" s="1127"/>
      <c r="C54" s="1128"/>
      <c r="D54" s="1128"/>
      <c r="E54" s="1128"/>
      <c r="F54" s="1128"/>
      <c r="G54" s="1128"/>
      <c r="H54" s="1128"/>
      <c r="I54" s="1128"/>
      <c r="J54" s="1128"/>
      <c r="K54" s="1128"/>
      <c r="L54" s="1128"/>
      <c r="M54" s="1128"/>
      <c r="N54" s="1128"/>
      <c r="O54" s="1128"/>
      <c r="P54" s="1129"/>
      <c r="Q54" s="1130"/>
      <c r="R54" s="1113"/>
      <c r="S54" s="1113"/>
      <c r="T54" s="1113"/>
      <c r="U54" s="1113"/>
      <c r="V54" s="1113"/>
      <c r="W54" s="1113"/>
      <c r="X54" s="1113"/>
      <c r="Y54" s="1113"/>
      <c r="Z54" s="1113"/>
      <c r="AA54" s="1113"/>
      <c r="AB54" s="1113"/>
      <c r="AC54" s="1113"/>
      <c r="AD54" s="1113"/>
      <c r="AE54" s="1131"/>
      <c r="AF54" s="1109"/>
      <c r="AG54" s="1110"/>
      <c r="AH54" s="1110"/>
      <c r="AI54" s="1110"/>
      <c r="AJ54" s="1111"/>
      <c r="AK54" s="1112"/>
      <c r="AL54" s="1113"/>
      <c r="AM54" s="1113"/>
      <c r="AN54" s="1113"/>
      <c r="AO54" s="1113"/>
      <c r="AP54" s="1113"/>
      <c r="AQ54" s="1113"/>
      <c r="AR54" s="1113"/>
      <c r="AS54" s="1113"/>
      <c r="AT54" s="1113"/>
      <c r="AU54" s="1113"/>
      <c r="AV54" s="1113"/>
      <c r="AW54" s="1113"/>
      <c r="AX54" s="1113"/>
      <c r="AY54" s="1113"/>
      <c r="AZ54" s="1114"/>
      <c r="BA54" s="1114"/>
      <c r="BB54" s="1114"/>
      <c r="BC54" s="1114"/>
      <c r="BD54" s="1114"/>
      <c r="BE54" s="1122"/>
      <c r="BF54" s="1122"/>
      <c r="BG54" s="1122"/>
      <c r="BH54" s="1122"/>
      <c r="BI54" s="1123"/>
      <c r="BJ54" s="252"/>
      <c r="BK54" s="252"/>
      <c r="BL54" s="252"/>
      <c r="BM54" s="252"/>
      <c r="BN54" s="252"/>
      <c r="BO54" s="265"/>
      <c r="BP54" s="265"/>
      <c r="BQ54" s="262">
        <v>48</v>
      </c>
      <c r="BR54" s="263"/>
      <c r="BS54" s="1104"/>
      <c r="BT54" s="1105"/>
      <c r="BU54" s="1105"/>
      <c r="BV54" s="1105"/>
      <c r="BW54" s="1105"/>
      <c r="BX54" s="1105"/>
      <c r="BY54" s="1105"/>
      <c r="BZ54" s="1105"/>
      <c r="CA54" s="1105"/>
      <c r="CB54" s="1105"/>
      <c r="CC54" s="1105"/>
      <c r="CD54" s="1105"/>
      <c r="CE54" s="1105"/>
      <c r="CF54" s="1105"/>
      <c r="CG54" s="1106"/>
      <c r="CH54" s="1079"/>
      <c r="CI54" s="1080"/>
      <c r="CJ54" s="1080"/>
      <c r="CK54" s="1080"/>
      <c r="CL54" s="1081"/>
      <c r="CM54" s="1079"/>
      <c r="CN54" s="1080"/>
      <c r="CO54" s="1080"/>
      <c r="CP54" s="1080"/>
      <c r="CQ54" s="1081"/>
      <c r="CR54" s="1079"/>
      <c r="CS54" s="1080"/>
      <c r="CT54" s="1080"/>
      <c r="CU54" s="1080"/>
      <c r="CV54" s="1081"/>
      <c r="CW54" s="1079"/>
      <c r="CX54" s="1080"/>
      <c r="CY54" s="1080"/>
      <c r="CZ54" s="1080"/>
      <c r="DA54" s="1081"/>
      <c r="DB54" s="1079"/>
      <c r="DC54" s="1080"/>
      <c r="DD54" s="1080"/>
      <c r="DE54" s="1080"/>
      <c r="DF54" s="1081"/>
      <c r="DG54" s="1079"/>
      <c r="DH54" s="1080"/>
      <c r="DI54" s="1080"/>
      <c r="DJ54" s="1080"/>
      <c r="DK54" s="1081"/>
      <c r="DL54" s="1079"/>
      <c r="DM54" s="1080"/>
      <c r="DN54" s="1080"/>
      <c r="DO54" s="1080"/>
      <c r="DP54" s="1081"/>
      <c r="DQ54" s="1079"/>
      <c r="DR54" s="1080"/>
      <c r="DS54" s="1080"/>
      <c r="DT54" s="1080"/>
      <c r="DU54" s="1081"/>
      <c r="DV54" s="1082"/>
      <c r="DW54" s="1083"/>
      <c r="DX54" s="1083"/>
      <c r="DY54" s="1083"/>
      <c r="DZ54" s="1084"/>
      <c r="EA54" s="246"/>
    </row>
    <row r="55" spans="1:131" s="247" customFormat="1" ht="26.25" customHeight="1" x14ac:dyDescent="0.15">
      <c r="A55" s="261">
        <v>28</v>
      </c>
      <c r="B55" s="1127"/>
      <c r="C55" s="1128"/>
      <c r="D55" s="1128"/>
      <c r="E55" s="1128"/>
      <c r="F55" s="1128"/>
      <c r="G55" s="1128"/>
      <c r="H55" s="1128"/>
      <c r="I55" s="1128"/>
      <c r="J55" s="1128"/>
      <c r="K55" s="1128"/>
      <c r="L55" s="1128"/>
      <c r="M55" s="1128"/>
      <c r="N55" s="1128"/>
      <c r="O55" s="1128"/>
      <c r="P55" s="1129"/>
      <c r="Q55" s="1130"/>
      <c r="R55" s="1113"/>
      <c r="S55" s="1113"/>
      <c r="T55" s="1113"/>
      <c r="U55" s="1113"/>
      <c r="V55" s="1113"/>
      <c r="W55" s="1113"/>
      <c r="X55" s="1113"/>
      <c r="Y55" s="1113"/>
      <c r="Z55" s="1113"/>
      <c r="AA55" s="1113"/>
      <c r="AB55" s="1113"/>
      <c r="AC55" s="1113"/>
      <c r="AD55" s="1113"/>
      <c r="AE55" s="1131"/>
      <c r="AF55" s="1109"/>
      <c r="AG55" s="1110"/>
      <c r="AH55" s="1110"/>
      <c r="AI55" s="1110"/>
      <c r="AJ55" s="1111"/>
      <c r="AK55" s="1112"/>
      <c r="AL55" s="1113"/>
      <c r="AM55" s="1113"/>
      <c r="AN55" s="1113"/>
      <c r="AO55" s="1113"/>
      <c r="AP55" s="1113"/>
      <c r="AQ55" s="1113"/>
      <c r="AR55" s="1113"/>
      <c r="AS55" s="1113"/>
      <c r="AT55" s="1113"/>
      <c r="AU55" s="1113"/>
      <c r="AV55" s="1113"/>
      <c r="AW55" s="1113"/>
      <c r="AX55" s="1113"/>
      <c r="AY55" s="1113"/>
      <c r="AZ55" s="1114"/>
      <c r="BA55" s="1114"/>
      <c r="BB55" s="1114"/>
      <c r="BC55" s="1114"/>
      <c r="BD55" s="1114"/>
      <c r="BE55" s="1122"/>
      <c r="BF55" s="1122"/>
      <c r="BG55" s="1122"/>
      <c r="BH55" s="1122"/>
      <c r="BI55" s="1123"/>
      <c r="BJ55" s="252"/>
      <c r="BK55" s="252"/>
      <c r="BL55" s="252"/>
      <c r="BM55" s="252"/>
      <c r="BN55" s="252"/>
      <c r="BO55" s="265"/>
      <c r="BP55" s="265"/>
      <c r="BQ55" s="262">
        <v>49</v>
      </c>
      <c r="BR55" s="263"/>
      <c r="BS55" s="1104"/>
      <c r="BT55" s="1105"/>
      <c r="BU55" s="1105"/>
      <c r="BV55" s="1105"/>
      <c r="BW55" s="1105"/>
      <c r="BX55" s="1105"/>
      <c r="BY55" s="1105"/>
      <c r="BZ55" s="1105"/>
      <c r="CA55" s="1105"/>
      <c r="CB55" s="1105"/>
      <c r="CC55" s="1105"/>
      <c r="CD55" s="1105"/>
      <c r="CE55" s="1105"/>
      <c r="CF55" s="1105"/>
      <c r="CG55" s="1106"/>
      <c r="CH55" s="1079"/>
      <c r="CI55" s="1080"/>
      <c r="CJ55" s="1080"/>
      <c r="CK55" s="1080"/>
      <c r="CL55" s="1081"/>
      <c r="CM55" s="1079"/>
      <c r="CN55" s="1080"/>
      <c r="CO55" s="1080"/>
      <c r="CP55" s="1080"/>
      <c r="CQ55" s="1081"/>
      <c r="CR55" s="1079"/>
      <c r="CS55" s="1080"/>
      <c r="CT55" s="1080"/>
      <c r="CU55" s="1080"/>
      <c r="CV55" s="1081"/>
      <c r="CW55" s="1079"/>
      <c r="CX55" s="1080"/>
      <c r="CY55" s="1080"/>
      <c r="CZ55" s="1080"/>
      <c r="DA55" s="1081"/>
      <c r="DB55" s="1079"/>
      <c r="DC55" s="1080"/>
      <c r="DD55" s="1080"/>
      <c r="DE55" s="1080"/>
      <c r="DF55" s="1081"/>
      <c r="DG55" s="1079"/>
      <c r="DH55" s="1080"/>
      <c r="DI55" s="1080"/>
      <c r="DJ55" s="1080"/>
      <c r="DK55" s="1081"/>
      <c r="DL55" s="1079"/>
      <c r="DM55" s="1080"/>
      <c r="DN55" s="1080"/>
      <c r="DO55" s="1080"/>
      <c r="DP55" s="1081"/>
      <c r="DQ55" s="1079"/>
      <c r="DR55" s="1080"/>
      <c r="DS55" s="1080"/>
      <c r="DT55" s="1080"/>
      <c r="DU55" s="1081"/>
      <c r="DV55" s="1082"/>
      <c r="DW55" s="1083"/>
      <c r="DX55" s="1083"/>
      <c r="DY55" s="1083"/>
      <c r="DZ55" s="1084"/>
      <c r="EA55" s="246"/>
    </row>
    <row r="56" spans="1:131" s="247" customFormat="1" ht="26.25" customHeight="1" x14ac:dyDescent="0.15">
      <c r="A56" s="261">
        <v>29</v>
      </c>
      <c r="B56" s="1127"/>
      <c r="C56" s="1128"/>
      <c r="D56" s="1128"/>
      <c r="E56" s="1128"/>
      <c r="F56" s="1128"/>
      <c r="G56" s="1128"/>
      <c r="H56" s="1128"/>
      <c r="I56" s="1128"/>
      <c r="J56" s="1128"/>
      <c r="K56" s="1128"/>
      <c r="L56" s="1128"/>
      <c r="M56" s="1128"/>
      <c r="N56" s="1128"/>
      <c r="O56" s="1128"/>
      <c r="P56" s="1129"/>
      <c r="Q56" s="1130"/>
      <c r="R56" s="1113"/>
      <c r="S56" s="1113"/>
      <c r="T56" s="1113"/>
      <c r="U56" s="1113"/>
      <c r="V56" s="1113"/>
      <c r="W56" s="1113"/>
      <c r="X56" s="1113"/>
      <c r="Y56" s="1113"/>
      <c r="Z56" s="1113"/>
      <c r="AA56" s="1113"/>
      <c r="AB56" s="1113"/>
      <c r="AC56" s="1113"/>
      <c r="AD56" s="1113"/>
      <c r="AE56" s="1131"/>
      <c r="AF56" s="1109"/>
      <c r="AG56" s="1110"/>
      <c r="AH56" s="1110"/>
      <c r="AI56" s="1110"/>
      <c r="AJ56" s="1111"/>
      <c r="AK56" s="1112"/>
      <c r="AL56" s="1113"/>
      <c r="AM56" s="1113"/>
      <c r="AN56" s="1113"/>
      <c r="AO56" s="1113"/>
      <c r="AP56" s="1113"/>
      <c r="AQ56" s="1113"/>
      <c r="AR56" s="1113"/>
      <c r="AS56" s="1113"/>
      <c r="AT56" s="1113"/>
      <c r="AU56" s="1113"/>
      <c r="AV56" s="1113"/>
      <c r="AW56" s="1113"/>
      <c r="AX56" s="1113"/>
      <c r="AY56" s="1113"/>
      <c r="AZ56" s="1114"/>
      <c r="BA56" s="1114"/>
      <c r="BB56" s="1114"/>
      <c r="BC56" s="1114"/>
      <c r="BD56" s="1114"/>
      <c r="BE56" s="1122"/>
      <c r="BF56" s="1122"/>
      <c r="BG56" s="1122"/>
      <c r="BH56" s="1122"/>
      <c r="BI56" s="1123"/>
      <c r="BJ56" s="252"/>
      <c r="BK56" s="252"/>
      <c r="BL56" s="252"/>
      <c r="BM56" s="252"/>
      <c r="BN56" s="252"/>
      <c r="BO56" s="265"/>
      <c r="BP56" s="265"/>
      <c r="BQ56" s="262">
        <v>50</v>
      </c>
      <c r="BR56" s="263"/>
      <c r="BS56" s="1104"/>
      <c r="BT56" s="1105"/>
      <c r="BU56" s="1105"/>
      <c r="BV56" s="1105"/>
      <c r="BW56" s="1105"/>
      <c r="BX56" s="1105"/>
      <c r="BY56" s="1105"/>
      <c r="BZ56" s="1105"/>
      <c r="CA56" s="1105"/>
      <c r="CB56" s="1105"/>
      <c r="CC56" s="1105"/>
      <c r="CD56" s="1105"/>
      <c r="CE56" s="1105"/>
      <c r="CF56" s="1105"/>
      <c r="CG56" s="1106"/>
      <c r="CH56" s="1079"/>
      <c r="CI56" s="1080"/>
      <c r="CJ56" s="1080"/>
      <c r="CK56" s="1080"/>
      <c r="CL56" s="1081"/>
      <c r="CM56" s="1079"/>
      <c r="CN56" s="1080"/>
      <c r="CO56" s="1080"/>
      <c r="CP56" s="1080"/>
      <c r="CQ56" s="1081"/>
      <c r="CR56" s="1079"/>
      <c r="CS56" s="1080"/>
      <c r="CT56" s="1080"/>
      <c r="CU56" s="1080"/>
      <c r="CV56" s="1081"/>
      <c r="CW56" s="1079"/>
      <c r="CX56" s="1080"/>
      <c r="CY56" s="1080"/>
      <c r="CZ56" s="1080"/>
      <c r="DA56" s="1081"/>
      <c r="DB56" s="1079"/>
      <c r="DC56" s="1080"/>
      <c r="DD56" s="1080"/>
      <c r="DE56" s="1080"/>
      <c r="DF56" s="1081"/>
      <c r="DG56" s="1079"/>
      <c r="DH56" s="1080"/>
      <c r="DI56" s="1080"/>
      <c r="DJ56" s="1080"/>
      <c r="DK56" s="1081"/>
      <c r="DL56" s="1079"/>
      <c r="DM56" s="1080"/>
      <c r="DN56" s="1080"/>
      <c r="DO56" s="1080"/>
      <c r="DP56" s="1081"/>
      <c r="DQ56" s="1079"/>
      <c r="DR56" s="1080"/>
      <c r="DS56" s="1080"/>
      <c r="DT56" s="1080"/>
      <c r="DU56" s="1081"/>
      <c r="DV56" s="1082"/>
      <c r="DW56" s="1083"/>
      <c r="DX56" s="1083"/>
      <c r="DY56" s="1083"/>
      <c r="DZ56" s="1084"/>
      <c r="EA56" s="246"/>
    </row>
    <row r="57" spans="1:131" s="247" customFormat="1" ht="26.25" customHeight="1" x14ac:dyDescent="0.15">
      <c r="A57" s="261">
        <v>30</v>
      </c>
      <c r="B57" s="1127"/>
      <c r="C57" s="1128"/>
      <c r="D57" s="1128"/>
      <c r="E57" s="1128"/>
      <c r="F57" s="1128"/>
      <c r="G57" s="1128"/>
      <c r="H57" s="1128"/>
      <c r="I57" s="1128"/>
      <c r="J57" s="1128"/>
      <c r="K57" s="1128"/>
      <c r="L57" s="1128"/>
      <c r="M57" s="1128"/>
      <c r="N57" s="1128"/>
      <c r="O57" s="1128"/>
      <c r="P57" s="1129"/>
      <c r="Q57" s="1130"/>
      <c r="R57" s="1113"/>
      <c r="S57" s="1113"/>
      <c r="T57" s="1113"/>
      <c r="U57" s="1113"/>
      <c r="V57" s="1113"/>
      <c r="W57" s="1113"/>
      <c r="X57" s="1113"/>
      <c r="Y57" s="1113"/>
      <c r="Z57" s="1113"/>
      <c r="AA57" s="1113"/>
      <c r="AB57" s="1113"/>
      <c r="AC57" s="1113"/>
      <c r="AD57" s="1113"/>
      <c r="AE57" s="1131"/>
      <c r="AF57" s="1109"/>
      <c r="AG57" s="1110"/>
      <c r="AH57" s="1110"/>
      <c r="AI57" s="1110"/>
      <c r="AJ57" s="1111"/>
      <c r="AK57" s="1112"/>
      <c r="AL57" s="1113"/>
      <c r="AM57" s="1113"/>
      <c r="AN57" s="1113"/>
      <c r="AO57" s="1113"/>
      <c r="AP57" s="1113"/>
      <c r="AQ57" s="1113"/>
      <c r="AR57" s="1113"/>
      <c r="AS57" s="1113"/>
      <c r="AT57" s="1113"/>
      <c r="AU57" s="1113"/>
      <c r="AV57" s="1113"/>
      <c r="AW57" s="1113"/>
      <c r="AX57" s="1113"/>
      <c r="AY57" s="1113"/>
      <c r="AZ57" s="1114"/>
      <c r="BA57" s="1114"/>
      <c r="BB57" s="1114"/>
      <c r="BC57" s="1114"/>
      <c r="BD57" s="1114"/>
      <c r="BE57" s="1122"/>
      <c r="BF57" s="1122"/>
      <c r="BG57" s="1122"/>
      <c r="BH57" s="1122"/>
      <c r="BI57" s="1123"/>
      <c r="BJ57" s="252"/>
      <c r="BK57" s="252"/>
      <c r="BL57" s="252"/>
      <c r="BM57" s="252"/>
      <c r="BN57" s="252"/>
      <c r="BO57" s="265"/>
      <c r="BP57" s="265"/>
      <c r="BQ57" s="262">
        <v>51</v>
      </c>
      <c r="BR57" s="263"/>
      <c r="BS57" s="1104"/>
      <c r="BT57" s="1105"/>
      <c r="BU57" s="1105"/>
      <c r="BV57" s="1105"/>
      <c r="BW57" s="1105"/>
      <c r="BX57" s="1105"/>
      <c r="BY57" s="1105"/>
      <c r="BZ57" s="1105"/>
      <c r="CA57" s="1105"/>
      <c r="CB57" s="1105"/>
      <c r="CC57" s="1105"/>
      <c r="CD57" s="1105"/>
      <c r="CE57" s="1105"/>
      <c r="CF57" s="1105"/>
      <c r="CG57" s="1106"/>
      <c r="CH57" s="1079"/>
      <c r="CI57" s="1080"/>
      <c r="CJ57" s="1080"/>
      <c r="CK57" s="1080"/>
      <c r="CL57" s="1081"/>
      <c r="CM57" s="1079"/>
      <c r="CN57" s="1080"/>
      <c r="CO57" s="1080"/>
      <c r="CP57" s="1080"/>
      <c r="CQ57" s="1081"/>
      <c r="CR57" s="1079"/>
      <c r="CS57" s="1080"/>
      <c r="CT57" s="1080"/>
      <c r="CU57" s="1080"/>
      <c r="CV57" s="1081"/>
      <c r="CW57" s="1079"/>
      <c r="CX57" s="1080"/>
      <c r="CY57" s="1080"/>
      <c r="CZ57" s="1080"/>
      <c r="DA57" s="1081"/>
      <c r="DB57" s="1079"/>
      <c r="DC57" s="1080"/>
      <c r="DD57" s="1080"/>
      <c r="DE57" s="1080"/>
      <c r="DF57" s="1081"/>
      <c r="DG57" s="1079"/>
      <c r="DH57" s="1080"/>
      <c r="DI57" s="1080"/>
      <c r="DJ57" s="1080"/>
      <c r="DK57" s="1081"/>
      <c r="DL57" s="1079"/>
      <c r="DM57" s="1080"/>
      <c r="DN57" s="1080"/>
      <c r="DO57" s="1080"/>
      <c r="DP57" s="1081"/>
      <c r="DQ57" s="1079"/>
      <c r="DR57" s="1080"/>
      <c r="DS57" s="1080"/>
      <c r="DT57" s="1080"/>
      <c r="DU57" s="1081"/>
      <c r="DV57" s="1082"/>
      <c r="DW57" s="1083"/>
      <c r="DX57" s="1083"/>
      <c r="DY57" s="1083"/>
      <c r="DZ57" s="1084"/>
      <c r="EA57" s="246"/>
    </row>
    <row r="58" spans="1:131" s="247" customFormat="1" ht="26.25" customHeight="1" x14ac:dyDescent="0.15">
      <c r="A58" s="261">
        <v>31</v>
      </c>
      <c r="B58" s="1127"/>
      <c r="C58" s="1128"/>
      <c r="D58" s="1128"/>
      <c r="E58" s="1128"/>
      <c r="F58" s="1128"/>
      <c r="G58" s="1128"/>
      <c r="H58" s="1128"/>
      <c r="I58" s="1128"/>
      <c r="J58" s="1128"/>
      <c r="K58" s="1128"/>
      <c r="L58" s="1128"/>
      <c r="M58" s="1128"/>
      <c r="N58" s="1128"/>
      <c r="O58" s="1128"/>
      <c r="P58" s="1129"/>
      <c r="Q58" s="1130"/>
      <c r="R58" s="1113"/>
      <c r="S58" s="1113"/>
      <c r="T58" s="1113"/>
      <c r="U58" s="1113"/>
      <c r="V58" s="1113"/>
      <c r="W58" s="1113"/>
      <c r="X58" s="1113"/>
      <c r="Y58" s="1113"/>
      <c r="Z58" s="1113"/>
      <c r="AA58" s="1113"/>
      <c r="AB58" s="1113"/>
      <c r="AC58" s="1113"/>
      <c r="AD58" s="1113"/>
      <c r="AE58" s="1131"/>
      <c r="AF58" s="1109"/>
      <c r="AG58" s="1110"/>
      <c r="AH58" s="1110"/>
      <c r="AI58" s="1110"/>
      <c r="AJ58" s="1111"/>
      <c r="AK58" s="1112"/>
      <c r="AL58" s="1113"/>
      <c r="AM58" s="1113"/>
      <c r="AN58" s="1113"/>
      <c r="AO58" s="1113"/>
      <c r="AP58" s="1113"/>
      <c r="AQ58" s="1113"/>
      <c r="AR58" s="1113"/>
      <c r="AS58" s="1113"/>
      <c r="AT58" s="1113"/>
      <c r="AU58" s="1113"/>
      <c r="AV58" s="1113"/>
      <c r="AW58" s="1113"/>
      <c r="AX58" s="1113"/>
      <c r="AY58" s="1113"/>
      <c r="AZ58" s="1114"/>
      <c r="BA58" s="1114"/>
      <c r="BB58" s="1114"/>
      <c r="BC58" s="1114"/>
      <c r="BD58" s="1114"/>
      <c r="BE58" s="1122"/>
      <c r="BF58" s="1122"/>
      <c r="BG58" s="1122"/>
      <c r="BH58" s="1122"/>
      <c r="BI58" s="1123"/>
      <c r="BJ58" s="252"/>
      <c r="BK58" s="252"/>
      <c r="BL58" s="252"/>
      <c r="BM58" s="252"/>
      <c r="BN58" s="252"/>
      <c r="BO58" s="265"/>
      <c r="BP58" s="265"/>
      <c r="BQ58" s="262">
        <v>52</v>
      </c>
      <c r="BR58" s="263"/>
      <c r="BS58" s="1104"/>
      <c r="BT58" s="1105"/>
      <c r="BU58" s="1105"/>
      <c r="BV58" s="1105"/>
      <c r="BW58" s="1105"/>
      <c r="BX58" s="1105"/>
      <c r="BY58" s="1105"/>
      <c r="BZ58" s="1105"/>
      <c r="CA58" s="1105"/>
      <c r="CB58" s="1105"/>
      <c r="CC58" s="1105"/>
      <c r="CD58" s="1105"/>
      <c r="CE58" s="1105"/>
      <c r="CF58" s="1105"/>
      <c r="CG58" s="1106"/>
      <c r="CH58" s="1079"/>
      <c r="CI58" s="1080"/>
      <c r="CJ58" s="1080"/>
      <c r="CK58" s="1080"/>
      <c r="CL58" s="1081"/>
      <c r="CM58" s="1079"/>
      <c r="CN58" s="1080"/>
      <c r="CO58" s="1080"/>
      <c r="CP58" s="1080"/>
      <c r="CQ58" s="1081"/>
      <c r="CR58" s="1079"/>
      <c r="CS58" s="1080"/>
      <c r="CT58" s="1080"/>
      <c r="CU58" s="1080"/>
      <c r="CV58" s="1081"/>
      <c r="CW58" s="1079"/>
      <c r="CX58" s="1080"/>
      <c r="CY58" s="1080"/>
      <c r="CZ58" s="1080"/>
      <c r="DA58" s="1081"/>
      <c r="DB58" s="1079"/>
      <c r="DC58" s="1080"/>
      <c r="DD58" s="1080"/>
      <c r="DE58" s="1080"/>
      <c r="DF58" s="1081"/>
      <c r="DG58" s="1079"/>
      <c r="DH58" s="1080"/>
      <c r="DI58" s="1080"/>
      <c r="DJ58" s="1080"/>
      <c r="DK58" s="1081"/>
      <c r="DL58" s="1079"/>
      <c r="DM58" s="1080"/>
      <c r="DN58" s="1080"/>
      <c r="DO58" s="1080"/>
      <c r="DP58" s="1081"/>
      <c r="DQ58" s="1079"/>
      <c r="DR58" s="1080"/>
      <c r="DS58" s="1080"/>
      <c r="DT58" s="1080"/>
      <c r="DU58" s="1081"/>
      <c r="DV58" s="1082"/>
      <c r="DW58" s="1083"/>
      <c r="DX58" s="1083"/>
      <c r="DY58" s="1083"/>
      <c r="DZ58" s="1084"/>
      <c r="EA58" s="246"/>
    </row>
    <row r="59" spans="1:131" s="247" customFormat="1" ht="26.25" customHeight="1" x14ac:dyDescent="0.15">
      <c r="A59" s="261">
        <v>32</v>
      </c>
      <c r="B59" s="1127"/>
      <c r="C59" s="1128"/>
      <c r="D59" s="1128"/>
      <c r="E59" s="1128"/>
      <c r="F59" s="1128"/>
      <c r="G59" s="1128"/>
      <c r="H59" s="1128"/>
      <c r="I59" s="1128"/>
      <c r="J59" s="1128"/>
      <c r="K59" s="1128"/>
      <c r="L59" s="1128"/>
      <c r="M59" s="1128"/>
      <c r="N59" s="1128"/>
      <c r="O59" s="1128"/>
      <c r="P59" s="1129"/>
      <c r="Q59" s="1130"/>
      <c r="R59" s="1113"/>
      <c r="S59" s="1113"/>
      <c r="T59" s="1113"/>
      <c r="U59" s="1113"/>
      <c r="V59" s="1113"/>
      <c r="W59" s="1113"/>
      <c r="X59" s="1113"/>
      <c r="Y59" s="1113"/>
      <c r="Z59" s="1113"/>
      <c r="AA59" s="1113"/>
      <c r="AB59" s="1113"/>
      <c r="AC59" s="1113"/>
      <c r="AD59" s="1113"/>
      <c r="AE59" s="1131"/>
      <c r="AF59" s="1109"/>
      <c r="AG59" s="1110"/>
      <c r="AH59" s="1110"/>
      <c r="AI59" s="1110"/>
      <c r="AJ59" s="1111"/>
      <c r="AK59" s="1112"/>
      <c r="AL59" s="1113"/>
      <c r="AM59" s="1113"/>
      <c r="AN59" s="1113"/>
      <c r="AO59" s="1113"/>
      <c r="AP59" s="1113"/>
      <c r="AQ59" s="1113"/>
      <c r="AR59" s="1113"/>
      <c r="AS59" s="1113"/>
      <c r="AT59" s="1113"/>
      <c r="AU59" s="1113"/>
      <c r="AV59" s="1113"/>
      <c r="AW59" s="1113"/>
      <c r="AX59" s="1113"/>
      <c r="AY59" s="1113"/>
      <c r="AZ59" s="1114"/>
      <c r="BA59" s="1114"/>
      <c r="BB59" s="1114"/>
      <c r="BC59" s="1114"/>
      <c r="BD59" s="1114"/>
      <c r="BE59" s="1122"/>
      <c r="BF59" s="1122"/>
      <c r="BG59" s="1122"/>
      <c r="BH59" s="1122"/>
      <c r="BI59" s="1123"/>
      <c r="BJ59" s="252"/>
      <c r="BK59" s="252"/>
      <c r="BL59" s="252"/>
      <c r="BM59" s="252"/>
      <c r="BN59" s="252"/>
      <c r="BO59" s="265"/>
      <c r="BP59" s="265"/>
      <c r="BQ59" s="262">
        <v>53</v>
      </c>
      <c r="BR59" s="263"/>
      <c r="BS59" s="1104"/>
      <c r="BT59" s="1105"/>
      <c r="BU59" s="1105"/>
      <c r="BV59" s="1105"/>
      <c r="BW59" s="1105"/>
      <c r="BX59" s="1105"/>
      <c r="BY59" s="1105"/>
      <c r="BZ59" s="1105"/>
      <c r="CA59" s="1105"/>
      <c r="CB59" s="1105"/>
      <c r="CC59" s="1105"/>
      <c r="CD59" s="1105"/>
      <c r="CE59" s="1105"/>
      <c r="CF59" s="1105"/>
      <c r="CG59" s="1106"/>
      <c r="CH59" s="1079"/>
      <c r="CI59" s="1080"/>
      <c r="CJ59" s="1080"/>
      <c r="CK59" s="1080"/>
      <c r="CL59" s="1081"/>
      <c r="CM59" s="1079"/>
      <c r="CN59" s="1080"/>
      <c r="CO59" s="1080"/>
      <c r="CP59" s="1080"/>
      <c r="CQ59" s="1081"/>
      <c r="CR59" s="1079"/>
      <c r="CS59" s="1080"/>
      <c r="CT59" s="1080"/>
      <c r="CU59" s="1080"/>
      <c r="CV59" s="1081"/>
      <c r="CW59" s="1079"/>
      <c r="CX59" s="1080"/>
      <c r="CY59" s="1080"/>
      <c r="CZ59" s="1080"/>
      <c r="DA59" s="1081"/>
      <c r="DB59" s="1079"/>
      <c r="DC59" s="1080"/>
      <c r="DD59" s="1080"/>
      <c r="DE59" s="1080"/>
      <c r="DF59" s="1081"/>
      <c r="DG59" s="1079"/>
      <c r="DH59" s="1080"/>
      <c r="DI59" s="1080"/>
      <c r="DJ59" s="1080"/>
      <c r="DK59" s="1081"/>
      <c r="DL59" s="1079"/>
      <c r="DM59" s="1080"/>
      <c r="DN59" s="1080"/>
      <c r="DO59" s="1080"/>
      <c r="DP59" s="1081"/>
      <c r="DQ59" s="1079"/>
      <c r="DR59" s="1080"/>
      <c r="DS59" s="1080"/>
      <c r="DT59" s="1080"/>
      <c r="DU59" s="1081"/>
      <c r="DV59" s="1082"/>
      <c r="DW59" s="1083"/>
      <c r="DX59" s="1083"/>
      <c r="DY59" s="1083"/>
      <c r="DZ59" s="1084"/>
      <c r="EA59" s="246"/>
    </row>
    <row r="60" spans="1:131" s="247" customFormat="1" ht="26.25" customHeight="1" x14ac:dyDescent="0.15">
      <c r="A60" s="261">
        <v>33</v>
      </c>
      <c r="B60" s="1127"/>
      <c r="C60" s="1128"/>
      <c r="D60" s="1128"/>
      <c r="E60" s="1128"/>
      <c r="F60" s="1128"/>
      <c r="G60" s="1128"/>
      <c r="H60" s="1128"/>
      <c r="I60" s="1128"/>
      <c r="J60" s="1128"/>
      <c r="K60" s="1128"/>
      <c r="L60" s="1128"/>
      <c r="M60" s="1128"/>
      <c r="N60" s="1128"/>
      <c r="O60" s="1128"/>
      <c r="P60" s="1129"/>
      <c r="Q60" s="1130"/>
      <c r="R60" s="1113"/>
      <c r="S60" s="1113"/>
      <c r="T60" s="1113"/>
      <c r="U60" s="1113"/>
      <c r="V60" s="1113"/>
      <c r="W60" s="1113"/>
      <c r="X60" s="1113"/>
      <c r="Y60" s="1113"/>
      <c r="Z60" s="1113"/>
      <c r="AA60" s="1113"/>
      <c r="AB60" s="1113"/>
      <c r="AC60" s="1113"/>
      <c r="AD60" s="1113"/>
      <c r="AE60" s="1131"/>
      <c r="AF60" s="1109"/>
      <c r="AG60" s="1110"/>
      <c r="AH60" s="1110"/>
      <c r="AI60" s="1110"/>
      <c r="AJ60" s="1111"/>
      <c r="AK60" s="1112"/>
      <c r="AL60" s="1113"/>
      <c r="AM60" s="1113"/>
      <c r="AN60" s="1113"/>
      <c r="AO60" s="1113"/>
      <c r="AP60" s="1113"/>
      <c r="AQ60" s="1113"/>
      <c r="AR60" s="1113"/>
      <c r="AS60" s="1113"/>
      <c r="AT60" s="1113"/>
      <c r="AU60" s="1113"/>
      <c r="AV60" s="1113"/>
      <c r="AW60" s="1113"/>
      <c r="AX60" s="1113"/>
      <c r="AY60" s="1113"/>
      <c r="AZ60" s="1114"/>
      <c r="BA60" s="1114"/>
      <c r="BB60" s="1114"/>
      <c r="BC60" s="1114"/>
      <c r="BD60" s="1114"/>
      <c r="BE60" s="1122"/>
      <c r="BF60" s="1122"/>
      <c r="BG60" s="1122"/>
      <c r="BH60" s="1122"/>
      <c r="BI60" s="1123"/>
      <c r="BJ60" s="252"/>
      <c r="BK60" s="252"/>
      <c r="BL60" s="252"/>
      <c r="BM60" s="252"/>
      <c r="BN60" s="252"/>
      <c r="BO60" s="265"/>
      <c r="BP60" s="265"/>
      <c r="BQ60" s="262">
        <v>54</v>
      </c>
      <c r="BR60" s="263"/>
      <c r="BS60" s="1104"/>
      <c r="BT60" s="1105"/>
      <c r="BU60" s="1105"/>
      <c r="BV60" s="1105"/>
      <c r="BW60" s="1105"/>
      <c r="BX60" s="1105"/>
      <c r="BY60" s="1105"/>
      <c r="BZ60" s="1105"/>
      <c r="CA60" s="1105"/>
      <c r="CB60" s="1105"/>
      <c r="CC60" s="1105"/>
      <c r="CD60" s="1105"/>
      <c r="CE60" s="1105"/>
      <c r="CF60" s="1105"/>
      <c r="CG60" s="1106"/>
      <c r="CH60" s="1079"/>
      <c r="CI60" s="1080"/>
      <c r="CJ60" s="1080"/>
      <c r="CK60" s="1080"/>
      <c r="CL60" s="1081"/>
      <c r="CM60" s="1079"/>
      <c r="CN60" s="1080"/>
      <c r="CO60" s="1080"/>
      <c r="CP60" s="1080"/>
      <c r="CQ60" s="1081"/>
      <c r="CR60" s="1079"/>
      <c r="CS60" s="1080"/>
      <c r="CT60" s="1080"/>
      <c r="CU60" s="1080"/>
      <c r="CV60" s="1081"/>
      <c r="CW60" s="1079"/>
      <c r="CX60" s="1080"/>
      <c r="CY60" s="1080"/>
      <c r="CZ60" s="1080"/>
      <c r="DA60" s="1081"/>
      <c r="DB60" s="1079"/>
      <c r="DC60" s="1080"/>
      <c r="DD60" s="1080"/>
      <c r="DE60" s="1080"/>
      <c r="DF60" s="1081"/>
      <c r="DG60" s="1079"/>
      <c r="DH60" s="1080"/>
      <c r="DI60" s="1080"/>
      <c r="DJ60" s="1080"/>
      <c r="DK60" s="1081"/>
      <c r="DL60" s="1079"/>
      <c r="DM60" s="1080"/>
      <c r="DN60" s="1080"/>
      <c r="DO60" s="1080"/>
      <c r="DP60" s="1081"/>
      <c r="DQ60" s="1079"/>
      <c r="DR60" s="1080"/>
      <c r="DS60" s="1080"/>
      <c r="DT60" s="1080"/>
      <c r="DU60" s="1081"/>
      <c r="DV60" s="1082"/>
      <c r="DW60" s="1083"/>
      <c r="DX60" s="1083"/>
      <c r="DY60" s="1083"/>
      <c r="DZ60" s="1084"/>
      <c r="EA60" s="246"/>
    </row>
    <row r="61" spans="1:131" s="247" customFormat="1" ht="26.25" customHeight="1" thickBot="1" x14ac:dyDescent="0.2">
      <c r="A61" s="261">
        <v>34</v>
      </c>
      <c r="B61" s="1127"/>
      <c r="C61" s="1128"/>
      <c r="D61" s="1128"/>
      <c r="E61" s="1128"/>
      <c r="F61" s="1128"/>
      <c r="G61" s="1128"/>
      <c r="H61" s="1128"/>
      <c r="I61" s="1128"/>
      <c r="J61" s="1128"/>
      <c r="K61" s="1128"/>
      <c r="L61" s="1128"/>
      <c r="M61" s="1128"/>
      <c r="N61" s="1128"/>
      <c r="O61" s="1128"/>
      <c r="P61" s="1129"/>
      <c r="Q61" s="1130"/>
      <c r="R61" s="1113"/>
      <c r="S61" s="1113"/>
      <c r="T61" s="1113"/>
      <c r="U61" s="1113"/>
      <c r="V61" s="1113"/>
      <c r="W61" s="1113"/>
      <c r="X61" s="1113"/>
      <c r="Y61" s="1113"/>
      <c r="Z61" s="1113"/>
      <c r="AA61" s="1113"/>
      <c r="AB61" s="1113"/>
      <c r="AC61" s="1113"/>
      <c r="AD61" s="1113"/>
      <c r="AE61" s="1131"/>
      <c r="AF61" s="1109"/>
      <c r="AG61" s="1110"/>
      <c r="AH61" s="1110"/>
      <c r="AI61" s="1110"/>
      <c r="AJ61" s="1111"/>
      <c r="AK61" s="1112"/>
      <c r="AL61" s="1113"/>
      <c r="AM61" s="1113"/>
      <c r="AN61" s="1113"/>
      <c r="AO61" s="1113"/>
      <c r="AP61" s="1113"/>
      <c r="AQ61" s="1113"/>
      <c r="AR61" s="1113"/>
      <c r="AS61" s="1113"/>
      <c r="AT61" s="1113"/>
      <c r="AU61" s="1113"/>
      <c r="AV61" s="1113"/>
      <c r="AW61" s="1113"/>
      <c r="AX61" s="1113"/>
      <c r="AY61" s="1113"/>
      <c r="AZ61" s="1114"/>
      <c r="BA61" s="1114"/>
      <c r="BB61" s="1114"/>
      <c r="BC61" s="1114"/>
      <c r="BD61" s="1114"/>
      <c r="BE61" s="1122"/>
      <c r="BF61" s="1122"/>
      <c r="BG61" s="1122"/>
      <c r="BH61" s="1122"/>
      <c r="BI61" s="1123"/>
      <c r="BJ61" s="252"/>
      <c r="BK61" s="252"/>
      <c r="BL61" s="252"/>
      <c r="BM61" s="252"/>
      <c r="BN61" s="252"/>
      <c r="BO61" s="265"/>
      <c r="BP61" s="265"/>
      <c r="BQ61" s="262">
        <v>55</v>
      </c>
      <c r="BR61" s="263"/>
      <c r="BS61" s="1104"/>
      <c r="BT61" s="1105"/>
      <c r="BU61" s="1105"/>
      <c r="BV61" s="1105"/>
      <c r="BW61" s="1105"/>
      <c r="BX61" s="1105"/>
      <c r="BY61" s="1105"/>
      <c r="BZ61" s="1105"/>
      <c r="CA61" s="1105"/>
      <c r="CB61" s="1105"/>
      <c r="CC61" s="1105"/>
      <c r="CD61" s="1105"/>
      <c r="CE61" s="1105"/>
      <c r="CF61" s="1105"/>
      <c r="CG61" s="1106"/>
      <c r="CH61" s="1079"/>
      <c r="CI61" s="1080"/>
      <c r="CJ61" s="1080"/>
      <c r="CK61" s="1080"/>
      <c r="CL61" s="1081"/>
      <c r="CM61" s="1079"/>
      <c r="CN61" s="1080"/>
      <c r="CO61" s="1080"/>
      <c r="CP61" s="1080"/>
      <c r="CQ61" s="1081"/>
      <c r="CR61" s="1079"/>
      <c r="CS61" s="1080"/>
      <c r="CT61" s="1080"/>
      <c r="CU61" s="1080"/>
      <c r="CV61" s="1081"/>
      <c r="CW61" s="1079"/>
      <c r="CX61" s="1080"/>
      <c r="CY61" s="1080"/>
      <c r="CZ61" s="1080"/>
      <c r="DA61" s="1081"/>
      <c r="DB61" s="1079"/>
      <c r="DC61" s="1080"/>
      <c r="DD61" s="1080"/>
      <c r="DE61" s="1080"/>
      <c r="DF61" s="1081"/>
      <c r="DG61" s="1079"/>
      <c r="DH61" s="1080"/>
      <c r="DI61" s="1080"/>
      <c r="DJ61" s="1080"/>
      <c r="DK61" s="1081"/>
      <c r="DL61" s="1079"/>
      <c r="DM61" s="1080"/>
      <c r="DN61" s="1080"/>
      <c r="DO61" s="1080"/>
      <c r="DP61" s="1081"/>
      <c r="DQ61" s="1079"/>
      <c r="DR61" s="1080"/>
      <c r="DS61" s="1080"/>
      <c r="DT61" s="1080"/>
      <c r="DU61" s="1081"/>
      <c r="DV61" s="1082"/>
      <c r="DW61" s="1083"/>
      <c r="DX61" s="1083"/>
      <c r="DY61" s="1083"/>
      <c r="DZ61" s="1084"/>
      <c r="EA61" s="246"/>
    </row>
    <row r="62" spans="1:131" s="247" customFormat="1" ht="26.25" customHeight="1" x14ac:dyDescent="0.15">
      <c r="A62" s="261">
        <v>35</v>
      </c>
      <c r="B62" s="1127"/>
      <c r="C62" s="1128"/>
      <c r="D62" s="1128"/>
      <c r="E62" s="1128"/>
      <c r="F62" s="1128"/>
      <c r="G62" s="1128"/>
      <c r="H62" s="1128"/>
      <c r="I62" s="1128"/>
      <c r="J62" s="1128"/>
      <c r="K62" s="1128"/>
      <c r="L62" s="1128"/>
      <c r="M62" s="1128"/>
      <c r="N62" s="1128"/>
      <c r="O62" s="1128"/>
      <c r="P62" s="1129"/>
      <c r="Q62" s="1130"/>
      <c r="R62" s="1113"/>
      <c r="S62" s="1113"/>
      <c r="T62" s="1113"/>
      <c r="U62" s="1113"/>
      <c r="V62" s="1113"/>
      <c r="W62" s="1113"/>
      <c r="X62" s="1113"/>
      <c r="Y62" s="1113"/>
      <c r="Z62" s="1113"/>
      <c r="AA62" s="1113"/>
      <c r="AB62" s="1113"/>
      <c r="AC62" s="1113"/>
      <c r="AD62" s="1113"/>
      <c r="AE62" s="1131"/>
      <c r="AF62" s="1109"/>
      <c r="AG62" s="1110"/>
      <c r="AH62" s="1110"/>
      <c r="AI62" s="1110"/>
      <c r="AJ62" s="1111"/>
      <c r="AK62" s="1112"/>
      <c r="AL62" s="1113"/>
      <c r="AM62" s="1113"/>
      <c r="AN62" s="1113"/>
      <c r="AO62" s="1113"/>
      <c r="AP62" s="1113"/>
      <c r="AQ62" s="1113"/>
      <c r="AR62" s="1113"/>
      <c r="AS62" s="1113"/>
      <c r="AT62" s="1113"/>
      <c r="AU62" s="1113"/>
      <c r="AV62" s="1113"/>
      <c r="AW62" s="1113"/>
      <c r="AX62" s="1113"/>
      <c r="AY62" s="1113"/>
      <c r="AZ62" s="1114"/>
      <c r="BA62" s="1114"/>
      <c r="BB62" s="1114"/>
      <c r="BC62" s="1114"/>
      <c r="BD62" s="1114"/>
      <c r="BE62" s="1122"/>
      <c r="BF62" s="1122"/>
      <c r="BG62" s="1122"/>
      <c r="BH62" s="1122"/>
      <c r="BI62" s="1123"/>
      <c r="BJ62" s="1124" t="s">
        <v>410</v>
      </c>
      <c r="BK62" s="1125"/>
      <c r="BL62" s="1125"/>
      <c r="BM62" s="1125"/>
      <c r="BN62" s="1126"/>
      <c r="BO62" s="265"/>
      <c r="BP62" s="265"/>
      <c r="BQ62" s="262">
        <v>56</v>
      </c>
      <c r="BR62" s="263"/>
      <c r="BS62" s="1104"/>
      <c r="BT62" s="1105"/>
      <c r="BU62" s="1105"/>
      <c r="BV62" s="1105"/>
      <c r="BW62" s="1105"/>
      <c r="BX62" s="1105"/>
      <c r="BY62" s="1105"/>
      <c r="BZ62" s="1105"/>
      <c r="CA62" s="1105"/>
      <c r="CB62" s="1105"/>
      <c r="CC62" s="1105"/>
      <c r="CD62" s="1105"/>
      <c r="CE62" s="1105"/>
      <c r="CF62" s="1105"/>
      <c r="CG62" s="1106"/>
      <c r="CH62" s="1079"/>
      <c r="CI62" s="1080"/>
      <c r="CJ62" s="1080"/>
      <c r="CK62" s="1080"/>
      <c r="CL62" s="1081"/>
      <c r="CM62" s="1079"/>
      <c r="CN62" s="1080"/>
      <c r="CO62" s="1080"/>
      <c r="CP62" s="1080"/>
      <c r="CQ62" s="1081"/>
      <c r="CR62" s="1079"/>
      <c r="CS62" s="1080"/>
      <c r="CT62" s="1080"/>
      <c r="CU62" s="1080"/>
      <c r="CV62" s="1081"/>
      <c r="CW62" s="1079"/>
      <c r="CX62" s="1080"/>
      <c r="CY62" s="1080"/>
      <c r="CZ62" s="1080"/>
      <c r="DA62" s="1081"/>
      <c r="DB62" s="1079"/>
      <c r="DC62" s="1080"/>
      <c r="DD62" s="1080"/>
      <c r="DE62" s="1080"/>
      <c r="DF62" s="1081"/>
      <c r="DG62" s="1079"/>
      <c r="DH62" s="1080"/>
      <c r="DI62" s="1080"/>
      <c r="DJ62" s="1080"/>
      <c r="DK62" s="1081"/>
      <c r="DL62" s="1079"/>
      <c r="DM62" s="1080"/>
      <c r="DN62" s="1080"/>
      <c r="DO62" s="1080"/>
      <c r="DP62" s="1081"/>
      <c r="DQ62" s="1079"/>
      <c r="DR62" s="1080"/>
      <c r="DS62" s="1080"/>
      <c r="DT62" s="1080"/>
      <c r="DU62" s="1081"/>
      <c r="DV62" s="1082"/>
      <c r="DW62" s="1083"/>
      <c r="DX62" s="1083"/>
      <c r="DY62" s="1083"/>
      <c r="DZ62" s="1084"/>
      <c r="EA62" s="246"/>
    </row>
    <row r="63" spans="1:131" s="247" customFormat="1" ht="26.25" customHeight="1" thickBot="1" x14ac:dyDescent="0.2">
      <c r="A63" s="264" t="s">
        <v>387</v>
      </c>
      <c r="B63" s="1033" t="s">
        <v>411</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8"/>
      <c r="AF63" s="1119">
        <v>14</v>
      </c>
      <c r="AG63" s="1048"/>
      <c r="AH63" s="1048"/>
      <c r="AI63" s="1048"/>
      <c r="AJ63" s="1120"/>
      <c r="AK63" s="1121"/>
      <c r="AL63" s="1052"/>
      <c r="AM63" s="1052"/>
      <c r="AN63" s="1052"/>
      <c r="AO63" s="1052"/>
      <c r="AP63" s="1048"/>
      <c r="AQ63" s="1048"/>
      <c r="AR63" s="1048"/>
      <c r="AS63" s="1048"/>
      <c r="AT63" s="1048"/>
      <c r="AU63" s="1048"/>
      <c r="AV63" s="1048"/>
      <c r="AW63" s="1048"/>
      <c r="AX63" s="1048"/>
      <c r="AY63" s="1048"/>
      <c r="AZ63" s="1115"/>
      <c r="BA63" s="1115"/>
      <c r="BB63" s="1115"/>
      <c r="BC63" s="1115"/>
      <c r="BD63" s="1115"/>
      <c r="BE63" s="1049"/>
      <c r="BF63" s="1049"/>
      <c r="BG63" s="1049"/>
      <c r="BH63" s="1049"/>
      <c r="BI63" s="1050"/>
      <c r="BJ63" s="1116" t="s">
        <v>129</v>
      </c>
      <c r="BK63" s="1040"/>
      <c r="BL63" s="1040"/>
      <c r="BM63" s="1040"/>
      <c r="BN63" s="1117"/>
      <c r="BO63" s="265"/>
      <c r="BP63" s="265"/>
      <c r="BQ63" s="262">
        <v>57</v>
      </c>
      <c r="BR63" s="263"/>
      <c r="BS63" s="1104"/>
      <c r="BT63" s="1105"/>
      <c r="BU63" s="1105"/>
      <c r="BV63" s="1105"/>
      <c r="BW63" s="1105"/>
      <c r="BX63" s="1105"/>
      <c r="BY63" s="1105"/>
      <c r="BZ63" s="1105"/>
      <c r="CA63" s="1105"/>
      <c r="CB63" s="1105"/>
      <c r="CC63" s="1105"/>
      <c r="CD63" s="1105"/>
      <c r="CE63" s="1105"/>
      <c r="CF63" s="1105"/>
      <c r="CG63" s="1106"/>
      <c r="CH63" s="1079"/>
      <c r="CI63" s="1080"/>
      <c r="CJ63" s="1080"/>
      <c r="CK63" s="1080"/>
      <c r="CL63" s="1081"/>
      <c r="CM63" s="1079"/>
      <c r="CN63" s="1080"/>
      <c r="CO63" s="1080"/>
      <c r="CP63" s="1080"/>
      <c r="CQ63" s="1081"/>
      <c r="CR63" s="1079"/>
      <c r="CS63" s="1080"/>
      <c r="CT63" s="1080"/>
      <c r="CU63" s="1080"/>
      <c r="CV63" s="1081"/>
      <c r="CW63" s="1079"/>
      <c r="CX63" s="1080"/>
      <c r="CY63" s="1080"/>
      <c r="CZ63" s="1080"/>
      <c r="DA63" s="1081"/>
      <c r="DB63" s="1079"/>
      <c r="DC63" s="1080"/>
      <c r="DD63" s="1080"/>
      <c r="DE63" s="1080"/>
      <c r="DF63" s="1081"/>
      <c r="DG63" s="1079"/>
      <c r="DH63" s="1080"/>
      <c r="DI63" s="1080"/>
      <c r="DJ63" s="1080"/>
      <c r="DK63" s="1081"/>
      <c r="DL63" s="1079"/>
      <c r="DM63" s="1080"/>
      <c r="DN63" s="1080"/>
      <c r="DO63" s="1080"/>
      <c r="DP63" s="1081"/>
      <c r="DQ63" s="1079"/>
      <c r="DR63" s="1080"/>
      <c r="DS63" s="1080"/>
      <c r="DT63" s="1080"/>
      <c r="DU63" s="1081"/>
      <c r="DV63" s="1082"/>
      <c r="DW63" s="1083"/>
      <c r="DX63" s="1083"/>
      <c r="DY63" s="1083"/>
      <c r="DZ63" s="1084"/>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4"/>
      <c r="BT64" s="1105"/>
      <c r="BU64" s="1105"/>
      <c r="BV64" s="1105"/>
      <c r="BW64" s="1105"/>
      <c r="BX64" s="1105"/>
      <c r="BY64" s="1105"/>
      <c r="BZ64" s="1105"/>
      <c r="CA64" s="1105"/>
      <c r="CB64" s="1105"/>
      <c r="CC64" s="1105"/>
      <c r="CD64" s="1105"/>
      <c r="CE64" s="1105"/>
      <c r="CF64" s="1105"/>
      <c r="CG64" s="1106"/>
      <c r="CH64" s="1079"/>
      <c r="CI64" s="1080"/>
      <c r="CJ64" s="1080"/>
      <c r="CK64" s="1080"/>
      <c r="CL64" s="1081"/>
      <c r="CM64" s="1079"/>
      <c r="CN64" s="1080"/>
      <c r="CO64" s="1080"/>
      <c r="CP64" s="1080"/>
      <c r="CQ64" s="1081"/>
      <c r="CR64" s="1079"/>
      <c r="CS64" s="1080"/>
      <c r="CT64" s="1080"/>
      <c r="CU64" s="1080"/>
      <c r="CV64" s="1081"/>
      <c r="CW64" s="1079"/>
      <c r="CX64" s="1080"/>
      <c r="CY64" s="1080"/>
      <c r="CZ64" s="1080"/>
      <c r="DA64" s="1081"/>
      <c r="DB64" s="1079"/>
      <c r="DC64" s="1080"/>
      <c r="DD64" s="1080"/>
      <c r="DE64" s="1080"/>
      <c r="DF64" s="1081"/>
      <c r="DG64" s="1079"/>
      <c r="DH64" s="1080"/>
      <c r="DI64" s="1080"/>
      <c r="DJ64" s="1080"/>
      <c r="DK64" s="1081"/>
      <c r="DL64" s="1079"/>
      <c r="DM64" s="1080"/>
      <c r="DN64" s="1080"/>
      <c r="DO64" s="1080"/>
      <c r="DP64" s="1081"/>
      <c r="DQ64" s="1079"/>
      <c r="DR64" s="1080"/>
      <c r="DS64" s="1080"/>
      <c r="DT64" s="1080"/>
      <c r="DU64" s="1081"/>
      <c r="DV64" s="1082"/>
      <c r="DW64" s="1083"/>
      <c r="DX64" s="1083"/>
      <c r="DY64" s="1083"/>
      <c r="DZ64" s="1084"/>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4"/>
      <c r="BT65" s="1105"/>
      <c r="BU65" s="1105"/>
      <c r="BV65" s="1105"/>
      <c r="BW65" s="1105"/>
      <c r="BX65" s="1105"/>
      <c r="BY65" s="1105"/>
      <c r="BZ65" s="1105"/>
      <c r="CA65" s="1105"/>
      <c r="CB65" s="1105"/>
      <c r="CC65" s="1105"/>
      <c r="CD65" s="1105"/>
      <c r="CE65" s="1105"/>
      <c r="CF65" s="1105"/>
      <c r="CG65" s="1106"/>
      <c r="CH65" s="1079"/>
      <c r="CI65" s="1080"/>
      <c r="CJ65" s="1080"/>
      <c r="CK65" s="1080"/>
      <c r="CL65" s="1081"/>
      <c r="CM65" s="1079"/>
      <c r="CN65" s="1080"/>
      <c r="CO65" s="1080"/>
      <c r="CP65" s="1080"/>
      <c r="CQ65" s="1081"/>
      <c r="CR65" s="1079"/>
      <c r="CS65" s="1080"/>
      <c r="CT65" s="1080"/>
      <c r="CU65" s="1080"/>
      <c r="CV65" s="1081"/>
      <c r="CW65" s="1079"/>
      <c r="CX65" s="1080"/>
      <c r="CY65" s="1080"/>
      <c r="CZ65" s="1080"/>
      <c r="DA65" s="1081"/>
      <c r="DB65" s="1079"/>
      <c r="DC65" s="1080"/>
      <c r="DD65" s="1080"/>
      <c r="DE65" s="1080"/>
      <c r="DF65" s="1081"/>
      <c r="DG65" s="1079"/>
      <c r="DH65" s="1080"/>
      <c r="DI65" s="1080"/>
      <c r="DJ65" s="1080"/>
      <c r="DK65" s="1081"/>
      <c r="DL65" s="1079"/>
      <c r="DM65" s="1080"/>
      <c r="DN65" s="1080"/>
      <c r="DO65" s="1080"/>
      <c r="DP65" s="1081"/>
      <c r="DQ65" s="1079"/>
      <c r="DR65" s="1080"/>
      <c r="DS65" s="1080"/>
      <c r="DT65" s="1080"/>
      <c r="DU65" s="1081"/>
      <c r="DV65" s="1082"/>
      <c r="DW65" s="1083"/>
      <c r="DX65" s="1083"/>
      <c r="DY65" s="1083"/>
      <c r="DZ65" s="1084"/>
      <c r="EA65" s="246"/>
    </row>
    <row r="66" spans="1:131" s="247" customFormat="1" ht="26.25" customHeight="1" x14ac:dyDescent="0.15">
      <c r="A66" s="1085" t="s">
        <v>413</v>
      </c>
      <c r="B66" s="1086"/>
      <c r="C66" s="1086"/>
      <c r="D66" s="1086"/>
      <c r="E66" s="1086"/>
      <c r="F66" s="1086"/>
      <c r="G66" s="1086"/>
      <c r="H66" s="1086"/>
      <c r="I66" s="1086"/>
      <c r="J66" s="1086"/>
      <c r="K66" s="1086"/>
      <c r="L66" s="1086"/>
      <c r="M66" s="1086"/>
      <c r="N66" s="1086"/>
      <c r="O66" s="1086"/>
      <c r="P66" s="1087"/>
      <c r="Q66" s="1091" t="s">
        <v>414</v>
      </c>
      <c r="R66" s="1092"/>
      <c r="S66" s="1092"/>
      <c r="T66" s="1092"/>
      <c r="U66" s="1093"/>
      <c r="V66" s="1091" t="s">
        <v>415</v>
      </c>
      <c r="W66" s="1092"/>
      <c r="X66" s="1092"/>
      <c r="Y66" s="1092"/>
      <c r="Z66" s="1093"/>
      <c r="AA66" s="1091" t="s">
        <v>416</v>
      </c>
      <c r="AB66" s="1092"/>
      <c r="AC66" s="1092"/>
      <c r="AD66" s="1092"/>
      <c r="AE66" s="1093"/>
      <c r="AF66" s="1097" t="s">
        <v>417</v>
      </c>
      <c r="AG66" s="1098"/>
      <c r="AH66" s="1098"/>
      <c r="AI66" s="1098"/>
      <c r="AJ66" s="1099"/>
      <c r="AK66" s="1091" t="s">
        <v>418</v>
      </c>
      <c r="AL66" s="1086"/>
      <c r="AM66" s="1086"/>
      <c r="AN66" s="1086"/>
      <c r="AO66" s="1087"/>
      <c r="AP66" s="1091" t="s">
        <v>419</v>
      </c>
      <c r="AQ66" s="1092"/>
      <c r="AR66" s="1092"/>
      <c r="AS66" s="1092"/>
      <c r="AT66" s="1093"/>
      <c r="AU66" s="1091" t="s">
        <v>420</v>
      </c>
      <c r="AV66" s="1092"/>
      <c r="AW66" s="1092"/>
      <c r="AX66" s="1092"/>
      <c r="AY66" s="1093"/>
      <c r="AZ66" s="1091" t="s">
        <v>373</v>
      </c>
      <c r="BA66" s="1092"/>
      <c r="BB66" s="1092"/>
      <c r="BC66" s="1092"/>
      <c r="BD66" s="1107"/>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8"/>
      <c r="B67" s="1089"/>
      <c r="C67" s="1089"/>
      <c r="D67" s="1089"/>
      <c r="E67" s="1089"/>
      <c r="F67" s="1089"/>
      <c r="G67" s="1089"/>
      <c r="H67" s="1089"/>
      <c r="I67" s="1089"/>
      <c r="J67" s="1089"/>
      <c r="K67" s="1089"/>
      <c r="L67" s="1089"/>
      <c r="M67" s="1089"/>
      <c r="N67" s="1089"/>
      <c r="O67" s="1089"/>
      <c r="P67" s="1090"/>
      <c r="Q67" s="1094"/>
      <c r="R67" s="1095"/>
      <c r="S67" s="1095"/>
      <c r="T67" s="1095"/>
      <c r="U67" s="1096"/>
      <c r="V67" s="1094"/>
      <c r="W67" s="1095"/>
      <c r="X67" s="1095"/>
      <c r="Y67" s="1095"/>
      <c r="Z67" s="1096"/>
      <c r="AA67" s="1094"/>
      <c r="AB67" s="1095"/>
      <c r="AC67" s="1095"/>
      <c r="AD67" s="1095"/>
      <c r="AE67" s="1096"/>
      <c r="AF67" s="1100"/>
      <c r="AG67" s="1101"/>
      <c r="AH67" s="1101"/>
      <c r="AI67" s="1101"/>
      <c r="AJ67" s="1102"/>
      <c r="AK67" s="1103"/>
      <c r="AL67" s="1089"/>
      <c r="AM67" s="1089"/>
      <c r="AN67" s="1089"/>
      <c r="AO67" s="1090"/>
      <c r="AP67" s="1094"/>
      <c r="AQ67" s="1095"/>
      <c r="AR67" s="1095"/>
      <c r="AS67" s="1095"/>
      <c r="AT67" s="1096"/>
      <c r="AU67" s="1094"/>
      <c r="AV67" s="1095"/>
      <c r="AW67" s="1095"/>
      <c r="AX67" s="1095"/>
      <c r="AY67" s="1096"/>
      <c r="AZ67" s="1094"/>
      <c r="BA67" s="1095"/>
      <c r="BB67" s="1095"/>
      <c r="BC67" s="1095"/>
      <c r="BD67" s="1108"/>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34.5" customHeight="1" thickTop="1" x14ac:dyDescent="0.15">
      <c r="A68" s="258">
        <v>1</v>
      </c>
      <c r="B68" s="1075" t="s">
        <v>599</v>
      </c>
      <c r="C68" s="1076"/>
      <c r="D68" s="1076"/>
      <c r="E68" s="1076"/>
      <c r="F68" s="1076"/>
      <c r="G68" s="1076"/>
      <c r="H68" s="1076"/>
      <c r="I68" s="1076"/>
      <c r="J68" s="1076"/>
      <c r="K68" s="1076"/>
      <c r="L68" s="1076"/>
      <c r="M68" s="1076"/>
      <c r="N68" s="1076"/>
      <c r="O68" s="1076"/>
      <c r="P68" s="1077"/>
      <c r="Q68" s="1078">
        <v>1558</v>
      </c>
      <c r="R68" s="1072"/>
      <c r="S68" s="1072"/>
      <c r="T68" s="1072"/>
      <c r="U68" s="1072"/>
      <c r="V68" s="1072">
        <v>1536</v>
      </c>
      <c r="W68" s="1072"/>
      <c r="X68" s="1072"/>
      <c r="Y68" s="1072"/>
      <c r="Z68" s="1072"/>
      <c r="AA68" s="1072">
        <v>22</v>
      </c>
      <c r="AB68" s="1072"/>
      <c r="AC68" s="1072"/>
      <c r="AD68" s="1072"/>
      <c r="AE68" s="1072"/>
      <c r="AF68" s="1072">
        <v>22</v>
      </c>
      <c r="AG68" s="1072"/>
      <c r="AH68" s="1072"/>
      <c r="AI68" s="1072"/>
      <c r="AJ68" s="1072"/>
      <c r="AK68" s="1072" t="s">
        <v>597</v>
      </c>
      <c r="AL68" s="1072"/>
      <c r="AM68" s="1072"/>
      <c r="AN68" s="1072"/>
      <c r="AO68" s="1072"/>
      <c r="AP68" s="1072" t="s">
        <v>597</v>
      </c>
      <c r="AQ68" s="1072"/>
      <c r="AR68" s="1072"/>
      <c r="AS68" s="1072"/>
      <c r="AT68" s="1072"/>
      <c r="AU68" s="1072" t="s">
        <v>597</v>
      </c>
      <c r="AV68" s="1072"/>
      <c r="AW68" s="1072"/>
      <c r="AX68" s="1072"/>
      <c r="AY68" s="1072"/>
      <c r="AZ68" s="1073"/>
      <c r="BA68" s="1073"/>
      <c r="BB68" s="1073"/>
      <c r="BC68" s="1073"/>
      <c r="BD68" s="1074"/>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32.25" customHeight="1" x14ac:dyDescent="0.15">
      <c r="A69" s="261">
        <v>2</v>
      </c>
      <c r="B69" s="1071" t="s">
        <v>589</v>
      </c>
      <c r="C69" s="1064"/>
      <c r="D69" s="1064"/>
      <c r="E69" s="1064"/>
      <c r="F69" s="1064"/>
      <c r="G69" s="1064"/>
      <c r="H69" s="1064"/>
      <c r="I69" s="1064"/>
      <c r="J69" s="1064"/>
      <c r="K69" s="1064"/>
      <c r="L69" s="1064"/>
      <c r="M69" s="1064"/>
      <c r="N69" s="1064"/>
      <c r="O69" s="1064"/>
      <c r="P69" s="1065"/>
      <c r="Q69" s="1066">
        <v>4</v>
      </c>
      <c r="R69" s="1060"/>
      <c r="S69" s="1060"/>
      <c r="T69" s="1060"/>
      <c r="U69" s="1060"/>
      <c r="V69" s="1060">
        <v>4</v>
      </c>
      <c r="W69" s="1060"/>
      <c r="X69" s="1060"/>
      <c r="Y69" s="1060"/>
      <c r="Z69" s="1060"/>
      <c r="AA69" s="1060" t="s">
        <v>597</v>
      </c>
      <c r="AB69" s="1060"/>
      <c r="AC69" s="1060"/>
      <c r="AD69" s="1060"/>
      <c r="AE69" s="1060"/>
      <c r="AF69" s="1060" t="s">
        <v>597</v>
      </c>
      <c r="AG69" s="1060"/>
      <c r="AH69" s="1060"/>
      <c r="AI69" s="1060"/>
      <c r="AJ69" s="1060"/>
      <c r="AK69" s="1060" t="s">
        <v>597</v>
      </c>
      <c r="AL69" s="1060"/>
      <c r="AM69" s="1060"/>
      <c r="AN69" s="1060"/>
      <c r="AO69" s="1060"/>
      <c r="AP69" s="1060" t="s">
        <v>597</v>
      </c>
      <c r="AQ69" s="1060"/>
      <c r="AR69" s="1060"/>
      <c r="AS69" s="1060"/>
      <c r="AT69" s="1060"/>
      <c r="AU69" s="1060" t="s">
        <v>597</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71" t="s">
        <v>590</v>
      </c>
      <c r="C70" s="1064"/>
      <c r="D70" s="1064"/>
      <c r="E70" s="1064"/>
      <c r="F70" s="1064"/>
      <c r="G70" s="1064"/>
      <c r="H70" s="1064"/>
      <c r="I70" s="1064"/>
      <c r="J70" s="1064"/>
      <c r="K70" s="1064"/>
      <c r="L70" s="1064"/>
      <c r="M70" s="1064"/>
      <c r="N70" s="1064"/>
      <c r="O70" s="1064"/>
      <c r="P70" s="1065"/>
      <c r="Q70" s="1066">
        <v>30</v>
      </c>
      <c r="R70" s="1060"/>
      <c r="S70" s="1060"/>
      <c r="T70" s="1060"/>
      <c r="U70" s="1060"/>
      <c r="V70" s="1060">
        <v>30</v>
      </c>
      <c r="W70" s="1060"/>
      <c r="X70" s="1060"/>
      <c r="Y70" s="1060"/>
      <c r="Z70" s="1060"/>
      <c r="AA70" s="1060" t="s">
        <v>597</v>
      </c>
      <c r="AB70" s="1060"/>
      <c r="AC70" s="1060"/>
      <c r="AD70" s="1060"/>
      <c r="AE70" s="1060"/>
      <c r="AF70" s="1060" t="s">
        <v>597</v>
      </c>
      <c r="AG70" s="1060"/>
      <c r="AH70" s="1060"/>
      <c r="AI70" s="1060"/>
      <c r="AJ70" s="1060"/>
      <c r="AK70" s="1060" t="s">
        <v>597</v>
      </c>
      <c r="AL70" s="1060"/>
      <c r="AM70" s="1060"/>
      <c r="AN70" s="1060"/>
      <c r="AO70" s="1060"/>
      <c r="AP70" s="1060" t="s">
        <v>597</v>
      </c>
      <c r="AQ70" s="1060"/>
      <c r="AR70" s="1060"/>
      <c r="AS70" s="1060"/>
      <c r="AT70" s="1060"/>
      <c r="AU70" s="1060" t="s">
        <v>597</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7.75" customHeight="1" x14ac:dyDescent="0.15">
      <c r="A71" s="261">
        <v>4</v>
      </c>
      <c r="B71" s="1071" t="s">
        <v>600</v>
      </c>
      <c r="C71" s="1064"/>
      <c r="D71" s="1064"/>
      <c r="E71" s="1064"/>
      <c r="F71" s="1064"/>
      <c r="G71" s="1064"/>
      <c r="H71" s="1064"/>
      <c r="I71" s="1064"/>
      <c r="J71" s="1064"/>
      <c r="K71" s="1064"/>
      <c r="L71" s="1064"/>
      <c r="M71" s="1064"/>
      <c r="N71" s="1064"/>
      <c r="O71" s="1064"/>
      <c r="P71" s="1065"/>
      <c r="Q71" s="1066">
        <v>344</v>
      </c>
      <c r="R71" s="1060"/>
      <c r="S71" s="1060"/>
      <c r="T71" s="1060"/>
      <c r="U71" s="1060"/>
      <c r="V71" s="1060">
        <v>344</v>
      </c>
      <c r="W71" s="1060"/>
      <c r="X71" s="1060"/>
      <c r="Y71" s="1060"/>
      <c r="Z71" s="1060"/>
      <c r="AA71" s="1060" t="s">
        <v>597</v>
      </c>
      <c r="AB71" s="1060"/>
      <c r="AC71" s="1060"/>
      <c r="AD71" s="1060"/>
      <c r="AE71" s="1060"/>
      <c r="AF71" s="1060" t="s">
        <v>597</v>
      </c>
      <c r="AG71" s="1060"/>
      <c r="AH71" s="1060"/>
      <c r="AI71" s="1060"/>
      <c r="AJ71" s="1060"/>
      <c r="AK71" s="1060" t="s">
        <v>597</v>
      </c>
      <c r="AL71" s="1060"/>
      <c r="AM71" s="1060"/>
      <c r="AN71" s="1060"/>
      <c r="AO71" s="1060"/>
      <c r="AP71" s="1060" t="s">
        <v>597</v>
      </c>
      <c r="AQ71" s="1060"/>
      <c r="AR71" s="1060"/>
      <c r="AS71" s="1060"/>
      <c r="AT71" s="1060"/>
      <c r="AU71" s="1060" t="s">
        <v>597</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591</v>
      </c>
      <c r="C72" s="1064"/>
      <c r="D72" s="1064"/>
      <c r="E72" s="1064"/>
      <c r="F72" s="1064"/>
      <c r="G72" s="1064"/>
      <c r="H72" s="1064"/>
      <c r="I72" s="1064"/>
      <c r="J72" s="1064"/>
      <c r="K72" s="1064"/>
      <c r="L72" s="1064"/>
      <c r="M72" s="1064"/>
      <c r="N72" s="1064"/>
      <c r="O72" s="1064"/>
      <c r="P72" s="1065"/>
      <c r="Q72" s="1067">
        <v>1174</v>
      </c>
      <c r="R72" s="1068"/>
      <c r="S72" s="1068"/>
      <c r="T72" s="1068"/>
      <c r="U72" s="1069"/>
      <c r="V72" s="1070">
        <v>1130</v>
      </c>
      <c r="W72" s="1068"/>
      <c r="X72" s="1068"/>
      <c r="Y72" s="1068"/>
      <c r="Z72" s="1069"/>
      <c r="AA72" s="1070">
        <v>44</v>
      </c>
      <c r="AB72" s="1068"/>
      <c r="AC72" s="1068"/>
      <c r="AD72" s="1068"/>
      <c r="AE72" s="1069"/>
      <c r="AF72" s="1070">
        <v>44</v>
      </c>
      <c r="AG72" s="1068"/>
      <c r="AH72" s="1068"/>
      <c r="AI72" s="1068"/>
      <c r="AJ72" s="1069"/>
      <c r="AK72" s="1070" t="s">
        <v>597</v>
      </c>
      <c r="AL72" s="1068"/>
      <c r="AM72" s="1068"/>
      <c r="AN72" s="1068"/>
      <c r="AO72" s="1069"/>
      <c r="AP72" s="1070" t="s">
        <v>597</v>
      </c>
      <c r="AQ72" s="1068"/>
      <c r="AR72" s="1068"/>
      <c r="AS72" s="1068"/>
      <c r="AT72" s="1069"/>
      <c r="AU72" s="1070" t="s">
        <v>597</v>
      </c>
      <c r="AV72" s="1068"/>
      <c r="AW72" s="1068"/>
      <c r="AX72" s="1068"/>
      <c r="AY72" s="1069"/>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596</v>
      </c>
      <c r="C73" s="1064"/>
      <c r="D73" s="1064"/>
      <c r="E73" s="1064"/>
      <c r="F73" s="1064"/>
      <c r="G73" s="1064"/>
      <c r="H73" s="1064"/>
      <c r="I73" s="1064"/>
      <c r="J73" s="1064"/>
      <c r="K73" s="1064"/>
      <c r="L73" s="1064"/>
      <c r="M73" s="1064"/>
      <c r="N73" s="1064"/>
      <c r="O73" s="1064"/>
      <c r="P73" s="1065"/>
      <c r="Q73" s="1067">
        <v>250623</v>
      </c>
      <c r="R73" s="1068"/>
      <c r="S73" s="1068"/>
      <c r="T73" s="1068"/>
      <c r="U73" s="1069"/>
      <c r="V73" s="1070">
        <v>237946</v>
      </c>
      <c r="W73" s="1068"/>
      <c r="X73" s="1068"/>
      <c r="Y73" s="1068"/>
      <c r="Z73" s="1069"/>
      <c r="AA73" s="1070">
        <v>12677</v>
      </c>
      <c r="AB73" s="1068"/>
      <c r="AC73" s="1068"/>
      <c r="AD73" s="1068"/>
      <c r="AE73" s="1069"/>
      <c r="AF73" s="1070">
        <v>12677</v>
      </c>
      <c r="AG73" s="1068"/>
      <c r="AH73" s="1068"/>
      <c r="AI73" s="1068"/>
      <c r="AJ73" s="1069"/>
      <c r="AK73" s="1070">
        <v>923</v>
      </c>
      <c r="AL73" s="1068"/>
      <c r="AM73" s="1068"/>
      <c r="AN73" s="1068"/>
      <c r="AO73" s="1069"/>
      <c r="AP73" s="1070" t="s">
        <v>597</v>
      </c>
      <c r="AQ73" s="1068"/>
      <c r="AR73" s="1068"/>
      <c r="AS73" s="1068"/>
      <c r="AT73" s="1069"/>
      <c r="AU73" s="1070" t="s">
        <v>597</v>
      </c>
      <c r="AV73" s="1068"/>
      <c r="AW73" s="1068"/>
      <c r="AX73" s="1068"/>
      <c r="AY73" s="1069"/>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592</v>
      </c>
      <c r="C74" s="1064"/>
      <c r="D74" s="1064"/>
      <c r="E74" s="1064"/>
      <c r="F74" s="1064"/>
      <c r="G74" s="1064"/>
      <c r="H74" s="1064"/>
      <c r="I74" s="1064"/>
      <c r="J74" s="1064"/>
      <c r="K74" s="1064"/>
      <c r="L74" s="1064"/>
      <c r="M74" s="1064"/>
      <c r="N74" s="1064"/>
      <c r="O74" s="1064"/>
      <c r="P74" s="1065"/>
      <c r="Q74" s="1067">
        <v>9184</v>
      </c>
      <c r="R74" s="1068"/>
      <c r="S74" s="1068"/>
      <c r="T74" s="1068"/>
      <c r="U74" s="1069"/>
      <c r="V74" s="1070">
        <v>9066</v>
      </c>
      <c r="W74" s="1068"/>
      <c r="X74" s="1068"/>
      <c r="Y74" s="1068"/>
      <c r="Z74" s="1069"/>
      <c r="AA74" s="1070">
        <v>118</v>
      </c>
      <c r="AB74" s="1068"/>
      <c r="AC74" s="1068"/>
      <c r="AD74" s="1068"/>
      <c r="AE74" s="1069"/>
      <c r="AF74" s="1070" t="s">
        <v>597</v>
      </c>
      <c r="AG74" s="1068"/>
      <c r="AH74" s="1068"/>
      <c r="AI74" s="1068"/>
      <c r="AJ74" s="1069"/>
      <c r="AK74" s="1070">
        <v>15</v>
      </c>
      <c r="AL74" s="1068"/>
      <c r="AM74" s="1068"/>
      <c r="AN74" s="1068"/>
      <c r="AO74" s="1069"/>
      <c r="AP74" s="1070" t="s">
        <v>597</v>
      </c>
      <c r="AQ74" s="1068"/>
      <c r="AR74" s="1068"/>
      <c r="AS74" s="1068"/>
      <c r="AT74" s="1069"/>
      <c r="AU74" s="1070" t="s">
        <v>597</v>
      </c>
      <c r="AV74" s="1068"/>
      <c r="AW74" s="1068"/>
      <c r="AX74" s="1068"/>
      <c r="AY74" s="1069"/>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593</v>
      </c>
      <c r="C75" s="1064"/>
      <c r="D75" s="1064"/>
      <c r="E75" s="1064"/>
      <c r="F75" s="1064"/>
      <c r="G75" s="1064"/>
      <c r="H75" s="1064"/>
      <c r="I75" s="1064"/>
      <c r="J75" s="1064"/>
      <c r="K75" s="1064"/>
      <c r="L75" s="1064"/>
      <c r="M75" s="1064"/>
      <c r="N75" s="1064"/>
      <c r="O75" s="1064"/>
      <c r="P75" s="1065"/>
      <c r="Q75" s="1067">
        <v>1536</v>
      </c>
      <c r="R75" s="1068"/>
      <c r="S75" s="1068"/>
      <c r="T75" s="1068"/>
      <c r="U75" s="1069"/>
      <c r="V75" s="1070">
        <v>1535</v>
      </c>
      <c r="W75" s="1068"/>
      <c r="X75" s="1068"/>
      <c r="Y75" s="1068"/>
      <c r="Z75" s="1069"/>
      <c r="AA75" s="1070">
        <v>1</v>
      </c>
      <c r="AB75" s="1068"/>
      <c r="AC75" s="1068"/>
      <c r="AD75" s="1068"/>
      <c r="AE75" s="1069"/>
      <c r="AF75" s="1070" t="s">
        <v>597</v>
      </c>
      <c r="AG75" s="1068"/>
      <c r="AH75" s="1068"/>
      <c r="AI75" s="1068"/>
      <c r="AJ75" s="1069"/>
      <c r="AK75" s="1070" t="s">
        <v>597</v>
      </c>
      <c r="AL75" s="1068"/>
      <c r="AM75" s="1068"/>
      <c r="AN75" s="1068"/>
      <c r="AO75" s="1069"/>
      <c r="AP75" s="1070" t="s">
        <v>597</v>
      </c>
      <c r="AQ75" s="1068"/>
      <c r="AR75" s="1068"/>
      <c r="AS75" s="1068"/>
      <c r="AT75" s="1069"/>
      <c r="AU75" s="1070" t="s">
        <v>597</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594</v>
      </c>
      <c r="C76" s="1064"/>
      <c r="D76" s="1064"/>
      <c r="E76" s="1064"/>
      <c r="F76" s="1064"/>
      <c r="G76" s="1064"/>
      <c r="H76" s="1064"/>
      <c r="I76" s="1064"/>
      <c r="J76" s="1064"/>
      <c r="K76" s="1064"/>
      <c r="L76" s="1064"/>
      <c r="M76" s="1064"/>
      <c r="N76" s="1064"/>
      <c r="O76" s="1064"/>
      <c r="P76" s="1065"/>
      <c r="Q76" s="1067">
        <v>1</v>
      </c>
      <c r="R76" s="1068"/>
      <c r="S76" s="1068"/>
      <c r="T76" s="1068"/>
      <c r="U76" s="1069"/>
      <c r="V76" s="1070">
        <v>1</v>
      </c>
      <c r="W76" s="1068"/>
      <c r="X76" s="1068"/>
      <c r="Y76" s="1068"/>
      <c r="Z76" s="1069"/>
      <c r="AA76" s="1070" t="s">
        <v>597</v>
      </c>
      <c r="AB76" s="1068"/>
      <c r="AC76" s="1068"/>
      <c r="AD76" s="1068"/>
      <c r="AE76" s="1069"/>
      <c r="AF76" s="1070" t="s">
        <v>597</v>
      </c>
      <c r="AG76" s="1068"/>
      <c r="AH76" s="1068"/>
      <c r="AI76" s="1068"/>
      <c r="AJ76" s="1069"/>
      <c r="AK76" s="1070" t="s">
        <v>597</v>
      </c>
      <c r="AL76" s="1068"/>
      <c r="AM76" s="1068"/>
      <c r="AN76" s="1068"/>
      <c r="AO76" s="1069"/>
      <c r="AP76" s="1070" t="s">
        <v>597</v>
      </c>
      <c r="AQ76" s="1068"/>
      <c r="AR76" s="1068"/>
      <c r="AS76" s="1068"/>
      <c r="AT76" s="1069"/>
      <c r="AU76" s="1070" t="s">
        <v>597</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598</v>
      </c>
      <c r="C77" s="1064"/>
      <c r="D77" s="1064"/>
      <c r="E77" s="1064"/>
      <c r="F77" s="1064"/>
      <c r="G77" s="1064"/>
      <c r="H77" s="1064"/>
      <c r="I77" s="1064"/>
      <c r="J77" s="1064"/>
      <c r="K77" s="1064"/>
      <c r="L77" s="1064"/>
      <c r="M77" s="1064"/>
      <c r="N77" s="1064"/>
      <c r="O77" s="1064"/>
      <c r="P77" s="1065"/>
      <c r="Q77" s="1067">
        <v>60</v>
      </c>
      <c r="R77" s="1068"/>
      <c r="S77" s="1068"/>
      <c r="T77" s="1068"/>
      <c r="U77" s="1069"/>
      <c r="V77" s="1070">
        <v>59</v>
      </c>
      <c r="W77" s="1068"/>
      <c r="X77" s="1068"/>
      <c r="Y77" s="1068"/>
      <c r="Z77" s="1069"/>
      <c r="AA77" s="1070">
        <v>1</v>
      </c>
      <c r="AB77" s="1068"/>
      <c r="AC77" s="1068"/>
      <c r="AD77" s="1068"/>
      <c r="AE77" s="1069"/>
      <c r="AF77" s="1070" t="s">
        <v>597</v>
      </c>
      <c r="AG77" s="1068"/>
      <c r="AH77" s="1068"/>
      <c r="AI77" s="1068"/>
      <c r="AJ77" s="1069"/>
      <c r="AK77" s="1070">
        <v>24</v>
      </c>
      <c r="AL77" s="1068"/>
      <c r="AM77" s="1068"/>
      <c r="AN77" s="1068"/>
      <c r="AO77" s="1069"/>
      <c r="AP77" s="1070" t="s">
        <v>597</v>
      </c>
      <c r="AQ77" s="1068"/>
      <c r="AR77" s="1068"/>
      <c r="AS77" s="1068"/>
      <c r="AT77" s="1069"/>
      <c r="AU77" s="1070" t="s">
        <v>597</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595</v>
      </c>
      <c r="C78" s="1064"/>
      <c r="D78" s="1064"/>
      <c r="E78" s="1064"/>
      <c r="F78" s="1064"/>
      <c r="G78" s="1064"/>
      <c r="H78" s="1064"/>
      <c r="I78" s="1064"/>
      <c r="J78" s="1064"/>
      <c r="K78" s="1064"/>
      <c r="L78" s="1064"/>
      <c r="M78" s="1064"/>
      <c r="N78" s="1064"/>
      <c r="O78" s="1064"/>
      <c r="P78" s="1065"/>
      <c r="Q78" s="1067">
        <v>39</v>
      </c>
      <c r="R78" s="1068"/>
      <c r="S78" s="1068"/>
      <c r="T78" s="1068"/>
      <c r="U78" s="1069"/>
      <c r="V78" s="1070">
        <v>37</v>
      </c>
      <c r="W78" s="1068"/>
      <c r="X78" s="1068"/>
      <c r="Y78" s="1068"/>
      <c r="Z78" s="1069"/>
      <c r="AA78" s="1070">
        <v>2</v>
      </c>
      <c r="AB78" s="1068"/>
      <c r="AC78" s="1068"/>
      <c r="AD78" s="1068"/>
      <c r="AE78" s="1069"/>
      <c r="AF78" s="1070" t="s">
        <v>597</v>
      </c>
      <c r="AG78" s="1068"/>
      <c r="AH78" s="1068"/>
      <c r="AI78" s="1068"/>
      <c r="AJ78" s="1069"/>
      <c r="AK78" s="1070" t="s">
        <v>597</v>
      </c>
      <c r="AL78" s="1068"/>
      <c r="AM78" s="1068"/>
      <c r="AN78" s="1068"/>
      <c r="AO78" s="1069"/>
      <c r="AP78" s="1070" t="s">
        <v>597</v>
      </c>
      <c r="AQ78" s="1068"/>
      <c r="AR78" s="1068"/>
      <c r="AS78" s="1068"/>
      <c r="AT78" s="1069"/>
      <c r="AU78" s="1070" t="s">
        <v>597</v>
      </c>
      <c r="AV78" s="1068"/>
      <c r="AW78" s="1068"/>
      <c r="AX78" s="1068"/>
      <c r="AY78" s="1069"/>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7"/>
      <c r="R79" s="1068"/>
      <c r="S79" s="1068"/>
      <c r="T79" s="1068"/>
      <c r="U79" s="1069"/>
      <c r="V79" s="1070"/>
      <c r="W79" s="1068"/>
      <c r="X79" s="1068"/>
      <c r="Y79" s="1068"/>
      <c r="Z79" s="1069"/>
      <c r="AA79" s="1070"/>
      <c r="AB79" s="1068"/>
      <c r="AC79" s="1068"/>
      <c r="AD79" s="1068"/>
      <c r="AE79" s="1069"/>
      <c r="AF79" s="1070"/>
      <c r="AG79" s="1068"/>
      <c r="AH79" s="1068"/>
      <c r="AI79" s="1068"/>
      <c r="AJ79" s="1069"/>
      <c r="AK79" s="1070"/>
      <c r="AL79" s="1068"/>
      <c r="AM79" s="1068"/>
      <c r="AN79" s="1068"/>
      <c r="AO79" s="1069"/>
      <c r="AP79" s="1070"/>
      <c r="AQ79" s="1068"/>
      <c r="AR79" s="1068"/>
      <c r="AS79" s="1068"/>
      <c r="AT79" s="1069"/>
      <c r="AU79" s="1070"/>
      <c r="AV79" s="1068"/>
      <c r="AW79" s="1068"/>
      <c r="AX79" s="1068"/>
      <c r="AY79" s="1069"/>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387</v>
      </c>
      <c r="B88" s="1033" t="s">
        <v>421</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12865</v>
      </c>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422</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423</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424</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427</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428</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429</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430</v>
      </c>
      <c r="AB109" s="983"/>
      <c r="AC109" s="983"/>
      <c r="AD109" s="983"/>
      <c r="AE109" s="984"/>
      <c r="AF109" s="985" t="s">
        <v>304</v>
      </c>
      <c r="AG109" s="983"/>
      <c r="AH109" s="983"/>
      <c r="AI109" s="983"/>
      <c r="AJ109" s="984"/>
      <c r="AK109" s="985" t="s">
        <v>303</v>
      </c>
      <c r="AL109" s="983"/>
      <c r="AM109" s="983"/>
      <c r="AN109" s="983"/>
      <c r="AO109" s="984"/>
      <c r="AP109" s="985" t="s">
        <v>431</v>
      </c>
      <c r="AQ109" s="983"/>
      <c r="AR109" s="983"/>
      <c r="AS109" s="983"/>
      <c r="AT109" s="1014"/>
      <c r="AU109" s="982" t="s">
        <v>429</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430</v>
      </c>
      <c r="BR109" s="983"/>
      <c r="BS109" s="983"/>
      <c r="BT109" s="983"/>
      <c r="BU109" s="984"/>
      <c r="BV109" s="985" t="s">
        <v>304</v>
      </c>
      <c r="BW109" s="983"/>
      <c r="BX109" s="983"/>
      <c r="BY109" s="983"/>
      <c r="BZ109" s="984"/>
      <c r="CA109" s="985" t="s">
        <v>303</v>
      </c>
      <c r="CB109" s="983"/>
      <c r="CC109" s="983"/>
      <c r="CD109" s="983"/>
      <c r="CE109" s="984"/>
      <c r="CF109" s="1021" t="s">
        <v>431</v>
      </c>
      <c r="CG109" s="1021"/>
      <c r="CH109" s="1021"/>
      <c r="CI109" s="1021"/>
      <c r="CJ109" s="1021"/>
      <c r="CK109" s="985" t="s">
        <v>432</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430</v>
      </c>
      <c r="DH109" s="983"/>
      <c r="DI109" s="983"/>
      <c r="DJ109" s="983"/>
      <c r="DK109" s="984"/>
      <c r="DL109" s="985" t="s">
        <v>304</v>
      </c>
      <c r="DM109" s="983"/>
      <c r="DN109" s="983"/>
      <c r="DO109" s="983"/>
      <c r="DP109" s="984"/>
      <c r="DQ109" s="985" t="s">
        <v>303</v>
      </c>
      <c r="DR109" s="983"/>
      <c r="DS109" s="983"/>
      <c r="DT109" s="983"/>
      <c r="DU109" s="984"/>
      <c r="DV109" s="985" t="s">
        <v>431</v>
      </c>
      <c r="DW109" s="983"/>
      <c r="DX109" s="983"/>
      <c r="DY109" s="983"/>
      <c r="DZ109" s="1014"/>
    </row>
    <row r="110" spans="1:131" s="246" customFormat="1" ht="26.25" customHeight="1" x14ac:dyDescent="0.15">
      <c r="A110" s="885" t="s">
        <v>433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101443</v>
      </c>
      <c r="AB110" s="976"/>
      <c r="AC110" s="976"/>
      <c r="AD110" s="976"/>
      <c r="AE110" s="977"/>
      <c r="AF110" s="978">
        <v>117959</v>
      </c>
      <c r="AG110" s="976"/>
      <c r="AH110" s="976"/>
      <c r="AI110" s="976"/>
      <c r="AJ110" s="977"/>
      <c r="AK110" s="978">
        <v>163246</v>
      </c>
      <c r="AL110" s="976"/>
      <c r="AM110" s="976"/>
      <c r="AN110" s="976"/>
      <c r="AO110" s="977"/>
      <c r="AP110" s="979">
        <v>22.2</v>
      </c>
      <c r="AQ110" s="980"/>
      <c r="AR110" s="980"/>
      <c r="AS110" s="980"/>
      <c r="AT110" s="981"/>
      <c r="AU110" s="1015" t="s">
        <v>72</v>
      </c>
      <c r="AV110" s="1016"/>
      <c r="AW110" s="1016"/>
      <c r="AX110" s="1016"/>
      <c r="AY110" s="1016"/>
      <c r="AZ110" s="941" t="s">
        <v>434</v>
      </c>
      <c r="BA110" s="886"/>
      <c r="BB110" s="886"/>
      <c r="BC110" s="886"/>
      <c r="BD110" s="886"/>
      <c r="BE110" s="886"/>
      <c r="BF110" s="886"/>
      <c r="BG110" s="886"/>
      <c r="BH110" s="886"/>
      <c r="BI110" s="886"/>
      <c r="BJ110" s="886"/>
      <c r="BK110" s="886"/>
      <c r="BL110" s="886"/>
      <c r="BM110" s="886"/>
      <c r="BN110" s="886"/>
      <c r="BO110" s="886"/>
      <c r="BP110" s="887"/>
      <c r="BQ110" s="942">
        <v>2498872</v>
      </c>
      <c r="BR110" s="923"/>
      <c r="BS110" s="923"/>
      <c r="BT110" s="923"/>
      <c r="BU110" s="923"/>
      <c r="BV110" s="923">
        <v>2797822</v>
      </c>
      <c r="BW110" s="923"/>
      <c r="BX110" s="923"/>
      <c r="BY110" s="923"/>
      <c r="BZ110" s="923"/>
      <c r="CA110" s="923">
        <v>2965530</v>
      </c>
      <c r="CB110" s="923"/>
      <c r="CC110" s="923"/>
      <c r="CD110" s="923"/>
      <c r="CE110" s="923"/>
      <c r="CF110" s="947">
        <v>403.4</v>
      </c>
      <c r="CG110" s="948"/>
      <c r="CH110" s="948"/>
      <c r="CI110" s="948"/>
      <c r="CJ110" s="948"/>
      <c r="CK110" s="1011" t="s">
        <v>435</v>
      </c>
      <c r="CL110" s="897"/>
      <c r="CM110" s="972" t="s">
        <v>436</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385</v>
      </c>
      <c r="DH110" s="923"/>
      <c r="DI110" s="923"/>
      <c r="DJ110" s="923"/>
      <c r="DK110" s="923"/>
      <c r="DL110" s="923" t="s">
        <v>437</v>
      </c>
      <c r="DM110" s="923"/>
      <c r="DN110" s="923"/>
      <c r="DO110" s="923"/>
      <c r="DP110" s="923"/>
      <c r="DQ110" s="923" t="s">
        <v>438</v>
      </c>
      <c r="DR110" s="923"/>
      <c r="DS110" s="923"/>
      <c r="DT110" s="923"/>
      <c r="DU110" s="923"/>
      <c r="DV110" s="924" t="s">
        <v>437</v>
      </c>
      <c r="DW110" s="924"/>
      <c r="DX110" s="924"/>
      <c r="DY110" s="924"/>
      <c r="DZ110" s="925"/>
    </row>
    <row r="111" spans="1:131" s="246" customFormat="1" ht="26.25" customHeight="1" x14ac:dyDescent="0.15">
      <c r="A111" s="852" t="s">
        <v>439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437</v>
      </c>
      <c r="AB111" s="1004"/>
      <c r="AC111" s="1004"/>
      <c r="AD111" s="1004"/>
      <c r="AE111" s="1005"/>
      <c r="AF111" s="1006" t="s">
        <v>440</v>
      </c>
      <c r="AG111" s="1004"/>
      <c r="AH111" s="1004"/>
      <c r="AI111" s="1004"/>
      <c r="AJ111" s="1005"/>
      <c r="AK111" s="1006" t="s">
        <v>437</v>
      </c>
      <c r="AL111" s="1004"/>
      <c r="AM111" s="1004"/>
      <c r="AN111" s="1004"/>
      <c r="AO111" s="1005"/>
      <c r="AP111" s="1007" t="s">
        <v>441</v>
      </c>
      <c r="AQ111" s="1008"/>
      <c r="AR111" s="1008"/>
      <c r="AS111" s="1008"/>
      <c r="AT111" s="1009"/>
      <c r="AU111" s="1017"/>
      <c r="AV111" s="1018"/>
      <c r="AW111" s="1018"/>
      <c r="AX111" s="1018"/>
      <c r="AY111" s="1018"/>
      <c r="AZ111" s="893" t="s">
        <v>442</v>
      </c>
      <c r="BA111" s="828"/>
      <c r="BB111" s="828"/>
      <c r="BC111" s="828"/>
      <c r="BD111" s="828"/>
      <c r="BE111" s="828"/>
      <c r="BF111" s="828"/>
      <c r="BG111" s="828"/>
      <c r="BH111" s="828"/>
      <c r="BI111" s="828"/>
      <c r="BJ111" s="828"/>
      <c r="BK111" s="828"/>
      <c r="BL111" s="828"/>
      <c r="BM111" s="828"/>
      <c r="BN111" s="828"/>
      <c r="BO111" s="828"/>
      <c r="BP111" s="829"/>
      <c r="BQ111" s="894" t="s">
        <v>437</v>
      </c>
      <c r="BR111" s="895"/>
      <c r="BS111" s="895"/>
      <c r="BT111" s="895"/>
      <c r="BU111" s="895"/>
      <c r="BV111" s="895" t="s">
        <v>443</v>
      </c>
      <c r="BW111" s="895"/>
      <c r="BX111" s="895"/>
      <c r="BY111" s="895"/>
      <c r="BZ111" s="895"/>
      <c r="CA111" s="895" t="s">
        <v>385</v>
      </c>
      <c r="CB111" s="895"/>
      <c r="CC111" s="895"/>
      <c r="CD111" s="895"/>
      <c r="CE111" s="895"/>
      <c r="CF111" s="956" t="s">
        <v>129</v>
      </c>
      <c r="CG111" s="957"/>
      <c r="CH111" s="957"/>
      <c r="CI111" s="957"/>
      <c r="CJ111" s="957"/>
      <c r="CK111" s="1012"/>
      <c r="CL111" s="899"/>
      <c r="CM111" s="902" t="s">
        <v>444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437</v>
      </c>
      <c r="DH111" s="895"/>
      <c r="DI111" s="895"/>
      <c r="DJ111" s="895"/>
      <c r="DK111" s="895"/>
      <c r="DL111" s="895" t="s">
        <v>129</v>
      </c>
      <c r="DM111" s="895"/>
      <c r="DN111" s="895"/>
      <c r="DO111" s="895"/>
      <c r="DP111" s="895"/>
      <c r="DQ111" s="895" t="s">
        <v>437</v>
      </c>
      <c r="DR111" s="895"/>
      <c r="DS111" s="895"/>
      <c r="DT111" s="895"/>
      <c r="DU111" s="895"/>
      <c r="DV111" s="872" t="s">
        <v>385</v>
      </c>
      <c r="DW111" s="872"/>
      <c r="DX111" s="872"/>
      <c r="DY111" s="872"/>
      <c r="DZ111" s="873"/>
    </row>
    <row r="112" spans="1:131" s="246" customFormat="1" ht="26.25" customHeight="1" x14ac:dyDescent="0.15">
      <c r="A112" s="997" t="s">
        <v>445</v>
      </c>
      <c r="B112" s="998"/>
      <c r="C112" s="828" t="s">
        <v>446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438</v>
      </c>
      <c r="AB112" s="858"/>
      <c r="AC112" s="858"/>
      <c r="AD112" s="858"/>
      <c r="AE112" s="859"/>
      <c r="AF112" s="860" t="s">
        <v>129</v>
      </c>
      <c r="AG112" s="858"/>
      <c r="AH112" s="858"/>
      <c r="AI112" s="858"/>
      <c r="AJ112" s="859"/>
      <c r="AK112" s="860" t="s">
        <v>385</v>
      </c>
      <c r="AL112" s="858"/>
      <c r="AM112" s="858"/>
      <c r="AN112" s="858"/>
      <c r="AO112" s="859"/>
      <c r="AP112" s="905" t="s">
        <v>437</v>
      </c>
      <c r="AQ112" s="906"/>
      <c r="AR112" s="906"/>
      <c r="AS112" s="906"/>
      <c r="AT112" s="907"/>
      <c r="AU112" s="1017"/>
      <c r="AV112" s="1018"/>
      <c r="AW112" s="1018"/>
      <c r="AX112" s="1018"/>
      <c r="AY112" s="1018"/>
      <c r="AZ112" s="893" t="s">
        <v>447</v>
      </c>
      <c r="BA112" s="828"/>
      <c r="BB112" s="828"/>
      <c r="BC112" s="828"/>
      <c r="BD112" s="828"/>
      <c r="BE112" s="828"/>
      <c r="BF112" s="828"/>
      <c r="BG112" s="828"/>
      <c r="BH112" s="828"/>
      <c r="BI112" s="828"/>
      <c r="BJ112" s="828"/>
      <c r="BK112" s="828"/>
      <c r="BL112" s="828"/>
      <c r="BM112" s="828"/>
      <c r="BN112" s="828"/>
      <c r="BO112" s="828"/>
      <c r="BP112" s="829"/>
      <c r="BQ112" s="894">
        <v>191877</v>
      </c>
      <c r="BR112" s="895"/>
      <c r="BS112" s="895"/>
      <c r="BT112" s="895"/>
      <c r="BU112" s="895"/>
      <c r="BV112" s="895">
        <v>185229</v>
      </c>
      <c r="BW112" s="895"/>
      <c r="BX112" s="895"/>
      <c r="BY112" s="895"/>
      <c r="BZ112" s="895"/>
      <c r="CA112" s="895">
        <v>201665</v>
      </c>
      <c r="CB112" s="895"/>
      <c r="CC112" s="895"/>
      <c r="CD112" s="895"/>
      <c r="CE112" s="895"/>
      <c r="CF112" s="956">
        <v>27.4</v>
      </c>
      <c r="CG112" s="957"/>
      <c r="CH112" s="957"/>
      <c r="CI112" s="957"/>
      <c r="CJ112" s="957"/>
      <c r="CK112" s="1012"/>
      <c r="CL112" s="899"/>
      <c r="CM112" s="902" t="s">
        <v>448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438</v>
      </c>
      <c r="DH112" s="895"/>
      <c r="DI112" s="895"/>
      <c r="DJ112" s="895"/>
      <c r="DK112" s="895"/>
      <c r="DL112" s="895" t="s">
        <v>437</v>
      </c>
      <c r="DM112" s="895"/>
      <c r="DN112" s="895"/>
      <c r="DO112" s="895"/>
      <c r="DP112" s="895"/>
      <c r="DQ112" s="895" t="s">
        <v>129</v>
      </c>
      <c r="DR112" s="895"/>
      <c r="DS112" s="895"/>
      <c r="DT112" s="895"/>
      <c r="DU112" s="895"/>
      <c r="DV112" s="872" t="s">
        <v>437</v>
      </c>
      <c r="DW112" s="872"/>
      <c r="DX112" s="872"/>
      <c r="DY112" s="872"/>
      <c r="DZ112" s="873"/>
    </row>
    <row r="113" spans="1:130" s="246" customFormat="1" ht="26.25" customHeight="1" x14ac:dyDescent="0.15">
      <c r="A113" s="999"/>
      <c r="B113" s="1000"/>
      <c r="C113" s="828" t="s">
        <v>449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15880</v>
      </c>
      <c r="AB113" s="1004"/>
      <c r="AC113" s="1004"/>
      <c r="AD113" s="1004"/>
      <c r="AE113" s="1005"/>
      <c r="AF113" s="1006">
        <v>15882</v>
      </c>
      <c r="AG113" s="1004"/>
      <c r="AH113" s="1004"/>
      <c r="AI113" s="1004"/>
      <c r="AJ113" s="1005"/>
      <c r="AK113" s="1006">
        <v>16584</v>
      </c>
      <c r="AL113" s="1004"/>
      <c r="AM113" s="1004"/>
      <c r="AN113" s="1004"/>
      <c r="AO113" s="1005"/>
      <c r="AP113" s="1007">
        <v>2.2999999999999998</v>
      </c>
      <c r="AQ113" s="1008"/>
      <c r="AR113" s="1008"/>
      <c r="AS113" s="1008"/>
      <c r="AT113" s="1009"/>
      <c r="AU113" s="1017"/>
      <c r="AV113" s="1018"/>
      <c r="AW113" s="1018"/>
      <c r="AX113" s="1018"/>
      <c r="AY113" s="1018"/>
      <c r="AZ113" s="893" t="s">
        <v>450</v>
      </c>
      <c r="BA113" s="828"/>
      <c r="BB113" s="828"/>
      <c r="BC113" s="828"/>
      <c r="BD113" s="828"/>
      <c r="BE113" s="828"/>
      <c r="BF113" s="828"/>
      <c r="BG113" s="828"/>
      <c r="BH113" s="828"/>
      <c r="BI113" s="828"/>
      <c r="BJ113" s="828"/>
      <c r="BK113" s="828"/>
      <c r="BL113" s="828"/>
      <c r="BM113" s="828"/>
      <c r="BN113" s="828"/>
      <c r="BO113" s="828"/>
      <c r="BP113" s="829"/>
      <c r="BQ113" s="894" t="s">
        <v>438</v>
      </c>
      <c r="BR113" s="895"/>
      <c r="BS113" s="895"/>
      <c r="BT113" s="895"/>
      <c r="BU113" s="895"/>
      <c r="BV113" s="895" t="s">
        <v>437</v>
      </c>
      <c r="BW113" s="895"/>
      <c r="BX113" s="895"/>
      <c r="BY113" s="895"/>
      <c r="BZ113" s="895"/>
      <c r="CA113" s="895" t="s">
        <v>129</v>
      </c>
      <c r="CB113" s="895"/>
      <c r="CC113" s="895"/>
      <c r="CD113" s="895"/>
      <c r="CE113" s="895"/>
      <c r="CF113" s="956" t="s">
        <v>385</v>
      </c>
      <c r="CG113" s="957"/>
      <c r="CH113" s="957"/>
      <c r="CI113" s="957"/>
      <c r="CJ113" s="957"/>
      <c r="CK113" s="1012"/>
      <c r="CL113" s="899"/>
      <c r="CM113" s="902" t="s">
        <v>451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437</v>
      </c>
      <c r="DH113" s="858"/>
      <c r="DI113" s="858"/>
      <c r="DJ113" s="858"/>
      <c r="DK113" s="859"/>
      <c r="DL113" s="860" t="s">
        <v>385</v>
      </c>
      <c r="DM113" s="858"/>
      <c r="DN113" s="858"/>
      <c r="DO113" s="858"/>
      <c r="DP113" s="859"/>
      <c r="DQ113" s="860" t="s">
        <v>443</v>
      </c>
      <c r="DR113" s="858"/>
      <c r="DS113" s="858"/>
      <c r="DT113" s="858"/>
      <c r="DU113" s="859"/>
      <c r="DV113" s="905" t="s">
        <v>441</v>
      </c>
      <c r="DW113" s="906"/>
      <c r="DX113" s="906"/>
      <c r="DY113" s="906"/>
      <c r="DZ113" s="907"/>
    </row>
    <row r="114" spans="1:130" s="246" customFormat="1" ht="26.25" customHeight="1" x14ac:dyDescent="0.15">
      <c r="A114" s="999"/>
      <c r="B114" s="1000"/>
      <c r="C114" s="828" t="s">
        <v>452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129</v>
      </c>
      <c r="AB114" s="858"/>
      <c r="AC114" s="858"/>
      <c r="AD114" s="858"/>
      <c r="AE114" s="859"/>
      <c r="AF114" s="860" t="s">
        <v>385</v>
      </c>
      <c r="AG114" s="858"/>
      <c r="AH114" s="858"/>
      <c r="AI114" s="858"/>
      <c r="AJ114" s="859"/>
      <c r="AK114" s="860" t="s">
        <v>437</v>
      </c>
      <c r="AL114" s="858"/>
      <c r="AM114" s="858"/>
      <c r="AN114" s="858"/>
      <c r="AO114" s="859"/>
      <c r="AP114" s="905" t="s">
        <v>437</v>
      </c>
      <c r="AQ114" s="906"/>
      <c r="AR114" s="906"/>
      <c r="AS114" s="906"/>
      <c r="AT114" s="907"/>
      <c r="AU114" s="1017"/>
      <c r="AV114" s="1018"/>
      <c r="AW114" s="1018"/>
      <c r="AX114" s="1018"/>
      <c r="AY114" s="1018"/>
      <c r="AZ114" s="893" t="s">
        <v>453</v>
      </c>
      <c r="BA114" s="828"/>
      <c r="BB114" s="828"/>
      <c r="BC114" s="828"/>
      <c r="BD114" s="828"/>
      <c r="BE114" s="828"/>
      <c r="BF114" s="828"/>
      <c r="BG114" s="828"/>
      <c r="BH114" s="828"/>
      <c r="BI114" s="828"/>
      <c r="BJ114" s="828"/>
      <c r="BK114" s="828"/>
      <c r="BL114" s="828"/>
      <c r="BM114" s="828"/>
      <c r="BN114" s="828"/>
      <c r="BO114" s="828"/>
      <c r="BP114" s="829"/>
      <c r="BQ114" s="894" t="s">
        <v>437</v>
      </c>
      <c r="BR114" s="895"/>
      <c r="BS114" s="895"/>
      <c r="BT114" s="895"/>
      <c r="BU114" s="895"/>
      <c r="BV114" s="895" t="s">
        <v>437</v>
      </c>
      <c r="BW114" s="895"/>
      <c r="BX114" s="895"/>
      <c r="BY114" s="895"/>
      <c r="BZ114" s="895"/>
      <c r="CA114" s="895" t="s">
        <v>440</v>
      </c>
      <c r="CB114" s="895"/>
      <c r="CC114" s="895"/>
      <c r="CD114" s="895"/>
      <c r="CE114" s="895"/>
      <c r="CF114" s="956" t="s">
        <v>437</v>
      </c>
      <c r="CG114" s="957"/>
      <c r="CH114" s="957"/>
      <c r="CI114" s="957"/>
      <c r="CJ114" s="957"/>
      <c r="CK114" s="1012"/>
      <c r="CL114" s="899"/>
      <c r="CM114" s="902" t="s">
        <v>454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437</v>
      </c>
      <c r="DH114" s="858"/>
      <c r="DI114" s="858"/>
      <c r="DJ114" s="858"/>
      <c r="DK114" s="859"/>
      <c r="DL114" s="860" t="s">
        <v>438</v>
      </c>
      <c r="DM114" s="858"/>
      <c r="DN114" s="858"/>
      <c r="DO114" s="858"/>
      <c r="DP114" s="859"/>
      <c r="DQ114" s="860" t="s">
        <v>437</v>
      </c>
      <c r="DR114" s="858"/>
      <c r="DS114" s="858"/>
      <c r="DT114" s="858"/>
      <c r="DU114" s="859"/>
      <c r="DV114" s="905" t="s">
        <v>441</v>
      </c>
      <c r="DW114" s="906"/>
      <c r="DX114" s="906"/>
      <c r="DY114" s="906"/>
      <c r="DZ114" s="907"/>
    </row>
    <row r="115" spans="1:130" s="246" customFormat="1" ht="26.25" customHeight="1" x14ac:dyDescent="0.15">
      <c r="A115" s="999"/>
      <c r="B115" s="1000"/>
      <c r="C115" s="828" t="s">
        <v>455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403</v>
      </c>
      <c r="AB115" s="1004"/>
      <c r="AC115" s="1004"/>
      <c r="AD115" s="1004"/>
      <c r="AE115" s="1005"/>
      <c r="AF115" s="1006" t="s">
        <v>456</v>
      </c>
      <c r="AG115" s="1004"/>
      <c r="AH115" s="1004"/>
      <c r="AI115" s="1004"/>
      <c r="AJ115" s="1005"/>
      <c r="AK115" s="1006" t="s">
        <v>129</v>
      </c>
      <c r="AL115" s="1004"/>
      <c r="AM115" s="1004"/>
      <c r="AN115" s="1004"/>
      <c r="AO115" s="1005"/>
      <c r="AP115" s="1007" t="s">
        <v>438</v>
      </c>
      <c r="AQ115" s="1008"/>
      <c r="AR115" s="1008"/>
      <c r="AS115" s="1008"/>
      <c r="AT115" s="1009"/>
      <c r="AU115" s="1017"/>
      <c r="AV115" s="1018"/>
      <c r="AW115" s="1018"/>
      <c r="AX115" s="1018"/>
      <c r="AY115" s="1018"/>
      <c r="AZ115" s="893" t="s">
        <v>457</v>
      </c>
      <c r="BA115" s="828"/>
      <c r="BB115" s="828"/>
      <c r="BC115" s="828"/>
      <c r="BD115" s="828"/>
      <c r="BE115" s="828"/>
      <c r="BF115" s="828"/>
      <c r="BG115" s="828"/>
      <c r="BH115" s="828"/>
      <c r="BI115" s="828"/>
      <c r="BJ115" s="828"/>
      <c r="BK115" s="828"/>
      <c r="BL115" s="828"/>
      <c r="BM115" s="828"/>
      <c r="BN115" s="828"/>
      <c r="BO115" s="828"/>
      <c r="BP115" s="829"/>
      <c r="BQ115" s="894" t="s">
        <v>437</v>
      </c>
      <c r="BR115" s="895"/>
      <c r="BS115" s="895"/>
      <c r="BT115" s="895"/>
      <c r="BU115" s="895"/>
      <c r="BV115" s="895" t="s">
        <v>437</v>
      </c>
      <c r="BW115" s="895"/>
      <c r="BX115" s="895"/>
      <c r="BY115" s="895"/>
      <c r="BZ115" s="895"/>
      <c r="CA115" s="895" t="s">
        <v>438</v>
      </c>
      <c r="CB115" s="895"/>
      <c r="CC115" s="895"/>
      <c r="CD115" s="895"/>
      <c r="CE115" s="895"/>
      <c r="CF115" s="956" t="s">
        <v>385</v>
      </c>
      <c r="CG115" s="957"/>
      <c r="CH115" s="957"/>
      <c r="CI115" s="957"/>
      <c r="CJ115" s="957"/>
      <c r="CK115" s="1012"/>
      <c r="CL115" s="899"/>
      <c r="CM115" s="893" t="s">
        <v>458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129</v>
      </c>
      <c r="DH115" s="858"/>
      <c r="DI115" s="858"/>
      <c r="DJ115" s="858"/>
      <c r="DK115" s="859"/>
      <c r="DL115" s="860" t="s">
        <v>129</v>
      </c>
      <c r="DM115" s="858"/>
      <c r="DN115" s="858"/>
      <c r="DO115" s="858"/>
      <c r="DP115" s="859"/>
      <c r="DQ115" s="860" t="s">
        <v>437</v>
      </c>
      <c r="DR115" s="858"/>
      <c r="DS115" s="858"/>
      <c r="DT115" s="858"/>
      <c r="DU115" s="859"/>
      <c r="DV115" s="905" t="s">
        <v>403</v>
      </c>
      <c r="DW115" s="906"/>
      <c r="DX115" s="906"/>
      <c r="DY115" s="906"/>
      <c r="DZ115" s="907"/>
    </row>
    <row r="116" spans="1:130" s="246" customFormat="1" ht="26.25" customHeight="1" x14ac:dyDescent="0.15">
      <c r="A116" s="1001"/>
      <c r="B116" s="1002"/>
      <c r="C116" s="961" t="s">
        <v>459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438</v>
      </c>
      <c r="AB116" s="858"/>
      <c r="AC116" s="858"/>
      <c r="AD116" s="858"/>
      <c r="AE116" s="859"/>
      <c r="AF116" s="860" t="s">
        <v>438</v>
      </c>
      <c r="AG116" s="858"/>
      <c r="AH116" s="858"/>
      <c r="AI116" s="858"/>
      <c r="AJ116" s="859"/>
      <c r="AK116" s="860" t="s">
        <v>438</v>
      </c>
      <c r="AL116" s="858"/>
      <c r="AM116" s="858"/>
      <c r="AN116" s="858"/>
      <c r="AO116" s="859"/>
      <c r="AP116" s="905" t="s">
        <v>440</v>
      </c>
      <c r="AQ116" s="906"/>
      <c r="AR116" s="906"/>
      <c r="AS116" s="906"/>
      <c r="AT116" s="907"/>
      <c r="AU116" s="1017"/>
      <c r="AV116" s="1018"/>
      <c r="AW116" s="1018"/>
      <c r="AX116" s="1018"/>
      <c r="AY116" s="1018"/>
      <c r="AZ116" s="944" t="s">
        <v>460</v>
      </c>
      <c r="BA116" s="945"/>
      <c r="BB116" s="945"/>
      <c r="BC116" s="945"/>
      <c r="BD116" s="945"/>
      <c r="BE116" s="945"/>
      <c r="BF116" s="945"/>
      <c r="BG116" s="945"/>
      <c r="BH116" s="945"/>
      <c r="BI116" s="945"/>
      <c r="BJ116" s="945"/>
      <c r="BK116" s="945"/>
      <c r="BL116" s="945"/>
      <c r="BM116" s="945"/>
      <c r="BN116" s="945"/>
      <c r="BO116" s="945"/>
      <c r="BP116" s="946"/>
      <c r="BQ116" s="894" t="s">
        <v>438</v>
      </c>
      <c r="BR116" s="895"/>
      <c r="BS116" s="895"/>
      <c r="BT116" s="895"/>
      <c r="BU116" s="895"/>
      <c r="BV116" s="895" t="s">
        <v>438</v>
      </c>
      <c r="BW116" s="895"/>
      <c r="BX116" s="895"/>
      <c r="BY116" s="895"/>
      <c r="BZ116" s="895"/>
      <c r="CA116" s="895" t="s">
        <v>441</v>
      </c>
      <c r="CB116" s="895"/>
      <c r="CC116" s="895"/>
      <c r="CD116" s="895"/>
      <c r="CE116" s="895"/>
      <c r="CF116" s="956" t="s">
        <v>441</v>
      </c>
      <c r="CG116" s="957"/>
      <c r="CH116" s="957"/>
      <c r="CI116" s="957"/>
      <c r="CJ116" s="957"/>
      <c r="CK116" s="1012"/>
      <c r="CL116" s="899"/>
      <c r="CM116" s="902" t="s">
        <v>461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129</v>
      </c>
      <c r="DH116" s="858"/>
      <c r="DI116" s="858"/>
      <c r="DJ116" s="858"/>
      <c r="DK116" s="859"/>
      <c r="DL116" s="860" t="s">
        <v>385</v>
      </c>
      <c r="DM116" s="858"/>
      <c r="DN116" s="858"/>
      <c r="DO116" s="858"/>
      <c r="DP116" s="859"/>
      <c r="DQ116" s="860" t="s">
        <v>437</v>
      </c>
      <c r="DR116" s="858"/>
      <c r="DS116" s="858"/>
      <c r="DT116" s="858"/>
      <c r="DU116" s="859"/>
      <c r="DV116" s="905" t="s">
        <v>438</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462</v>
      </c>
      <c r="Z117" s="984"/>
      <c r="AA117" s="989">
        <v>117323</v>
      </c>
      <c r="AB117" s="990"/>
      <c r="AC117" s="990"/>
      <c r="AD117" s="990"/>
      <c r="AE117" s="991"/>
      <c r="AF117" s="992">
        <v>133841</v>
      </c>
      <c r="AG117" s="990"/>
      <c r="AH117" s="990"/>
      <c r="AI117" s="990"/>
      <c r="AJ117" s="991"/>
      <c r="AK117" s="992">
        <v>179830</v>
      </c>
      <c r="AL117" s="990"/>
      <c r="AM117" s="990"/>
      <c r="AN117" s="990"/>
      <c r="AO117" s="991"/>
      <c r="AP117" s="993"/>
      <c r="AQ117" s="994"/>
      <c r="AR117" s="994"/>
      <c r="AS117" s="994"/>
      <c r="AT117" s="995"/>
      <c r="AU117" s="1017"/>
      <c r="AV117" s="1018"/>
      <c r="AW117" s="1018"/>
      <c r="AX117" s="1018"/>
      <c r="AY117" s="1018"/>
      <c r="AZ117" s="944" t="s">
        <v>463</v>
      </c>
      <c r="BA117" s="945"/>
      <c r="BB117" s="945"/>
      <c r="BC117" s="945"/>
      <c r="BD117" s="945"/>
      <c r="BE117" s="945"/>
      <c r="BF117" s="945"/>
      <c r="BG117" s="945"/>
      <c r="BH117" s="945"/>
      <c r="BI117" s="945"/>
      <c r="BJ117" s="945"/>
      <c r="BK117" s="945"/>
      <c r="BL117" s="945"/>
      <c r="BM117" s="945"/>
      <c r="BN117" s="945"/>
      <c r="BO117" s="945"/>
      <c r="BP117" s="946"/>
      <c r="BQ117" s="894" t="s">
        <v>385</v>
      </c>
      <c r="BR117" s="895"/>
      <c r="BS117" s="895"/>
      <c r="BT117" s="895"/>
      <c r="BU117" s="895"/>
      <c r="BV117" s="895" t="s">
        <v>437</v>
      </c>
      <c r="BW117" s="895"/>
      <c r="BX117" s="895"/>
      <c r="BY117" s="895"/>
      <c r="BZ117" s="895"/>
      <c r="CA117" s="895" t="s">
        <v>403</v>
      </c>
      <c r="CB117" s="895"/>
      <c r="CC117" s="895"/>
      <c r="CD117" s="895"/>
      <c r="CE117" s="895"/>
      <c r="CF117" s="956" t="s">
        <v>403</v>
      </c>
      <c r="CG117" s="957"/>
      <c r="CH117" s="957"/>
      <c r="CI117" s="957"/>
      <c r="CJ117" s="957"/>
      <c r="CK117" s="1012"/>
      <c r="CL117" s="899"/>
      <c r="CM117" s="902" t="s">
        <v>464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385</v>
      </c>
      <c r="DH117" s="858"/>
      <c r="DI117" s="858"/>
      <c r="DJ117" s="858"/>
      <c r="DK117" s="859"/>
      <c r="DL117" s="860" t="s">
        <v>437</v>
      </c>
      <c r="DM117" s="858"/>
      <c r="DN117" s="858"/>
      <c r="DO117" s="858"/>
      <c r="DP117" s="859"/>
      <c r="DQ117" s="860" t="s">
        <v>385</v>
      </c>
      <c r="DR117" s="858"/>
      <c r="DS117" s="858"/>
      <c r="DT117" s="858"/>
      <c r="DU117" s="859"/>
      <c r="DV117" s="905" t="s">
        <v>385</v>
      </c>
      <c r="DW117" s="906"/>
      <c r="DX117" s="906"/>
      <c r="DY117" s="906"/>
      <c r="DZ117" s="907"/>
    </row>
    <row r="118" spans="1:130" s="246" customFormat="1" ht="26.25" customHeight="1" x14ac:dyDescent="0.15">
      <c r="A118" s="982" t="s">
        <v>432</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430</v>
      </c>
      <c r="AB118" s="983"/>
      <c r="AC118" s="983"/>
      <c r="AD118" s="983"/>
      <c r="AE118" s="984"/>
      <c r="AF118" s="985" t="s">
        <v>304</v>
      </c>
      <c r="AG118" s="983"/>
      <c r="AH118" s="983"/>
      <c r="AI118" s="983"/>
      <c r="AJ118" s="984"/>
      <c r="AK118" s="985" t="s">
        <v>303</v>
      </c>
      <c r="AL118" s="983"/>
      <c r="AM118" s="983"/>
      <c r="AN118" s="983"/>
      <c r="AO118" s="984"/>
      <c r="AP118" s="986" t="s">
        <v>431</v>
      </c>
      <c r="AQ118" s="987"/>
      <c r="AR118" s="987"/>
      <c r="AS118" s="987"/>
      <c r="AT118" s="988"/>
      <c r="AU118" s="1017"/>
      <c r="AV118" s="1018"/>
      <c r="AW118" s="1018"/>
      <c r="AX118" s="1018"/>
      <c r="AY118" s="1018"/>
      <c r="AZ118" s="960" t="s">
        <v>465</v>
      </c>
      <c r="BA118" s="961"/>
      <c r="BB118" s="961"/>
      <c r="BC118" s="961"/>
      <c r="BD118" s="961"/>
      <c r="BE118" s="961"/>
      <c r="BF118" s="961"/>
      <c r="BG118" s="961"/>
      <c r="BH118" s="961"/>
      <c r="BI118" s="961"/>
      <c r="BJ118" s="961"/>
      <c r="BK118" s="961"/>
      <c r="BL118" s="961"/>
      <c r="BM118" s="961"/>
      <c r="BN118" s="961"/>
      <c r="BO118" s="961"/>
      <c r="BP118" s="962"/>
      <c r="BQ118" s="963" t="s">
        <v>385</v>
      </c>
      <c r="BR118" s="926"/>
      <c r="BS118" s="926"/>
      <c r="BT118" s="926"/>
      <c r="BU118" s="926"/>
      <c r="BV118" s="926" t="s">
        <v>437</v>
      </c>
      <c r="BW118" s="926"/>
      <c r="BX118" s="926"/>
      <c r="BY118" s="926"/>
      <c r="BZ118" s="926"/>
      <c r="CA118" s="926" t="s">
        <v>385</v>
      </c>
      <c r="CB118" s="926"/>
      <c r="CC118" s="926"/>
      <c r="CD118" s="926"/>
      <c r="CE118" s="926"/>
      <c r="CF118" s="956" t="s">
        <v>385</v>
      </c>
      <c r="CG118" s="957"/>
      <c r="CH118" s="957"/>
      <c r="CI118" s="957"/>
      <c r="CJ118" s="957"/>
      <c r="CK118" s="1012"/>
      <c r="CL118" s="899"/>
      <c r="CM118" s="902" t="s">
        <v>466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437</v>
      </c>
      <c r="DH118" s="858"/>
      <c r="DI118" s="858"/>
      <c r="DJ118" s="858"/>
      <c r="DK118" s="859"/>
      <c r="DL118" s="860" t="s">
        <v>385</v>
      </c>
      <c r="DM118" s="858"/>
      <c r="DN118" s="858"/>
      <c r="DO118" s="858"/>
      <c r="DP118" s="859"/>
      <c r="DQ118" s="860" t="s">
        <v>437</v>
      </c>
      <c r="DR118" s="858"/>
      <c r="DS118" s="858"/>
      <c r="DT118" s="858"/>
      <c r="DU118" s="859"/>
      <c r="DV118" s="905" t="s">
        <v>385</v>
      </c>
      <c r="DW118" s="906"/>
      <c r="DX118" s="906"/>
      <c r="DY118" s="906"/>
      <c r="DZ118" s="907"/>
    </row>
    <row r="119" spans="1:130" s="246" customFormat="1" ht="26.25" customHeight="1" x14ac:dyDescent="0.15">
      <c r="A119" s="896" t="s">
        <v>435</v>
      </c>
      <c r="B119" s="897"/>
      <c r="C119" s="972" t="s">
        <v>436</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385</v>
      </c>
      <c r="AB119" s="976"/>
      <c r="AC119" s="976"/>
      <c r="AD119" s="976"/>
      <c r="AE119" s="977"/>
      <c r="AF119" s="978" t="s">
        <v>385</v>
      </c>
      <c r="AG119" s="976"/>
      <c r="AH119" s="976"/>
      <c r="AI119" s="976"/>
      <c r="AJ119" s="977"/>
      <c r="AK119" s="978" t="s">
        <v>385</v>
      </c>
      <c r="AL119" s="976"/>
      <c r="AM119" s="976"/>
      <c r="AN119" s="976"/>
      <c r="AO119" s="977"/>
      <c r="AP119" s="979" t="s">
        <v>129</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467</v>
      </c>
      <c r="BP119" s="959"/>
      <c r="BQ119" s="963">
        <v>2690749</v>
      </c>
      <c r="BR119" s="926"/>
      <c r="BS119" s="926"/>
      <c r="BT119" s="926"/>
      <c r="BU119" s="926"/>
      <c r="BV119" s="926">
        <v>2983051</v>
      </c>
      <c r="BW119" s="926"/>
      <c r="BX119" s="926"/>
      <c r="BY119" s="926"/>
      <c r="BZ119" s="926"/>
      <c r="CA119" s="926">
        <v>3167195</v>
      </c>
      <c r="CB119" s="926"/>
      <c r="CC119" s="926"/>
      <c r="CD119" s="926"/>
      <c r="CE119" s="926"/>
      <c r="CF119" s="824"/>
      <c r="CG119" s="825"/>
      <c r="CH119" s="825"/>
      <c r="CI119" s="825"/>
      <c r="CJ119" s="915"/>
      <c r="CK119" s="1013"/>
      <c r="CL119" s="901"/>
      <c r="CM119" s="919" t="s">
        <v>468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129</v>
      </c>
      <c r="DH119" s="841"/>
      <c r="DI119" s="841"/>
      <c r="DJ119" s="841"/>
      <c r="DK119" s="842"/>
      <c r="DL119" s="843" t="s">
        <v>385</v>
      </c>
      <c r="DM119" s="841"/>
      <c r="DN119" s="841"/>
      <c r="DO119" s="841"/>
      <c r="DP119" s="842"/>
      <c r="DQ119" s="843" t="s">
        <v>403</v>
      </c>
      <c r="DR119" s="841"/>
      <c r="DS119" s="841"/>
      <c r="DT119" s="841"/>
      <c r="DU119" s="842"/>
      <c r="DV119" s="929" t="s">
        <v>385</v>
      </c>
      <c r="DW119" s="930"/>
      <c r="DX119" s="930"/>
      <c r="DY119" s="930"/>
      <c r="DZ119" s="931"/>
    </row>
    <row r="120" spans="1:130" s="246" customFormat="1" ht="26.25" customHeight="1" x14ac:dyDescent="0.15">
      <c r="A120" s="898"/>
      <c r="B120" s="899"/>
      <c r="C120" s="902" t="s">
        <v>444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437</v>
      </c>
      <c r="AB120" s="858"/>
      <c r="AC120" s="858"/>
      <c r="AD120" s="858"/>
      <c r="AE120" s="859"/>
      <c r="AF120" s="860" t="s">
        <v>437</v>
      </c>
      <c r="AG120" s="858"/>
      <c r="AH120" s="858"/>
      <c r="AI120" s="858"/>
      <c r="AJ120" s="859"/>
      <c r="AK120" s="860" t="s">
        <v>440</v>
      </c>
      <c r="AL120" s="858"/>
      <c r="AM120" s="858"/>
      <c r="AN120" s="858"/>
      <c r="AO120" s="859"/>
      <c r="AP120" s="905" t="s">
        <v>437</v>
      </c>
      <c r="AQ120" s="906"/>
      <c r="AR120" s="906"/>
      <c r="AS120" s="906"/>
      <c r="AT120" s="907"/>
      <c r="AU120" s="964" t="s">
        <v>469</v>
      </c>
      <c r="AV120" s="965"/>
      <c r="AW120" s="965"/>
      <c r="AX120" s="965"/>
      <c r="AY120" s="966"/>
      <c r="AZ120" s="941" t="s">
        <v>470</v>
      </c>
      <c r="BA120" s="886"/>
      <c r="BB120" s="886"/>
      <c r="BC120" s="886"/>
      <c r="BD120" s="886"/>
      <c r="BE120" s="886"/>
      <c r="BF120" s="886"/>
      <c r="BG120" s="886"/>
      <c r="BH120" s="886"/>
      <c r="BI120" s="886"/>
      <c r="BJ120" s="886"/>
      <c r="BK120" s="886"/>
      <c r="BL120" s="886"/>
      <c r="BM120" s="886"/>
      <c r="BN120" s="886"/>
      <c r="BO120" s="886"/>
      <c r="BP120" s="887"/>
      <c r="BQ120" s="942">
        <v>5119353</v>
      </c>
      <c r="BR120" s="923"/>
      <c r="BS120" s="923"/>
      <c r="BT120" s="923"/>
      <c r="BU120" s="923"/>
      <c r="BV120" s="923">
        <v>5071641</v>
      </c>
      <c r="BW120" s="923"/>
      <c r="BX120" s="923"/>
      <c r="BY120" s="923"/>
      <c r="BZ120" s="923"/>
      <c r="CA120" s="923">
        <v>5077942</v>
      </c>
      <c r="CB120" s="923"/>
      <c r="CC120" s="923"/>
      <c r="CD120" s="923"/>
      <c r="CE120" s="923"/>
      <c r="CF120" s="947">
        <v>690.8</v>
      </c>
      <c r="CG120" s="948"/>
      <c r="CH120" s="948"/>
      <c r="CI120" s="948"/>
      <c r="CJ120" s="948"/>
      <c r="CK120" s="949" t="s">
        <v>471</v>
      </c>
      <c r="CL120" s="933"/>
      <c r="CM120" s="933"/>
      <c r="CN120" s="933"/>
      <c r="CO120" s="934"/>
      <c r="CP120" s="953" t="s">
        <v>472</v>
      </c>
      <c r="CQ120" s="954"/>
      <c r="CR120" s="954"/>
      <c r="CS120" s="954"/>
      <c r="CT120" s="954"/>
      <c r="CU120" s="954"/>
      <c r="CV120" s="954"/>
      <c r="CW120" s="954"/>
      <c r="CX120" s="954"/>
      <c r="CY120" s="954"/>
      <c r="CZ120" s="954"/>
      <c r="DA120" s="954"/>
      <c r="DB120" s="954"/>
      <c r="DC120" s="954"/>
      <c r="DD120" s="954"/>
      <c r="DE120" s="954"/>
      <c r="DF120" s="955"/>
      <c r="DG120" s="942">
        <v>191877</v>
      </c>
      <c r="DH120" s="923"/>
      <c r="DI120" s="923"/>
      <c r="DJ120" s="923"/>
      <c r="DK120" s="923"/>
      <c r="DL120" s="923">
        <v>185229</v>
      </c>
      <c r="DM120" s="923"/>
      <c r="DN120" s="923"/>
      <c r="DO120" s="923"/>
      <c r="DP120" s="923"/>
      <c r="DQ120" s="923">
        <v>201665</v>
      </c>
      <c r="DR120" s="923"/>
      <c r="DS120" s="923"/>
      <c r="DT120" s="923"/>
      <c r="DU120" s="923"/>
      <c r="DV120" s="924">
        <v>27.4</v>
      </c>
      <c r="DW120" s="924"/>
      <c r="DX120" s="924"/>
      <c r="DY120" s="924"/>
      <c r="DZ120" s="925"/>
    </row>
    <row r="121" spans="1:130" s="246" customFormat="1" ht="26.25" customHeight="1" x14ac:dyDescent="0.15">
      <c r="A121" s="898"/>
      <c r="B121" s="899"/>
      <c r="C121" s="944" t="s">
        <v>473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437</v>
      </c>
      <c r="AB121" s="858"/>
      <c r="AC121" s="858"/>
      <c r="AD121" s="858"/>
      <c r="AE121" s="859"/>
      <c r="AF121" s="860" t="s">
        <v>385</v>
      </c>
      <c r="AG121" s="858"/>
      <c r="AH121" s="858"/>
      <c r="AI121" s="858"/>
      <c r="AJ121" s="859"/>
      <c r="AK121" s="860" t="s">
        <v>437</v>
      </c>
      <c r="AL121" s="858"/>
      <c r="AM121" s="858"/>
      <c r="AN121" s="858"/>
      <c r="AO121" s="859"/>
      <c r="AP121" s="905" t="s">
        <v>437</v>
      </c>
      <c r="AQ121" s="906"/>
      <c r="AR121" s="906"/>
      <c r="AS121" s="906"/>
      <c r="AT121" s="907"/>
      <c r="AU121" s="967"/>
      <c r="AV121" s="968"/>
      <c r="AW121" s="968"/>
      <c r="AX121" s="968"/>
      <c r="AY121" s="969"/>
      <c r="AZ121" s="893" t="s">
        <v>474</v>
      </c>
      <c r="BA121" s="828"/>
      <c r="BB121" s="828"/>
      <c r="BC121" s="828"/>
      <c r="BD121" s="828"/>
      <c r="BE121" s="828"/>
      <c r="BF121" s="828"/>
      <c r="BG121" s="828"/>
      <c r="BH121" s="828"/>
      <c r="BI121" s="828"/>
      <c r="BJ121" s="828"/>
      <c r="BK121" s="828"/>
      <c r="BL121" s="828"/>
      <c r="BM121" s="828"/>
      <c r="BN121" s="828"/>
      <c r="BO121" s="828"/>
      <c r="BP121" s="829"/>
      <c r="BQ121" s="894" t="s">
        <v>456</v>
      </c>
      <c r="BR121" s="895"/>
      <c r="BS121" s="895"/>
      <c r="BT121" s="895"/>
      <c r="BU121" s="895"/>
      <c r="BV121" s="895" t="s">
        <v>441</v>
      </c>
      <c r="BW121" s="895"/>
      <c r="BX121" s="895"/>
      <c r="BY121" s="895"/>
      <c r="BZ121" s="895"/>
      <c r="CA121" s="895" t="s">
        <v>129</v>
      </c>
      <c r="CB121" s="895"/>
      <c r="CC121" s="895"/>
      <c r="CD121" s="895"/>
      <c r="CE121" s="895"/>
      <c r="CF121" s="956" t="s">
        <v>437</v>
      </c>
      <c r="CG121" s="957"/>
      <c r="CH121" s="957"/>
      <c r="CI121" s="957"/>
      <c r="CJ121" s="957"/>
      <c r="CK121" s="950"/>
      <c r="CL121" s="936"/>
      <c r="CM121" s="936"/>
      <c r="CN121" s="936"/>
      <c r="CO121" s="937"/>
      <c r="CP121" s="916" t="s">
        <v>475</v>
      </c>
      <c r="CQ121" s="917"/>
      <c r="CR121" s="917"/>
      <c r="CS121" s="917"/>
      <c r="CT121" s="917"/>
      <c r="CU121" s="917"/>
      <c r="CV121" s="917"/>
      <c r="CW121" s="917"/>
      <c r="CX121" s="917"/>
      <c r="CY121" s="917"/>
      <c r="CZ121" s="917"/>
      <c r="DA121" s="917"/>
      <c r="DB121" s="917"/>
      <c r="DC121" s="917"/>
      <c r="DD121" s="917"/>
      <c r="DE121" s="917"/>
      <c r="DF121" s="918"/>
      <c r="DG121" s="894" t="s">
        <v>437</v>
      </c>
      <c r="DH121" s="895"/>
      <c r="DI121" s="895"/>
      <c r="DJ121" s="895"/>
      <c r="DK121" s="895"/>
      <c r="DL121" s="895" t="s">
        <v>129</v>
      </c>
      <c r="DM121" s="895"/>
      <c r="DN121" s="895"/>
      <c r="DO121" s="895"/>
      <c r="DP121" s="895"/>
      <c r="DQ121" s="895" t="s">
        <v>385</v>
      </c>
      <c r="DR121" s="895"/>
      <c r="DS121" s="895"/>
      <c r="DT121" s="895"/>
      <c r="DU121" s="895"/>
      <c r="DV121" s="872" t="s">
        <v>385</v>
      </c>
      <c r="DW121" s="872"/>
      <c r="DX121" s="872"/>
      <c r="DY121" s="872"/>
      <c r="DZ121" s="873"/>
    </row>
    <row r="122" spans="1:130" s="246" customFormat="1" ht="26.25" customHeight="1" x14ac:dyDescent="0.15">
      <c r="A122" s="898"/>
      <c r="B122" s="899"/>
      <c r="C122" s="902" t="s">
        <v>454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437</v>
      </c>
      <c r="AB122" s="858"/>
      <c r="AC122" s="858"/>
      <c r="AD122" s="858"/>
      <c r="AE122" s="859"/>
      <c r="AF122" s="860" t="s">
        <v>385</v>
      </c>
      <c r="AG122" s="858"/>
      <c r="AH122" s="858"/>
      <c r="AI122" s="858"/>
      <c r="AJ122" s="859"/>
      <c r="AK122" s="860" t="s">
        <v>441</v>
      </c>
      <c r="AL122" s="858"/>
      <c r="AM122" s="858"/>
      <c r="AN122" s="858"/>
      <c r="AO122" s="859"/>
      <c r="AP122" s="905" t="s">
        <v>385</v>
      </c>
      <c r="AQ122" s="906"/>
      <c r="AR122" s="906"/>
      <c r="AS122" s="906"/>
      <c r="AT122" s="907"/>
      <c r="AU122" s="967"/>
      <c r="AV122" s="968"/>
      <c r="AW122" s="968"/>
      <c r="AX122" s="968"/>
      <c r="AY122" s="969"/>
      <c r="AZ122" s="960" t="s">
        <v>476</v>
      </c>
      <c r="BA122" s="961"/>
      <c r="BB122" s="961"/>
      <c r="BC122" s="961"/>
      <c r="BD122" s="961"/>
      <c r="BE122" s="961"/>
      <c r="BF122" s="961"/>
      <c r="BG122" s="961"/>
      <c r="BH122" s="961"/>
      <c r="BI122" s="961"/>
      <c r="BJ122" s="961"/>
      <c r="BK122" s="961"/>
      <c r="BL122" s="961"/>
      <c r="BM122" s="961"/>
      <c r="BN122" s="961"/>
      <c r="BO122" s="961"/>
      <c r="BP122" s="962"/>
      <c r="BQ122" s="963">
        <v>2463236</v>
      </c>
      <c r="BR122" s="926"/>
      <c r="BS122" s="926"/>
      <c r="BT122" s="926"/>
      <c r="BU122" s="926"/>
      <c r="BV122" s="926">
        <v>2597565</v>
      </c>
      <c r="BW122" s="926"/>
      <c r="BX122" s="926"/>
      <c r="BY122" s="926"/>
      <c r="BZ122" s="926"/>
      <c r="CA122" s="926">
        <v>2665275</v>
      </c>
      <c r="CB122" s="926"/>
      <c r="CC122" s="926"/>
      <c r="CD122" s="926"/>
      <c r="CE122" s="926"/>
      <c r="CF122" s="927">
        <v>362.6</v>
      </c>
      <c r="CG122" s="928"/>
      <c r="CH122" s="928"/>
      <c r="CI122" s="928"/>
      <c r="CJ122" s="928"/>
      <c r="CK122" s="950"/>
      <c r="CL122" s="936"/>
      <c r="CM122" s="936"/>
      <c r="CN122" s="936"/>
      <c r="CO122" s="937"/>
      <c r="CP122" s="916" t="s">
        <v>477</v>
      </c>
      <c r="CQ122" s="917"/>
      <c r="CR122" s="917"/>
      <c r="CS122" s="917"/>
      <c r="CT122" s="917"/>
      <c r="CU122" s="917"/>
      <c r="CV122" s="917"/>
      <c r="CW122" s="917"/>
      <c r="CX122" s="917"/>
      <c r="CY122" s="917"/>
      <c r="CZ122" s="917"/>
      <c r="DA122" s="917"/>
      <c r="DB122" s="917"/>
      <c r="DC122" s="917"/>
      <c r="DD122" s="917"/>
      <c r="DE122" s="917"/>
      <c r="DF122" s="918"/>
      <c r="DG122" s="894" t="s">
        <v>437</v>
      </c>
      <c r="DH122" s="895"/>
      <c r="DI122" s="895"/>
      <c r="DJ122" s="895"/>
      <c r="DK122" s="895"/>
      <c r="DL122" s="895" t="s">
        <v>441</v>
      </c>
      <c r="DM122" s="895"/>
      <c r="DN122" s="895"/>
      <c r="DO122" s="895"/>
      <c r="DP122" s="895"/>
      <c r="DQ122" s="895" t="s">
        <v>385</v>
      </c>
      <c r="DR122" s="895"/>
      <c r="DS122" s="895"/>
      <c r="DT122" s="895"/>
      <c r="DU122" s="895"/>
      <c r="DV122" s="872" t="s">
        <v>437</v>
      </c>
      <c r="DW122" s="872"/>
      <c r="DX122" s="872"/>
      <c r="DY122" s="872"/>
      <c r="DZ122" s="873"/>
    </row>
    <row r="123" spans="1:130" s="246" customFormat="1" ht="26.25" customHeight="1" x14ac:dyDescent="0.15">
      <c r="A123" s="898"/>
      <c r="B123" s="899"/>
      <c r="C123" s="902" t="s">
        <v>461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129</v>
      </c>
      <c r="AB123" s="858"/>
      <c r="AC123" s="858"/>
      <c r="AD123" s="858"/>
      <c r="AE123" s="859"/>
      <c r="AF123" s="860" t="s">
        <v>437</v>
      </c>
      <c r="AG123" s="858"/>
      <c r="AH123" s="858"/>
      <c r="AI123" s="858"/>
      <c r="AJ123" s="859"/>
      <c r="AK123" s="860" t="s">
        <v>437</v>
      </c>
      <c r="AL123" s="858"/>
      <c r="AM123" s="858"/>
      <c r="AN123" s="858"/>
      <c r="AO123" s="859"/>
      <c r="AP123" s="905" t="s">
        <v>437</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478</v>
      </c>
      <c r="BP123" s="959"/>
      <c r="BQ123" s="913">
        <v>7582589</v>
      </c>
      <c r="BR123" s="914"/>
      <c r="BS123" s="914"/>
      <c r="BT123" s="914"/>
      <c r="BU123" s="914"/>
      <c r="BV123" s="914">
        <v>7669206</v>
      </c>
      <c r="BW123" s="914"/>
      <c r="BX123" s="914"/>
      <c r="BY123" s="914"/>
      <c r="BZ123" s="914"/>
      <c r="CA123" s="914">
        <v>7743217</v>
      </c>
      <c r="CB123" s="914"/>
      <c r="CC123" s="914"/>
      <c r="CD123" s="914"/>
      <c r="CE123" s="914"/>
      <c r="CF123" s="824"/>
      <c r="CG123" s="825"/>
      <c r="CH123" s="825"/>
      <c r="CI123" s="825"/>
      <c r="CJ123" s="915"/>
      <c r="CK123" s="950"/>
      <c r="CL123" s="936"/>
      <c r="CM123" s="936"/>
      <c r="CN123" s="936"/>
      <c r="CO123" s="937"/>
      <c r="CP123" s="916" t="s">
        <v>409</v>
      </c>
      <c r="CQ123" s="917"/>
      <c r="CR123" s="917"/>
      <c r="CS123" s="917"/>
      <c r="CT123" s="917"/>
      <c r="CU123" s="917"/>
      <c r="CV123" s="917"/>
      <c r="CW123" s="917"/>
      <c r="CX123" s="917"/>
      <c r="CY123" s="917"/>
      <c r="CZ123" s="917"/>
      <c r="DA123" s="917"/>
      <c r="DB123" s="917"/>
      <c r="DC123" s="917"/>
      <c r="DD123" s="917"/>
      <c r="DE123" s="917"/>
      <c r="DF123" s="918"/>
      <c r="DG123" s="857" t="s">
        <v>441</v>
      </c>
      <c r="DH123" s="858"/>
      <c r="DI123" s="858"/>
      <c r="DJ123" s="858"/>
      <c r="DK123" s="859"/>
      <c r="DL123" s="860" t="s">
        <v>403</v>
      </c>
      <c r="DM123" s="858"/>
      <c r="DN123" s="858"/>
      <c r="DO123" s="858"/>
      <c r="DP123" s="859"/>
      <c r="DQ123" s="860" t="s">
        <v>403</v>
      </c>
      <c r="DR123" s="858"/>
      <c r="DS123" s="858"/>
      <c r="DT123" s="858"/>
      <c r="DU123" s="859"/>
      <c r="DV123" s="905" t="s">
        <v>403</v>
      </c>
      <c r="DW123" s="906"/>
      <c r="DX123" s="906"/>
      <c r="DY123" s="906"/>
      <c r="DZ123" s="907"/>
    </row>
    <row r="124" spans="1:130" s="246" customFormat="1" ht="26.25" customHeight="1" thickBot="1" x14ac:dyDescent="0.2">
      <c r="A124" s="898"/>
      <c r="B124" s="899"/>
      <c r="C124" s="902" t="s">
        <v>464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129</v>
      </c>
      <c r="AB124" s="858"/>
      <c r="AC124" s="858"/>
      <c r="AD124" s="858"/>
      <c r="AE124" s="859"/>
      <c r="AF124" s="860" t="s">
        <v>403</v>
      </c>
      <c r="AG124" s="858"/>
      <c r="AH124" s="858"/>
      <c r="AI124" s="858"/>
      <c r="AJ124" s="859"/>
      <c r="AK124" s="860" t="s">
        <v>403</v>
      </c>
      <c r="AL124" s="858"/>
      <c r="AM124" s="858"/>
      <c r="AN124" s="858"/>
      <c r="AO124" s="859"/>
      <c r="AP124" s="905" t="s">
        <v>385</v>
      </c>
      <c r="AQ124" s="906"/>
      <c r="AR124" s="906"/>
      <c r="AS124" s="906"/>
      <c r="AT124" s="907"/>
      <c r="AU124" s="908" t="s">
        <v>479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403</v>
      </c>
      <c r="BR124" s="912"/>
      <c r="BS124" s="912"/>
      <c r="BT124" s="912"/>
      <c r="BU124" s="912"/>
      <c r="BV124" s="912" t="s">
        <v>456</v>
      </c>
      <c r="BW124" s="912"/>
      <c r="BX124" s="912"/>
      <c r="BY124" s="912"/>
      <c r="BZ124" s="912"/>
      <c r="CA124" s="912" t="s">
        <v>403</v>
      </c>
      <c r="CB124" s="912"/>
      <c r="CC124" s="912"/>
      <c r="CD124" s="912"/>
      <c r="CE124" s="912"/>
      <c r="CF124" s="802"/>
      <c r="CG124" s="803"/>
      <c r="CH124" s="803"/>
      <c r="CI124" s="803"/>
      <c r="CJ124" s="943"/>
      <c r="CK124" s="951"/>
      <c r="CL124" s="951"/>
      <c r="CM124" s="951"/>
      <c r="CN124" s="951"/>
      <c r="CO124" s="952"/>
      <c r="CP124" s="916" t="s">
        <v>480</v>
      </c>
      <c r="CQ124" s="917"/>
      <c r="CR124" s="917"/>
      <c r="CS124" s="917"/>
      <c r="CT124" s="917"/>
      <c r="CU124" s="917"/>
      <c r="CV124" s="917"/>
      <c r="CW124" s="917"/>
      <c r="CX124" s="917"/>
      <c r="CY124" s="917"/>
      <c r="CZ124" s="917"/>
      <c r="DA124" s="917"/>
      <c r="DB124" s="917"/>
      <c r="DC124" s="917"/>
      <c r="DD124" s="917"/>
      <c r="DE124" s="917"/>
      <c r="DF124" s="918"/>
      <c r="DG124" s="840" t="s">
        <v>385</v>
      </c>
      <c r="DH124" s="841"/>
      <c r="DI124" s="841"/>
      <c r="DJ124" s="841"/>
      <c r="DK124" s="842"/>
      <c r="DL124" s="843" t="s">
        <v>129</v>
      </c>
      <c r="DM124" s="841"/>
      <c r="DN124" s="841"/>
      <c r="DO124" s="841"/>
      <c r="DP124" s="842"/>
      <c r="DQ124" s="843" t="s">
        <v>385</v>
      </c>
      <c r="DR124" s="841"/>
      <c r="DS124" s="841"/>
      <c r="DT124" s="841"/>
      <c r="DU124" s="842"/>
      <c r="DV124" s="929" t="s">
        <v>385</v>
      </c>
      <c r="DW124" s="930"/>
      <c r="DX124" s="930"/>
      <c r="DY124" s="930"/>
      <c r="DZ124" s="931"/>
    </row>
    <row r="125" spans="1:130" s="246" customFormat="1" ht="26.25" customHeight="1" x14ac:dyDescent="0.15">
      <c r="A125" s="898"/>
      <c r="B125" s="899"/>
      <c r="C125" s="902" t="s">
        <v>466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385</v>
      </c>
      <c r="AB125" s="858"/>
      <c r="AC125" s="858"/>
      <c r="AD125" s="858"/>
      <c r="AE125" s="859"/>
      <c r="AF125" s="860" t="s">
        <v>385</v>
      </c>
      <c r="AG125" s="858"/>
      <c r="AH125" s="858"/>
      <c r="AI125" s="858"/>
      <c r="AJ125" s="859"/>
      <c r="AK125" s="860" t="s">
        <v>129</v>
      </c>
      <c r="AL125" s="858"/>
      <c r="AM125" s="858"/>
      <c r="AN125" s="858"/>
      <c r="AO125" s="859"/>
      <c r="AP125" s="905" t="s">
        <v>129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481</v>
      </c>
      <c r="CL125" s="933"/>
      <c r="CM125" s="933"/>
      <c r="CN125" s="933"/>
      <c r="CO125" s="934"/>
      <c r="CP125" s="941" t="s">
        <v>482</v>
      </c>
      <c r="CQ125" s="886"/>
      <c r="CR125" s="886"/>
      <c r="CS125" s="886"/>
      <c r="CT125" s="886"/>
      <c r="CU125" s="886"/>
      <c r="CV125" s="886"/>
      <c r="CW125" s="886"/>
      <c r="CX125" s="886"/>
      <c r="CY125" s="886"/>
      <c r="CZ125" s="886"/>
      <c r="DA125" s="886"/>
      <c r="DB125" s="886"/>
      <c r="DC125" s="886"/>
      <c r="DD125" s="886"/>
      <c r="DE125" s="886"/>
      <c r="DF125" s="887"/>
      <c r="DG125" s="942" t="s">
        <v>129</v>
      </c>
      <c r="DH125" s="923"/>
      <c r="DI125" s="923"/>
      <c r="DJ125" s="923"/>
      <c r="DK125" s="923"/>
      <c r="DL125" s="923" t="s">
        <v>129</v>
      </c>
      <c r="DM125" s="923"/>
      <c r="DN125" s="923"/>
      <c r="DO125" s="923"/>
      <c r="DP125" s="923"/>
      <c r="DQ125" s="923" t="s">
        <v>385</v>
      </c>
      <c r="DR125" s="923"/>
      <c r="DS125" s="923"/>
      <c r="DT125" s="923"/>
      <c r="DU125" s="923"/>
      <c r="DV125" s="924" t="s">
        <v>129</v>
      </c>
      <c r="DW125" s="924"/>
      <c r="DX125" s="924"/>
      <c r="DY125" s="924"/>
      <c r="DZ125" s="925"/>
    </row>
    <row r="126" spans="1:130" s="246" customFormat="1" ht="26.25" customHeight="1" thickBot="1" x14ac:dyDescent="0.2">
      <c r="A126" s="898"/>
      <c r="B126" s="899"/>
      <c r="C126" s="902" t="s">
        <v>468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385</v>
      </c>
      <c r="AB126" s="858"/>
      <c r="AC126" s="858"/>
      <c r="AD126" s="858"/>
      <c r="AE126" s="859"/>
      <c r="AF126" s="860" t="s">
        <v>385</v>
      </c>
      <c r="AG126" s="858"/>
      <c r="AH126" s="858"/>
      <c r="AI126" s="858"/>
      <c r="AJ126" s="859"/>
      <c r="AK126" s="860" t="s">
        <v>129</v>
      </c>
      <c r="AL126" s="858"/>
      <c r="AM126" s="858"/>
      <c r="AN126" s="858"/>
      <c r="AO126" s="859"/>
      <c r="AP126" s="905" t="s">
        <v>385</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483</v>
      </c>
      <c r="CQ126" s="828"/>
      <c r="CR126" s="828"/>
      <c r="CS126" s="828"/>
      <c r="CT126" s="828"/>
      <c r="CU126" s="828"/>
      <c r="CV126" s="828"/>
      <c r="CW126" s="828"/>
      <c r="CX126" s="828"/>
      <c r="CY126" s="828"/>
      <c r="CZ126" s="828"/>
      <c r="DA126" s="828"/>
      <c r="DB126" s="828"/>
      <c r="DC126" s="828"/>
      <c r="DD126" s="828"/>
      <c r="DE126" s="828"/>
      <c r="DF126" s="829"/>
      <c r="DG126" s="894" t="s">
        <v>403</v>
      </c>
      <c r="DH126" s="895"/>
      <c r="DI126" s="895"/>
      <c r="DJ126" s="895"/>
      <c r="DK126" s="895"/>
      <c r="DL126" s="895" t="s">
        <v>385</v>
      </c>
      <c r="DM126" s="895"/>
      <c r="DN126" s="895"/>
      <c r="DO126" s="895"/>
      <c r="DP126" s="895"/>
      <c r="DQ126" s="895" t="s">
        <v>129</v>
      </c>
      <c r="DR126" s="895"/>
      <c r="DS126" s="895"/>
      <c r="DT126" s="895"/>
      <c r="DU126" s="895"/>
      <c r="DV126" s="872" t="s">
        <v>385</v>
      </c>
      <c r="DW126" s="872"/>
      <c r="DX126" s="872"/>
      <c r="DY126" s="872"/>
      <c r="DZ126" s="873"/>
    </row>
    <row r="127" spans="1:130" s="246" customFormat="1" ht="26.25" customHeight="1" x14ac:dyDescent="0.15">
      <c r="A127" s="900"/>
      <c r="B127" s="901"/>
      <c r="C127" s="919" t="s">
        <v>484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385</v>
      </c>
      <c r="AB127" s="858"/>
      <c r="AC127" s="858"/>
      <c r="AD127" s="858"/>
      <c r="AE127" s="859"/>
      <c r="AF127" s="860" t="s">
        <v>385</v>
      </c>
      <c r="AG127" s="858"/>
      <c r="AH127" s="858"/>
      <c r="AI127" s="858"/>
      <c r="AJ127" s="859"/>
      <c r="AK127" s="860" t="s">
        <v>385</v>
      </c>
      <c r="AL127" s="858"/>
      <c r="AM127" s="858"/>
      <c r="AN127" s="858"/>
      <c r="AO127" s="859"/>
      <c r="AP127" s="905" t="s">
        <v>385</v>
      </c>
      <c r="AQ127" s="906"/>
      <c r="AR127" s="906"/>
      <c r="AS127" s="906"/>
      <c r="AT127" s="907"/>
      <c r="AU127" s="282"/>
      <c r="AV127" s="282"/>
      <c r="AW127" s="282"/>
      <c r="AX127" s="922" t="s">
        <v>485</v>
      </c>
      <c r="AY127" s="890"/>
      <c r="AZ127" s="890"/>
      <c r="BA127" s="890"/>
      <c r="BB127" s="890"/>
      <c r="BC127" s="890"/>
      <c r="BD127" s="890"/>
      <c r="BE127" s="891"/>
      <c r="BF127" s="889" t="s">
        <v>486</v>
      </c>
      <c r="BG127" s="890"/>
      <c r="BH127" s="890"/>
      <c r="BI127" s="890"/>
      <c r="BJ127" s="890"/>
      <c r="BK127" s="890"/>
      <c r="BL127" s="891"/>
      <c r="BM127" s="889" t="s">
        <v>487</v>
      </c>
      <c r="BN127" s="890"/>
      <c r="BO127" s="890"/>
      <c r="BP127" s="890"/>
      <c r="BQ127" s="890"/>
      <c r="BR127" s="890"/>
      <c r="BS127" s="891"/>
      <c r="BT127" s="889" t="s">
        <v>488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489</v>
      </c>
      <c r="CQ127" s="828"/>
      <c r="CR127" s="828"/>
      <c r="CS127" s="828"/>
      <c r="CT127" s="828"/>
      <c r="CU127" s="828"/>
      <c r="CV127" s="828"/>
      <c r="CW127" s="828"/>
      <c r="CX127" s="828"/>
      <c r="CY127" s="828"/>
      <c r="CZ127" s="828"/>
      <c r="DA127" s="828"/>
      <c r="DB127" s="828"/>
      <c r="DC127" s="828"/>
      <c r="DD127" s="828"/>
      <c r="DE127" s="828"/>
      <c r="DF127" s="829"/>
      <c r="DG127" s="894" t="s">
        <v>385</v>
      </c>
      <c r="DH127" s="895"/>
      <c r="DI127" s="895"/>
      <c r="DJ127" s="895"/>
      <c r="DK127" s="895"/>
      <c r="DL127" s="895" t="s">
        <v>441</v>
      </c>
      <c r="DM127" s="895"/>
      <c r="DN127" s="895"/>
      <c r="DO127" s="895"/>
      <c r="DP127" s="895"/>
      <c r="DQ127" s="895" t="s">
        <v>129</v>
      </c>
      <c r="DR127" s="895"/>
      <c r="DS127" s="895"/>
      <c r="DT127" s="895"/>
      <c r="DU127" s="895"/>
      <c r="DV127" s="872" t="s">
        <v>385</v>
      </c>
      <c r="DW127" s="872"/>
      <c r="DX127" s="872"/>
      <c r="DY127" s="872"/>
      <c r="DZ127" s="873"/>
    </row>
    <row r="128" spans="1:130" s="246" customFormat="1" ht="26.25" customHeight="1" thickBot="1" x14ac:dyDescent="0.2">
      <c r="A128" s="874" t="s">
        <v>490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491</v>
      </c>
      <c r="X128" s="876"/>
      <c r="Y128" s="876"/>
      <c r="Z128" s="877"/>
      <c r="AA128" s="878" t="s">
        <v>385</v>
      </c>
      <c r="AB128" s="879"/>
      <c r="AC128" s="879"/>
      <c r="AD128" s="879"/>
      <c r="AE128" s="880"/>
      <c r="AF128" s="881" t="s">
        <v>385</v>
      </c>
      <c r="AG128" s="879"/>
      <c r="AH128" s="879"/>
      <c r="AI128" s="879"/>
      <c r="AJ128" s="880"/>
      <c r="AK128" s="881" t="s">
        <v>385</v>
      </c>
      <c r="AL128" s="879"/>
      <c r="AM128" s="879"/>
      <c r="AN128" s="879"/>
      <c r="AO128" s="880"/>
      <c r="AP128" s="882"/>
      <c r="AQ128" s="883"/>
      <c r="AR128" s="883"/>
      <c r="AS128" s="883"/>
      <c r="AT128" s="884"/>
      <c r="AU128" s="282"/>
      <c r="AV128" s="282"/>
      <c r="AW128" s="282"/>
      <c r="AX128" s="885" t="s">
        <v>492</v>
      </c>
      <c r="AY128" s="886"/>
      <c r="AZ128" s="886"/>
      <c r="BA128" s="886"/>
      <c r="BB128" s="886"/>
      <c r="BC128" s="886"/>
      <c r="BD128" s="886"/>
      <c r="BE128" s="887"/>
      <c r="BF128" s="864" t="s">
        <v>441</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493</v>
      </c>
      <c r="CQ128" s="806"/>
      <c r="CR128" s="806"/>
      <c r="CS128" s="806"/>
      <c r="CT128" s="806"/>
      <c r="CU128" s="806"/>
      <c r="CV128" s="806"/>
      <c r="CW128" s="806"/>
      <c r="CX128" s="806"/>
      <c r="CY128" s="806"/>
      <c r="CZ128" s="806"/>
      <c r="DA128" s="806"/>
      <c r="DB128" s="806"/>
      <c r="DC128" s="806"/>
      <c r="DD128" s="806"/>
      <c r="DE128" s="806"/>
      <c r="DF128" s="807"/>
      <c r="DG128" s="868" t="s">
        <v>403</v>
      </c>
      <c r="DH128" s="869"/>
      <c r="DI128" s="869"/>
      <c r="DJ128" s="869"/>
      <c r="DK128" s="869"/>
      <c r="DL128" s="869" t="s">
        <v>129</v>
      </c>
      <c r="DM128" s="869"/>
      <c r="DN128" s="869"/>
      <c r="DO128" s="869"/>
      <c r="DP128" s="869"/>
      <c r="DQ128" s="869" t="s">
        <v>129</v>
      </c>
      <c r="DR128" s="869"/>
      <c r="DS128" s="869"/>
      <c r="DT128" s="869"/>
      <c r="DU128" s="869"/>
      <c r="DV128" s="870" t="s">
        <v>443</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494</v>
      </c>
      <c r="X129" s="855"/>
      <c r="Y129" s="855"/>
      <c r="Z129" s="856"/>
      <c r="AA129" s="857">
        <v>996217</v>
      </c>
      <c r="AB129" s="858"/>
      <c r="AC129" s="858"/>
      <c r="AD129" s="858"/>
      <c r="AE129" s="859"/>
      <c r="AF129" s="860">
        <v>952028</v>
      </c>
      <c r="AG129" s="858"/>
      <c r="AH129" s="858"/>
      <c r="AI129" s="858"/>
      <c r="AJ129" s="859"/>
      <c r="AK129" s="860">
        <v>919223</v>
      </c>
      <c r="AL129" s="858"/>
      <c r="AM129" s="858"/>
      <c r="AN129" s="858"/>
      <c r="AO129" s="859"/>
      <c r="AP129" s="861"/>
      <c r="AQ129" s="862"/>
      <c r="AR129" s="862"/>
      <c r="AS129" s="862"/>
      <c r="AT129" s="863"/>
      <c r="AU129" s="284"/>
      <c r="AV129" s="284"/>
      <c r="AW129" s="284"/>
      <c r="AX129" s="827" t="s">
        <v>495</v>
      </c>
      <c r="AY129" s="828"/>
      <c r="AZ129" s="828"/>
      <c r="BA129" s="828"/>
      <c r="BB129" s="828"/>
      <c r="BC129" s="828"/>
      <c r="BD129" s="828"/>
      <c r="BE129" s="829"/>
      <c r="BF129" s="847" t="s">
        <v>129</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497</v>
      </c>
      <c r="X130" s="855"/>
      <c r="Y130" s="855"/>
      <c r="Z130" s="856"/>
      <c r="AA130" s="857">
        <v>142886</v>
      </c>
      <c r="AB130" s="858"/>
      <c r="AC130" s="858"/>
      <c r="AD130" s="858"/>
      <c r="AE130" s="859"/>
      <c r="AF130" s="860">
        <v>156626</v>
      </c>
      <c r="AG130" s="858"/>
      <c r="AH130" s="858"/>
      <c r="AI130" s="858"/>
      <c r="AJ130" s="859"/>
      <c r="AK130" s="860">
        <v>184145</v>
      </c>
      <c r="AL130" s="858"/>
      <c r="AM130" s="858"/>
      <c r="AN130" s="858"/>
      <c r="AO130" s="859"/>
      <c r="AP130" s="861"/>
      <c r="AQ130" s="862"/>
      <c r="AR130" s="862"/>
      <c r="AS130" s="862"/>
      <c r="AT130" s="863"/>
      <c r="AU130" s="284"/>
      <c r="AV130" s="284"/>
      <c r="AW130" s="284"/>
      <c r="AX130" s="827" t="s">
        <v>498</v>
      </c>
      <c r="AY130" s="828"/>
      <c r="AZ130" s="828"/>
      <c r="BA130" s="828"/>
      <c r="BB130" s="828"/>
      <c r="BC130" s="828"/>
      <c r="BD130" s="828"/>
      <c r="BE130" s="829"/>
      <c r="BF130" s="830">
        <v>-2.1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499</v>
      </c>
      <c r="X131" s="838"/>
      <c r="Y131" s="838"/>
      <c r="Z131" s="839"/>
      <c r="AA131" s="840">
        <v>853331</v>
      </c>
      <c r="AB131" s="841"/>
      <c r="AC131" s="841"/>
      <c r="AD131" s="841"/>
      <c r="AE131" s="842"/>
      <c r="AF131" s="843">
        <v>795402</v>
      </c>
      <c r="AG131" s="841"/>
      <c r="AH131" s="841"/>
      <c r="AI131" s="841"/>
      <c r="AJ131" s="842"/>
      <c r="AK131" s="843">
        <v>735078</v>
      </c>
      <c r="AL131" s="841"/>
      <c r="AM131" s="841"/>
      <c r="AN131" s="841"/>
      <c r="AO131" s="842"/>
      <c r="AP131" s="844"/>
      <c r="AQ131" s="845"/>
      <c r="AR131" s="845"/>
      <c r="AS131" s="845"/>
      <c r="AT131" s="846"/>
      <c r="AU131" s="284"/>
      <c r="AV131" s="284"/>
      <c r="AW131" s="284"/>
      <c r="AX131" s="805" t="s">
        <v>500</v>
      </c>
      <c r="AY131" s="806"/>
      <c r="AZ131" s="806"/>
      <c r="BA131" s="806"/>
      <c r="BB131" s="806"/>
      <c r="BC131" s="806"/>
      <c r="BD131" s="806"/>
      <c r="BE131" s="807"/>
      <c r="BF131" s="808" t="s">
        <v>501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503</v>
      </c>
      <c r="W132" s="818"/>
      <c r="X132" s="818"/>
      <c r="Y132" s="818"/>
      <c r="Z132" s="819"/>
      <c r="AA132" s="820">
        <v>-2.995672254</v>
      </c>
      <c r="AB132" s="821"/>
      <c r="AC132" s="821"/>
      <c r="AD132" s="821"/>
      <c r="AE132" s="822"/>
      <c r="AF132" s="823">
        <v>-2.8645892270000002</v>
      </c>
      <c r="AG132" s="821"/>
      <c r="AH132" s="821"/>
      <c r="AI132" s="821"/>
      <c r="AJ132" s="822"/>
      <c r="AK132" s="823">
        <v>-0.58701253499999995</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504</v>
      </c>
      <c r="W133" s="797"/>
      <c r="X133" s="797"/>
      <c r="Y133" s="797"/>
      <c r="Z133" s="798"/>
      <c r="AA133" s="799">
        <v>-3.1</v>
      </c>
      <c r="AB133" s="800"/>
      <c r="AC133" s="800"/>
      <c r="AD133" s="800"/>
      <c r="AE133" s="801"/>
      <c r="AF133" s="799">
        <v>-3.1</v>
      </c>
      <c r="AG133" s="800"/>
      <c r="AH133" s="800"/>
      <c r="AI133" s="800"/>
      <c r="AJ133" s="801"/>
      <c r="AK133" s="799">
        <v>-2.1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0nXT7/mPnQSmONDDvFULDZRFY3/h+WMQ9RNs0jtgQ9Oe+yr0iaC0IXjsPmwnmf2O3YpdHAToy42CVelFAQcvtQ==" saltValue="cBginA6L1qa/KvJJaxcoH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Z28" zoomScaleNormal="85" zoomScaleSheetLayoutView="100" workbookViewId="0">
      <selection activeCell="CK50" sqref="CK50"/>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5Mg1GCKsSJ8GKUTY6kciyd4dkhZ2YLNqEiNaE68masYF8bPvke0zlKqvG6kUZNE6PBjSBGIkw5KsAv8iaSd6w==" saltValue="XwPg7qwcAOgEx7Qe47SMT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13"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j10FAgyAYFLlCctOarW747fleCwkXdLjbogZelLglGVZLmZNfN7dr/SjpD3qYvO7E9icLdjaOKxCR/1T3oubg==" saltValue="/3GxVz/Z+a7t1l0vOGiuo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37" workbookViewId="0">
      <selection activeCell="AM27" sqref="AM27"/>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508</v>
      </c>
      <c r="AP7" s="303"/>
      <c r="AQ7" s="304" t="s">
        <v>509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510</v>
      </c>
      <c r="AQ8" s="310" t="s">
        <v>511</v>
      </c>
      <c r="AR8" s="311" t="s">
        <v>512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7" t="s">
        <v>513</v>
      </c>
      <c r="AL9" s="1228"/>
      <c r="AM9" s="1228"/>
      <c r="AN9" s="1229"/>
      <c r="AO9" s="312">
        <v>345480</v>
      </c>
      <c r="AP9" s="312">
        <v>620251</v>
      </c>
      <c r="AQ9" s="313">
        <v>213574</v>
      </c>
      <c r="AR9" s="314">
        <v>190.4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7" t="s">
        <v>514</v>
      </c>
      <c r="AL10" s="1228"/>
      <c r="AM10" s="1228"/>
      <c r="AN10" s="1229"/>
      <c r="AO10" s="315">
        <v>34296</v>
      </c>
      <c r="AP10" s="315">
        <v>61573</v>
      </c>
      <c r="AQ10" s="316">
        <v>27269</v>
      </c>
      <c r="AR10" s="317">
        <v>125.8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7" t="s">
        <v>515</v>
      </c>
      <c r="AL11" s="1228"/>
      <c r="AM11" s="1228"/>
      <c r="AN11" s="1229"/>
      <c r="AO11" s="315">
        <v>28154</v>
      </c>
      <c r="AP11" s="315">
        <v>50546</v>
      </c>
      <c r="AQ11" s="316">
        <v>27363</v>
      </c>
      <c r="AR11" s="317">
        <v>84.7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7" t="s">
        <v>516</v>
      </c>
      <c r="AL12" s="1228"/>
      <c r="AM12" s="1228"/>
      <c r="AN12" s="1229"/>
      <c r="AO12" s="315" t="s">
        <v>517</v>
      </c>
      <c r="AP12" s="315" t="s">
        <v>517</v>
      </c>
      <c r="AQ12" s="316">
        <v>4914</v>
      </c>
      <c r="AR12" s="317" t="s">
        <v>517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7" t="s">
        <v>518</v>
      </c>
      <c r="AL13" s="1228"/>
      <c r="AM13" s="1228"/>
      <c r="AN13" s="1229"/>
      <c r="AO13" s="315" t="s">
        <v>517</v>
      </c>
      <c r="AP13" s="315" t="s">
        <v>517</v>
      </c>
      <c r="AQ13" s="316" t="s">
        <v>517</v>
      </c>
      <c r="AR13" s="317" t="s">
        <v>517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7" t="s">
        <v>519</v>
      </c>
      <c r="AL14" s="1228"/>
      <c r="AM14" s="1228"/>
      <c r="AN14" s="1229"/>
      <c r="AO14" s="315">
        <v>45581</v>
      </c>
      <c r="AP14" s="315">
        <v>81833</v>
      </c>
      <c r="AQ14" s="316">
        <v>8817</v>
      </c>
      <c r="AR14" s="317">
        <v>828.1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7" t="s">
        <v>520</v>
      </c>
      <c r="AL15" s="1228"/>
      <c r="AM15" s="1228"/>
      <c r="AN15" s="1229"/>
      <c r="AO15" s="315" t="s">
        <v>517</v>
      </c>
      <c r="AP15" s="315" t="s">
        <v>517</v>
      </c>
      <c r="AQ15" s="316">
        <v>5079</v>
      </c>
      <c r="AR15" s="317" t="s">
        <v>517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0" t="s">
        <v>521</v>
      </c>
      <c r="AL16" s="1231"/>
      <c r="AM16" s="1231"/>
      <c r="AN16" s="1232"/>
      <c r="AO16" s="315">
        <v>-32066</v>
      </c>
      <c r="AP16" s="315">
        <v>-57569</v>
      </c>
      <c r="AQ16" s="316">
        <v>-19713</v>
      </c>
      <c r="AR16" s="317">
        <v>192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0" t="s">
        <v>186</v>
      </c>
      <c r="AL17" s="1231"/>
      <c r="AM17" s="1231"/>
      <c r="AN17" s="1232"/>
      <c r="AO17" s="315">
        <v>421445</v>
      </c>
      <c r="AP17" s="315">
        <v>756634</v>
      </c>
      <c r="AQ17" s="316">
        <v>267304</v>
      </c>
      <c r="AR17" s="317">
        <v>183.1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4" t="s">
        <v>526</v>
      </c>
      <c r="AL21" s="1225"/>
      <c r="AM21" s="1225"/>
      <c r="AN21" s="1226"/>
      <c r="AO21" s="327">
        <v>59.25</v>
      </c>
      <c r="AP21" s="328">
        <v>25.06</v>
      </c>
      <c r="AQ21" s="329">
        <v>34.19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4" t="s">
        <v>527</v>
      </c>
      <c r="AL22" s="1225"/>
      <c r="AM22" s="1225"/>
      <c r="AN22" s="1226"/>
      <c r="AO22" s="332">
        <v>97.6</v>
      </c>
      <c r="AP22" s="333">
        <v>93.7</v>
      </c>
      <c r="AQ22" s="334">
        <v>3.9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508</v>
      </c>
      <c r="AP30" s="303"/>
      <c r="AQ30" s="304" t="s">
        <v>509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510</v>
      </c>
      <c r="AQ31" s="310" t="s">
        <v>511</v>
      </c>
      <c r="AR31" s="311" t="s">
        <v>512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5" t="s">
        <v>531</v>
      </c>
      <c r="AL32" s="1216"/>
      <c r="AM32" s="1216"/>
      <c r="AN32" s="1217"/>
      <c r="AO32" s="342">
        <v>163246</v>
      </c>
      <c r="AP32" s="342">
        <v>293081</v>
      </c>
      <c r="AQ32" s="343">
        <v>151350</v>
      </c>
      <c r="AR32" s="344">
        <v>93.6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5" t="s">
        <v>532</v>
      </c>
      <c r="AL33" s="1216"/>
      <c r="AM33" s="1216"/>
      <c r="AN33" s="1217"/>
      <c r="AO33" s="342" t="s">
        <v>517</v>
      </c>
      <c r="AP33" s="342" t="s">
        <v>517</v>
      </c>
      <c r="AQ33" s="343" t="s">
        <v>517</v>
      </c>
      <c r="AR33" s="344" t="s">
        <v>517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5" t="s">
        <v>533</v>
      </c>
      <c r="AL34" s="1216"/>
      <c r="AM34" s="1216"/>
      <c r="AN34" s="1217"/>
      <c r="AO34" s="342" t="s">
        <v>517</v>
      </c>
      <c r="AP34" s="342" t="s">
        <v>517</v>
      </c>
      <c r="AQ34" s="343" t="s">
        <v>517</v>
      </c>
      <c r="AR34" s="344" t="s">
        <v>517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5" t="s">
        <v>534</v>
      </c>
      <c r="AL35" s="1216"/>
      <c r="AM35" s="1216"/>
      <c r="AN35" s="1217"/>
      <c r="AO35" s="342">
        <v>16584</v>
      </c>
      <c r="AP35" s="342">
        <v>29774</v>
      </c>
      <c r="AQ35" s="343">
        <v>30589</v>
      </c>
      <c r="AR35" s="344">
        <v>-2.7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5" t="s">
        <v>535</v>
      </c>
      <c r="AL36" s="1216"/>
      <c r="AM36" s="1216"/>
      <c r="AN36" s="1217"/>
      <c r="AO36" s="342" t="s">
        <v>517</v>
      </c>
      <c r="AP36" s="342" t="s">
        <v>517</v>
      </c>
      <c r="AQ36" s="343">
        <v>6092</v>
      </c>
      <c r="AR36" s="344" t="s">
        <v>517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5" t="s">
        <v>536</v>
      </c>
      <c r="AL37" s="1216"/>
      <c r="AM37" s="1216"/>
      <c r="AN37" s="1217"/>
      <c r="AO37" s="342" t="s">
        <v>517</v>
      </c>
      <c r="AP37" s="342" t="s">
        <v>517</v>
      </c>
      <c r="AQ37" s="343">
        <v>1860</v>
      </c>
      <c r="AR37" s="344" t="s">
        <v>517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8" t="s">
        <v>537</v>
      </c>
      <c r="AL38" s="1219"/>
      <c r="AM38" s="1219"/>
      <c r="AN38" s="1220"/>
      <c r="AO38" s="345" t="s">
        <v>517</v>
      </c>
      <c r="AP38" s="345" t="s">
        <v>517</v>
      </c>
      <c r="AQ38" s="346">
        <v>61</v>
      </c>
      <c r="AR38" s="334" t="s">
        <v>517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8" t="s">
        <v>538</v>
      </c>
      <c r="AL39" s="1219"/>
      <c r="AM39" s="1219"/>
      <c r="AN39" s="1220"/>
      <c r="AO39" s="342" t="s">
        <v>517</v>
      </c>
      <c r="AP39" s="342" t="s">
        <v>517</v>
      </c>
      <c r="AQ39" s="343">
        <v>-9157</v>
      </c>
      <c r="AR39" s="344" t="s">
        <v>517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5" t="s">
        <v>539</v>
      </c>
      <c r="AL40" s="1216"/>
      <c r="AM40" s="1216"/>
      <c r="AN40" s="1217"/>
      <c r="AO40" s="342">
        <v>-184145</v>
      </c>
      <c r="AP40" s="342">
        <v>-330601</v>
      </c>
      <c r="AQ40" s="343">
        <v>-135364</v>
      </c>
      <c r="AR40" s="344">
        <v>144.19999999999999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1" t="s">
        <v>298</v>
      </c>
      <c r="AL41" s="1222"/>
      <c r="AM41" s="1222"/>
      <c r="AN41" s="1223"/>
      <c r="AO41" s="342">
        <v>-4315</v>
      </c>
      <c r="AP41" s="342">
        <v>-7747</v>
      </c>
      <c r="AQ41" s="343">
        <v>45431</v>
      </c>
      <c r="AR41" s="344">
        <v>-117.1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8" t="s">
        <v>508</v>
      </c>
      <c r="AN49" s="1210" t="s">
        <v>543</v>
      </c>
      <c r="AO49" s="1211"/>
      <c r="AP49" s="1211"/>
      <c r="AQ49" s="1211"/>
      <c r="AR49" s="121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9"/>
      <c r="AN50" s="358" t="s">
        <v>544</v>
      </c>
      <c r="AO50" s="359" t="s">
        <v>545</v>
      </c>
      <c r="AP50" s="360" t="s">
        <v>546</v>
      </c>
      <c r="AQ50" s="361" t="s">
        <v>547</v>
      </c>
      <c r="AR50" s="362" t="s">
        <v>548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452969</v>
      </c>
      <c r="AN51" s="364">
        <v>751192</v>
      </c>
      <c r="AO51" s="365">
        <v>46.5</v>
      </c>
      <c r="AP51" s="366">
        <v>288550</v>
      </c>
      <c r="AQ51" s="367">
        <v>20.8</v>
      </c>
      <c r="AR51" s="368">
        <v>25.7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118301</v>
      </c>
      <c r="AN52" s="372">
        <v>196187</v>
      </c>
      <c r="AO52" s="373">
        <v>-52.1</v>
      </c>
      <c r="AP52" s="374">
        <v>141525</v>
      </c>
      <c r="AQ52" s="375">
        <v>10.1</v>
      </c>
      <c r="AR52" s="376">
        <v>-62.2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441215</v>
      </c>
      <c r="AN53" s="364">
        <v>750366</v>
      </c>
      <c r="AO53" s="365">
        <v>-0.1</v>
      </c>
      <c r="AP53" s="366">
        <v>287914</v>
      </c>
      <c r="AQ53" s="367">
        <v>-0.2</v>
      </c>
      <c r="AR53" s="368">
        <v>0.1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316665</v>
      </c>
      <c r="AN54" s="372">
        <v>538546</v>
      </c>
      <c r="AO54" s="373">
        <v>174.5</v>
      </c>
      <c r="AP54" s="374">
        <v>146531</v>
      </c>
      <c r="AQ54" s="375">
        <v>3.5</v>
      </c>
      <c r="AR54" s="376">
        <v>171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686232</v>
      </c>
      <c r="AN55" s="364">
        <v>1175055</v>
      </c>
      <c r="AO55" s="365">
        <v>56.6</v>
      </c>
      <c r="AP55" s="366">
        <v>310300</v>
      </c>
      <c r="AQ55" s="367">
        <v>7.8</v>
      </c>
      <c r="AR55" s="368">
        <v>48.8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385165</v>
      </c>
      <c r="AN56" s="372">
        <v>659529</v>
      </c>
      <c r="AO56" s="373">
        <v>22.5</v>
      </c>
      <c r="AP56" s="374">
        <v>157576</v>
      </c>
      <c r="AQ56" s="375">
        <v>7.5</v>
      </c>
      <c r="AR56" s="376">
        <v>15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577637</v>
      </c>
      <c r="AN57" s="364">
        <v>1002842</v>
      </c>
      <c r="AO57" s="365">
        <v>-14.7</v>
      </c>
      <c r="AP57" s="366">
        <v>317319</v>
      </c>
      <c r="AQ57" s="367">
        <v>2.2999999999999998</v>
      </c>
      <c r="AR57" s="368">
        <v>-17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331704</v>
      </c>
      <c r="AN58" s="372">
        <v>575875</v>
      </c>
      <c r="AO58" s="373">
        <v>-12.7</v>
      </c>
      <c r="AP58" s="374">
        <v>164214</v>
      </c>
      <c r="AQ58" s="375">
        <v>4.2</v>
      </c>
      <c r="AR58" s="376">
        <v>-16.899999999999999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336667</v>
      </c>
      <c r="AN59" s="364">
        <v>604429</v>
      </c>
      <c r="AO59" s="365">
        <v>-39.700000000000003</v>
      </c>
      <c r="AP59" s="366">
        <v>289738</v>
      </c>
      <c r="AQ59" s="367">
        <v>-8.6999999999999993</v>
      </c>
      <c r="AR59" s="368">
        <v>-31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187943</v>
      </c>
      <c r="AN60" s="372">
        <v>337420</v>
      </c>
      <c r="AO60" s="373">
        <v>-41.4</v>
      </c>
      <c r="AP60" s="374">
        <v>156238</v>
      </c>
      <c r="AQ60" s="375">
        <v>-4.9000000000000004</v>
      </c>
      <c r="AR60" s="376">
        <v>-36.5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498944</v>
      </c>
      <c r="AN61" s="379">
        <v>856777</v>
      </c>
      <c r="AO61" s="380">
        <v>9.6999999999999993</v>
      </c>
      <c r="AP61" s="381">
        <v>298764</v>
      </c>
      <c r="AQ61" s="382">
        <v>4.4000000000000004</v>
      </c>
      <c r="AR61" s="368">
        <v>5.3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267956</v>
      </c>
      <c r="AN62" s="372">
        <v>461511</v>
      </c>
      <c r="AO62" s="373">
        <v>18.2</v>
      </c>
      <c r="AP62" s="374">
        <v>153217</v>
      </c>
      <c r="AQ62" s="375">
        <v>4.0999999999999996</v>
      </c>
      <c r="AR62" s="376">
        <v>14.1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GyF97hitPnuc0sL5Sjf87hlUMsNAnNlwjUNUwJcmEFYr1h1MDughiu52CUW3abiZhz2P15pOCog0oCMKpyNc0w==" saltValue="N7deIBgBGQA9JaX6MfXrK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83" zoomScaleNormal="100" zoomScaleSheetLayoutView="55" workbookViewId="0">
      <selection activeCell="BI85" sqref="BI85"/>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CjoFRZwEwSup9BhxSL+TMsdg9YwZkUQw0RpHNm1igM9KNKkZI+tv/xmXX4Ut9WNYhyVoaWTirDlLcFZWTV1sg==" saltValue="MGXRUPBZnnZFdzdeAxdS4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99" zoomScaleNormal="100" zoomScaleSheetLayoutView="55" workbookViewId="0">
      <selection activeCell="AE75" sqref="AE75"/>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886wwjf78zcmmAF1iRA4VPuyBOcC+uOCiBIvsGpCY7kMpkbxP3EaqsO0VDIvPuTrlYoDwf9C3amZTfDdJ93Gg==" saltValue="MmmaZi6NDtmXwUr+bQ5Wi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E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3" t="s">
        <v>3</v>
      </c>
      <c r="D47" s="1233"/>
      <c r="E47" s="1234"/>
      <c r="F47" s="11">
        <v>85.4</v>
      </c>
      <c r="G47" s="12">
        <v>89.79</v>
      </c>
      <c r="H47" s="12">
        <v>97.44</v>
      </c>
      <c r="I47" s="12">
        <v>105.61</v>
      </c>
      <c r="J47" s="13">
        <v>113.67</v>
      </c>
    </row>
    <row r="48" spans="2:10" ht="57.75" customHeight="1" x14ac:dyDescent="0.15">
      <c r="B48" s="14"/>
      <c r="C48" s="1235" t="s">
        <v>4</v>
      </c>
      <c r="D48" s="1235"/>
      <c r="E48" s="1236"/>
      <c r="F48" s="15">
        <v>10.16</v>
      </c>
      <c r="G48" s="16">
        <v>8.7899999999999991</v>
      </c>
      <c r="H48" s="16">
        <v>7.65</v>
      </c>
      <c r="I48" s="16">
        <v>8.07</v>
      </c>
      <c r="J48" s="17">
        <v>9.84</v>
      </c>
    </row>
    <row r="49" spans="2:10" ht="57.75" customHeight="1" thickBot="1" x14ac:dyDescent="0.2">
      <c r="B49" s="18"/>
      <c r="C49" s="1237" t="s">
        <v>5</v>
      </c>
      <c r="D49" s="1237"/>
      <c r="E49" s="1238"/>
      <c r="F49" s="19">
        <v>9.64</v>
      </c>
      <c r="G49" s="20" t="s">
        <v>564</v>
      </c>
      <c r="H49" s="20">
        <v>6.66</v>
      </c>
      <c r="I49" s="20" t="s">
        <v>565</v>
      </c>
      <c r="J49" s="21">
        <v>1.52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zcc/kTaN2OnZ6nlaO7/UTtw+2tG5YfsHoKnAnV5E1uEBqmw9uSVWPqlUKSZizs9OqZZ1/fLohRJ79Gjm9kvAg==" saltValue="cUyz9NJFWXNh/C+gwrbq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2020-02-10T02:39:33Z</dcterms:created>
  <dcterms:modified xsi:type="dcterms:W3CDTF">2020-09-24T04:05:49Z</dcterms:modified>
  <cp:category/>
</cp:coreProperties>
</file>