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town.kunimi.fukushima.jp\fr-sv\271\デスクトップ\【経営比較分析表】2018_073032_46_010\【経営比較分析表】2018_073032_46_010\"/>
    </mc:Choice>
  </mc:AlternateContent>
  <xr:revisionPtr revIDLastSave="0" documentId="13_ncr:1_{4ADA2C2E-EE60-497D-AC7E-AC0D6A922DA3}" xr6:coauthVersionLast="45" xr6:coauthVersionMax="45" xr10:uidLastSave="{00000000-0000-0000-0000-000000000000}"/>
  <workbookProtection workbookAlgorithmName="SHA-512" workbookHashValue="cpAeJ7St90JkPlTbEdE1pahX3v0gjj9gEJX2yPL7Tyokz/jqO6OJatk5CsaVeCXozd5SzAxrF9uAVfvH/6DOdQ==" workbookSaltValue="M30IuwAOaSjM06x+HbLlq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<sst xmlns="http://schemas.openxmlformats.org/spreadsheetml/2006/main" count="220" uniqueCount="108">
  <si>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</si>
  <si>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</si>
  <si>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</si>
  <si>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</si>
  <si>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</si>
  <si>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</si>
  <si>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</si>
  <si>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</si>
  <si>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</si>
  <si>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</si>
  <si>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</si>
  <si>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</si>
  <si>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</si>
  <si>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</si>
  <si>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</si>
  <si>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</si>
  <si>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</si>
  <si>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</si>
  <si>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</si>
  <si>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</si>
  <si>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</si>
  <si>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</si>
  <si>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</si>
  <si>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</si>
  <si>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</si>
  <si>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</si>
  <si>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</si>
  <si>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</si>
  <si>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</si>
  <si>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</si>
  <si>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</si>
  <si>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</si>
  <si>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</si>
  <si>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</si>
  <si>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</si>
  <si>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</si>
  <si>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</si>
  <si>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</si>
  <si>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</si>
  <si>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</si>
  <si>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</si>
  <si>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</si>
  <si>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</si>
  <si>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</si>
  <si>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</si>
  <si>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</si>
  <si>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</si>
  <si>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</si>
  <si>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</si>
  <si>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</si>
  <si>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</si>
  <si>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</si>
  <si>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</si>
  <si>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</si>
  <si>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</si>
  <si>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</si>
  <si>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</si>
  <si>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</si>
  <si>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</si>
  <si>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</si>
  <si>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</si>
  <si>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</si>
  <si>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</si>
  <si>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</si>
  <si>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</si>
  <si>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</si>
  <si>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</si>
  <si>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</si>
  <si>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</si>
  <si>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</si>
  <si>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</si>
  <si>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</si>
  <si>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</si>
  <si>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</si>
  <si>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</si>
  <si>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</si>
  <si>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</si>
  <si>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</si>
  <si>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</si>
  <si>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</si>
  <si>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</si>
  <si>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</si>
  <si>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</si>
  <si>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</si>
  <si>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</si>
  <si>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</si>
  <si>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</si>
  <si>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</si>
  <si>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</si>
  <si>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</si>
  <si>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</si>
  <si>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</si>
  <si>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</si>
  <si>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国見町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</si>
  <si>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</si>
  <si>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</si>
  <si>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</si>
  <si>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</si>
  <si>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</si>
  <si>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</si>
  <si>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</si>
  <si>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</si>
  <si>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</si>
  <si>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</si>
  <si>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</si>
  <si>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事業においてもこの２～３年で経営状況が変化しております。他の事業体同様、人口減少による営業収益の悪化、老朽化した施設の増加に直面し、より一層の経営の合理化、事業の広域化を検討しなけばならない状況となっています。
　水道事業者の使命は安全で安心な水道水を恒久的に使用者に届けることであるため、水道事業の基盤強化について今後一生懸命取り組まなければならないと認識しています。</t>
    <rPh sb="1" eb="2">
      <t>トウ</t>
    </rPh>
    <rPh sb="2" eb="3">
      <t>マチ</t>
    </rPh>
    <rPh sb="4" eb="6">
      <t>スイドウ</t>
    </rPh>
    <rPh sb="6" eb="8">
      <t>ジギョウ</t>
    </rPh>
    <rPh sb="18" eb="19">
      <t>ネン</t>
    </rPh>
    <rPh sb="20" eb="22">
      <t>ケイエイ</t>
    </rPh>
    <rPh sb="22" eb="24">
      <t>ジョウキョウ</t>
    </rPh>
    <rPh sb="25" eb="27">
      <t>ヘンカ</t>
    </rPh>
    <rPh sb="34" eb="35">
      <t>ホカ</t>
    </rPh>
    <rPh sb="36" eb="39">
      <t>ジギョウタイ</t>
    </rPh>
    <rPh sb="39" eb="41">
      <t>ドウヨウ</t>
    </rPh>
    <rPh sb="42" eb="44">
      <t>ジンコウ</t>
    </rPh>
    <rPh sb="44" eb="46">
      <t>ゲンショウ</t>
    </rPh>
    <rPh sb="49" eb="51">
      <t>エイギョウ</t>
    </rPh>
    <rPh sb="51" eb="53">
      <t>シュウエキ</t>
    </rPh>
    <rPh sb="54" eb="56">
      <t>アッカ</t>
    </rPh>
    <rPh sb="57" eb="60">
      <t>ロウキュウカ</t>
    </rPh>
    <rPh sb="62" eb="64">
      <t>シセツ</t>
    </rPh>
    <rPh sb="65" eb="66">
      <t>ゾウ</t>
    </rPh>
    <rPh sb="66" eb="67">
      <t>カ</t>
    </rPh>
    <rPh sb="68" eb="70">
      <t>チョクメン</t>
    </rPh>
    <rPh sb="74" eb="76">
      <t>イッソウ</t>
    </rPh>
    <rPh sb="77" eb="79">
      <t>ケイエイ</t>
    </rPh>
    <rPh sb="80" eb="83">
      <t>ゴウリカ</t>
    </rPh>
    <rPh sb="84" eb="86">
      <t>ジギョウ</t>
    </rPh>
    <rPh sb="87" eb="90">
      <t>コウイキカ</t>
    </rPh>
    <rPh sb="91" eb="93">
      <t>ケントウ</t>
    </rPh>
    <rPh sb="101" eb="103">
      <t>ジョウキョウ</t>
    </rPh>
    <rPh sb="113" eb="115">
      <t>スイドウ</t>
    </rPh>
    <rPh sb="115" eb="117">
      <t>ジギョウ</t>
    </rPh>
    <rPh sb="117" eb="118">
      <t>シャ</t>
    </rPh>
    <rPh sb="119" eb="121">
      <t>シメイ</t>
    </rPh>
    <rPh sb="122" eb="124">
      <t>アンゼン</t>
    </rPh>
    <rPh sb="125" eb="127">
      <t>アンシン</t>
    </rPh>
    <rPh sb="128" eb="131">
      <t>スイドウスイ</t>
    </rPh>
    <rPh sb="132" eb="135">
      <t>コウキュウテキ</t>
    </rPh>
    <rPh sb="136" eb="138">
      <t>シヨウ</t>
    </rPh>
    <rPh sb="138" eb="139">
      <t>シャ</t>
    </rPh>
    <rPh sb="140" eb="141">
      <t>トド</t>
    </rPh>
    <rPh sb="151" eb="153">
      <t>スイドウ</t>
    </rPh>
    <rPh sb="153" eb="155">
      <t>ジギョウ</t>
    </rPh>
    <rPh sb="156" eb="158">
      <t>キバン</t>
    </rPh>
    <rPh sb="158" eb="160">
      <t>キョウカ</t>
    </rPh>
    <rPh sb="164" eb="166">
      <t>コンゴ</t>
    </rPh>
    <rPh sb="166" eb="170">
      <t>イッショウケンメイ</t>
    </rPh>
    <rPh sb="170" eb="171">
      <t>ト</t>
    </rPh>
    <rPh sb="172" eb="173">
      <t>ク</t>
    </rPh>
    <rPh sb="183" eb="185">
      <t>ニンシキ</t>
    </rPh>
    <phoneticPr fontId="4"/>
  </si>
  <si>
    <t>　平成３０年度は前年度と同様、簡易水道統合のための整備費用を収益的支出として支出したことから、「経常収支比率」と「料金回収率」が１００％を下回っています。これについては、平成３０年度で整備完了のため、令和元年度以降は改善される見込みです。
　なお単年度決算は純損失ですが、繰越利益剰余金等により「②累積欠損」については、依然良好な状態を示しており、良好な経営状況を保っています。
　「⑧有収率」は年々減少しています。使用者から徴収している水道使用料や水資源の有効利用のために、今後、老朽管対策・漏水対策については最も強く取り組まなければならない課題だと認識しています。　</t>
    <rPh sb="1" eb="3">
      <t>ヘイセイ</t>
    </rPh>
    <rPh sb="5" eb="7">
      <t>ネンド</t>
    </rPh>
    <rPh sb="8" eb="11">
      <t>ゼンネンド</t>
    </rPh>
    <rPh sb="11" eb="13">
      <t>ヘイネンド</t>
    </rPh>
    <rPh sb="12" eb="14">
      <t>ドウヨウ</t>
    </rPh>
    <rPh sb="15" eb="17">
      <t>カンイ</t>
    </rPh>
    <rPh sb="17" eb="19">
      <t>スイドウ</t>
    </rPh>
    <rPh sb="19" eb="21">
      <t>トウゴウ</t>
    </rPh>
    <rPh sb="25" eb="27">
      <t>セイビ</t>
    </rPh>
    <rPh sb="27" eb="29">
      <t>ヒヨウ</t>
    </rPh>
    <rPh sb="30" eb="33">
      <t>シュウエキテキ</t>
    </rPh>
    <rPh sb="33" eb="35">
      <t>シシュツ</t>
    </rPh>
    <rPh sb="38" eb="40">
      <t>シシュツ</t>
    </rPh>
    <rPh sb="48" eb="50">
      <t>ケイジョウ</t>
    </rPh>
    <rPh sb="50" eb="52">
      <t>シュウシ</t>
    </rPh>
    <rPh sb="52" eb="54">
      <t>ヒリツ</t>
    </rPh>
    <rPh sb="57" eb="59">
      <t>リョウキン</t>
    </rPh>
    <rPh sb="59" eb="61">
      <t>カイシュウ</t>
    </rPh>
    <rPh sb="61" eb="62">
      <t>リツ</t>
    </rPh>
    <rPh sb="69" eb="71">
      <t>シタマワ</t>
    </rPh>
    <rPh sb="85" eb="87">
      <t>ヘイセイ</t>
    </rPh>
    <rPh sb="89" eb="91">
      <t>ネンド</t>
    </rPh>
    <rPh sb="92" eb="94">
      <t>セイビ</t>
    </rPh>
    <rPh sb="94" eb="96">
      <t>カンリョウ</t>
    </rPh>
    <rPh sb="100" eb="102">
      <t>レイワ</t>
    </rPh>
    <rPh sb="102" eb="104">
      <t>ガンネン</t>
    </rPh>
    <rPh sb="104" eb="105">
      <t>ド</t>
    </rPh>
    <rPh sb="105" eb="107">
      <t>イコウ</t>
    </rPh>
    <rPh sb="108" eb="110">
      <t>カイゼン</t>
    </rPh>
    <rPh sb="113" eb="115">
      <t>ミコ</t>
    </rPh>
    <rPh sb="123" eb="126">
      <t>タンネンド</t>
    </rPh>
    <rPh sb="126" eb="128">
      <t>ケッサン</t>
    </rPh>
    <rPh sb="129" eb="130">
      <t>ジュン</t>
    </rPh>
    <rPh sb="130" eb="132">
      <t>ソンシツ</t>
    </rPh>
    <rPh sb="136" eb="138">
      <t>クリコシ</t>
    </rPh>
    <rPh sb="138" eb="140">
      <t>リエキ</t>
    </rPh>
    <rPh sb="140" eb="143">
      <t>ジョウヨキン</t>
    </rPh>
    <rPh sb="143" eb="144">
      <t>トウ</t>
    </rPh>
    <rPh sb="149" eb="151">
      <t>ルイセキ</t>
    </rPh>
    <rPh sb="151" eb="153">
      <t>ケッソン</t>
    </rPh>
    <rPh sb="160" eb="162">
      <t>イゼン</t>
    </rPh>
    <rPh sb="162" eb="164">
      <t>リョウコウ</t>
    </rPh>
    <rPh sb="165" eb="167">
      <t>ジョウタイ</t>
    </rPh>
    <rPh sb="168" eb="169">
      <t>シメ</t>
    </rPh>
    <rPh sb="174" eb="176">
      <t>リョウコウ</t>
    </rPh>
    <rPh sb="177" eb="179">
      <t>ケイエイ</t>
    </rPh>
    <rPh sb="179" eb="181">
      <t>ジョウキョウ</t>
    </rPh>
    <rPh sb="182" eb="183">
      <t>タモ</t>
    </rPh>
    <rPh sb="193" eb="196">
      <t>ユウシュウリツ</t>
    </rPh>
    <rPh sb="198" eb="200">
      <t>ネンネン</t>
    </rPh>
    <rPh sb="200" eb="202">
      <t>ゲンショウ</t>
    </rPh>
    <rPh sb="225" eb="226">
      <t>ミズ</t>
    </rPh>
    <rPh sb="226" eb="228">
      <t>シゲン</t>
    </rPh>
    <rPh sb="229" eb="231">
      <t>ユウコウ</t>
    </rPh>
    <rPh sb="231" eb="233">
      <t>リヨウ</t>
    </rPh>
    <rPh sb="238" eb="240">
      <t>コンゴ</t>
    </rPh>
    <rPh sb="241" eb="243">
      <t>ロウキュウ</t>
    </rPh>
    <rPh sb="243" eb="244">
      <t>カン</t>
    </rPh>
    <rPh sb="244" eb="246">
      <t>タイサク</t>
    </rPh>
    <rPh sb="247" eb="249">
      <t>ロウスイ</t>
    </rPh>
    <rPh sb="249" eb="251">
      <t>タイサク</t>
    </rPh>
    <rPh sb="256" eb="257">
      <t>モット</t>
    </rPh>
    <rPh sb="258" eb="259">
      <t>ツヨ</t>
    </rPh>
    <rPh sb="260" eb="261">
      <t>ト</t>
    </rPh>
    <rPh sb="262" eb="263">
      <t>ク</t>
    </rPh>
    <rPh sb="272" eb="274">
      <t>カダイ</t>
    </rPh>
    <rPh sb="276" eb="278">
      <t>ニンシキ</t>
    </rPh>
    <phoneticPr fontId="4"/>
  </si>
  <si>
    <t>　平成３０年度において、老朽管の更新事業に取り組んだ結果、「②管路経年化率」、「➂管路更新率」が類似団体平均に比べて高い数値を示しています。ただし、有収率が一向に改善されないことから、漏水箇所の特定による重点的な更新整備など、より一層の取り組みをしなければならないと認識しています。
　なお、当町では今後４０年期間における更新と財源の収支計画であるアセットマネジメント策定業務を民間委託し、詳細型で実効性のある計画として整備し、予防保全的な施設の更新も視野に取り組む予定です。</t>
    <rPh sb="1" eb="3">
      <t>ヘイセイ</t>
    </rPh>
    <rPh sb="5" eb="7">
      <t>ネンド</t>
    </rPh>
    <rPh sb="12" eb="14">
      <t>ロウキュウ</t>
    </rPh>
    <rPh sb="14" eb="15">
      <t>カン</t>
    </rPh>
    <rPh sb="16" eb="18">
      <t>コウシン</t>
    </rPh>
    <rPh sb="18" eb="20">
      <t>ジギョウ</t>
    </rPh>
    <rPh sb="21" eb="22">
      <t>ト</t>
    </rPh>
    <rPh sb="23" eb="24">
      <t>ク</t>
    </rPh>
    <rPh sb="26" eb="28">
      <t>ケッカ</t>
    </rPh>
    <rPh sb="31" eb="33">
      <t>カンロ</t>
    </rPh>
    <rPh sb="33" eb="36">
      <t>ケイネンカ</t>
    </rPh>
    <rPh sb="36" eb="37">
      <t>リツ</t>
    </rPh>
    <rPh sb="41" eb="43">
      <t>カンロ</t>
    </rPh>
    <rPh sb="43" eb="45">
      <t>コウシン</t>
    </rPh>
    <rPh sb="45" eb="46">
      <t>リツ</t>
    </rPh>
    <rPh sb="48" eb="50">
      <t>ルイジ</t>
    </rPh>
    <rPh sb="50" eb="52">
      <t>ダンタイ</t>
    </rPh>
    <rPh sb="52" eb="54">
      <t>ヘイキン</t>
    </rPh>
    <rPh sb="55" eb="56">
      <t>クラ</t>
    </rPh>
    <rPh sb="58" eb="59">
      <t>タカ</t>
    </rPh>
    <rPh sb="60" eb="62">
      <t>スウチ</t>
    </rPh>
    <rPh sb="63" eb="64">
      <t>シメ</t>
    </rPh>
    <rPh sb="74" eb="77">
      <t>ユウシュウリツ</t>
    </rPh>
    <rPh sb="78" eb="80">
      <t>イッコウ</t>
    </rPh>
    <rPh sb="81" eb="83">
      <t>カイゼン</t>
    </rPh>
    <rPh sb="92" eb="94">
      <t>ロウスイ</t>
    </rPh>
    <rPh sb="94" eb="96">
      <t>カショ</t>
    </rPh>
    <rPh sb="97" eb="99">
      <t>トクテイ</t>
    </rPh>
    <rPh sb="102" eb="105">
      <t>ジュウテンテキ</t>
    </rPh>
    <rPh sb="106" eb="108">
      <t>コウシン</t>
    </rPh>
    <rPh sb="108" eb="110">
      <t>セイビ</t>
    </rPh>
    <rPh sb="115" eb="117">
      <t>イッソウ</t>
    </rPh>
    <rPh sb="118" eb="119">
      <t>ト</t>
    </rPh>
    <rPh sb="120" eb="121">
      <t>ク</t>
    </rPh>
    <rPh sb="133" eb="135">
      <t>ニンシキ</t>
    </rPh>
    <rPh sb="146" eb="147">
      <t>トウ</t>
    </rPh>
    <rPh sb="147" eb="148">
      <t>マチ</t>
    </rPh>
    <rPh sb="150" eb="152">
      <t>コンゴ</t>
    </rPh>
    <rPh sb="154" eb="155">
      <t>ネン</t>
    </rPh>
    <rPh sb="155" eb="157">
      <t>キカン</t>
    </rPh>
    <rPh sb="161" eb="163">
      <t>コウシン</t>
    </rPh>
    <rPh sb="164" eb="166">
      <t>ザイゲン</t>
    </rPh>
    <rPh sb="167" eb="169">
      <t>シュウシ</t>
    </rPh>
    <rPh sb="169" eb="171">
      <t>ケイカク</t>
    </rPh>
    <rPh sb="184" eb="186">
      <t>サクテイ</t>
    </rPh>
    <rPh sb="186" eb="188">
      <t>ギョウム</t>
    </rPh>
    <rPh sb="189" eb="191">
      <t>ミンカン</t>
    </rPh>
    <rPh sb="191" eb="193">
      <t>イタク</t>
    </rPh>
    <rPh sb="195" eb="198">
      <t>ショウサイガタ</t>
    </rPh>
    <rPh sb="199" eb="202">
      <t>ジッコウセイ</t>
    </rPh>
    <rPh sb="205" eb="207">
      <t>ケイカク</t>
    </rPh>
    <rPh sb="210" eb="212">
      <t>セイビ</t>
    </rPh>
    <rPh sb="214" eb="216">
      <t>ヨボウ</t>
    </rPh>
    <rPh sb="216" eb="219">
      <t>ホゼンテキ</t>
    </rPh>
    <rPh sb="220" eb="222">
      <t>シセツ</t>
    </rPh>
    <rPh sb="223" eb="225">
      <t>コウシン</t>
    </rPh>
    <rPh sb="226" eb="228">
      <t>シヤ</t>
    </rPh>
    <rPh sb="229" eb="230">
      <t>ト</t>
    </rPh>
    <rPh sb="231" eb="232">
      <t>ク</t>
    </rPh>
    <rPh sb="233" eb="23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</si>
</sst>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3.13</c:v>
                </c:pt>
                <c:pt idx="1">
                  <c:v>0</c:v>
                </c:pt>
                <c:pt idx="2">
                  <c:v>0</c:v>
                </c:pt>
                <c:pt idx="3" formatCode="#,##0.00;&quot;△&quot;#,##0.00;&quot;-&quot;">
                  <c:v>2.59</c:v>
                </c:pt>
                <c:pt idx="4" formatCode="#,##0.00;&quot;△&quot;#,##0.00;&quot;-&quot;">
                  <c:v>2.02</c:v>
                </c:pt>
              </c:numCache>
            </c:numRef>
          </c:val>
          <c:extLst>
            <c:ext xmlns:c16="http://schemas.microsoft.com/office/drawing/2014/chart" uri="{C3380CC4-5D6E-409C-BE32-E72D297353CC}">
              <c16:uniqueId val="{00000000-554F-4164-A14A-ADBF17CA6D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554F-4164-A14A-ADBF17CA6D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57.46</c:v>
                </c:pt>
                <c:pt idx="1">
                  <c:v>55.93</c:v>
                </c:pt>
                <c:pt idx="2">
                  <c:v>57.63</c:v>
                </c:pt>
                <c:pt idx="3">
                  <c:v>62.11</c:v>
                </c:pt>
                <c:pt idx="4">
                  <c:v>61.33</c:v>
                </c:pt>
              </c:numCache>
            </c:numRef>
          </c:val>
          <c:extLst>
            <c:ext xmlns:c16="http://schemas.microsoft.com/office/drawing/2014/chart" uri="{C3380CC4-5D6E-409C-BE32-E72D297353CC}">
              <c16:uniqueId val="{00000000-B411-49FE-B065-E2A2A45BB4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B411-49FE-B065-E2A2A45BB4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80.08</c:v>
                </c:pt>
                <c:pt idx="1">
                  <c:v>82.58</c:v>
                </c:pt>
                <c:pt idx="2">
                  <c:v>78.599999999999994</c:v>
                </c:pt>
                <c:pt idx="3">
                  <c:v>76.59</c:v>
                </c:pt>
                <c:pt idx="4">
                  <c:v>77.2</c:v>
                </c:pt>
              </c:numCache>
            </c:numRef>
          </c:val>
          <c:extLst>
            <c:ext xmlns:c16="http://schemas.microsoft.com/office/drawing/2014/chart" uri="{C3380CC4-5D6E-409C-BE32-E72D297353CC}">
              <c16:uniqueId val="{00000000-A2B9-4F90-AE93-F312967133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A2B9-4F90-AE93-F312967133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108.51</c:v>
                </c:pt>
                <c:pt idx="1">
                  <c:v>113.11</c:v>
                </c:pt>
                <c:pt idx="2">
                  <c:v>115.92</c:v>
                </c:pt>
                <c:pt idx="3">
                  <c:v>97.36</c:v>
                </c:pt>
                <c:pt idx="4">
                  <c:v>98.34</c:v>
                </c:pt>
              </c:numCache>
            </c:numRef>
          </c:val>
          <c:extLst>
            <c:ext xmlns:c16="http://schemas.microsoft.com/office/drawing/2014/chart" uri="{C3380CC4-5D6E-409C-BE32-E72D297353CC}">
              <c16:uniqueId val="{00000000-AFDC-4703-8645-034B4905A9F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AFDC-4703-8645-034B4905A9F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31.61</c:v>
                </c:pt>
                <c:pt idx="1">
                  <c:v>33.03</c:v>
                </c:pt>
                <c:pt idx="2">
                  <c:v>33.33</c:v>
                </c:pt>
                <c:pt idx="3">
                  <c:v>33.33</c:v>
                </c:pt>
                <c:pt idx="4">
                  <c:v>34.53</c:v>
                </c:pt>
              </c:numCache>
            </c:numRef>
          </c:val>
          <c:extLst>
            <c:ext xmlns:c16="http://schemas.microsoft.com/office/drawing/2014/chart" uri="{C3380CC4-5D6E-409C-BE32-E72D297353CC}">
              <c16:uniqueId val="{00000000-6423-418C-9508-70866C958A5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6423-418C-9508-70866C958A5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6.95</c:v>
                </c:pt>
                <c:pt idx="1">
                  <c:v>0</c:v>
                </c:pt>
                <c:pt idx="2">
                  <c:v>0</c:v>
                </c:pt>
                <c:pt idx="3" formatCode="#,##0.00;&quot;△&quot;#,##0.00;&quot;-&quot;">
                  <c:v>22.15</c:v>
                </c:pt>
                <c:pt idx="4" formatCode="#,##0.00;&quot;△&quot;#,##0.00;&quot;-&quot;">
                  <c:v>15.49</c:v>
                </c:pt>
              </c:numCache>
            </c:numRef>
          </c:val>
          <c:extLst>
            <c:ext xmlns:c16="http://schemas.microsoft.com/office/drawing/2014/chart" uri="{C3380CC4-5D6E-409C-BE32-E72D297353CC}">
              <c16:uniqueId val="{00000000-6F78-48D3-BF52-D59C6E2A1F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6F78-48D3-BF52-D59C6E2A1F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00-402F-8218-622DBA6F0B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3F00-402F-8218-622DBA6F0B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1208.55</c:v>
                </c:pt>
                <c:pt idx="1">
                  <c:v>1025.8699999999999</c:v>
                </c:pt>
                <c:pt idx="2">
                  <c:v>846.08</c:v>
                </c:pt>
                <c:pt idx="3">
                  <c:v>553.69000000000005</c:v>
                </c:pt>
                <c:pt idx="4">
                  <c:v>325.02</c:v>
                </c:pt>
              </c:numCache>
            </c:numRef>
          </c:val>
          <c:extLst>
            <c:ext xmlns:c16="http://schemas.microsoft.com/office/drawing/2014/chart" uri="{C3380CC4-5D6E-409C-BE32-E72D297353CC}">
              <c16:uniqueId val="{00000000-0B90-42C2-8800-6154391560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0B90-42C2-8800-6154391560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142.28</c:v>
                </c:pt>
                <c:pt idx="1">
                  <c:v>148.99</c:v>
                </c:pt>
                <c:pt idx="2">
                  <c:v>174.95</c:v>
                </c:pt>
                <c:pt idx="3">
                  <c:v>192.06</c:v>
                </c:pt>
                <c:pt idx="4">
                  <c:v>197.85</c:v>
                </c:pt>
              </c:numCache>
            </c:numRef>
          </c:val>
          <c:extLst>
            <c:ext xmlns:c16="http://schemas.microsoft.com/office/drawing/2014/chart" uri="{C3380CC4-5D6E-409C-BE32-E72D297353CC}">
              <c16:uniqueId val="{00000000-62EC-4457-BCDD-448E031044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62EC-4457-BCDD-448E031044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96.58</c:v>
                </c:pt>
                <c:pt idx="1">
                  <c:v>112.78</c:v>
                </c:pt>
                <c:pt idx="2">
                  <c:v>111.24</c:v>
                </c:pt>
                <c:pt idx="3">
                  <c:v>95.7</c:v>
                </c:pt>
                <c:pt idx="4">
                  <c:v>96.89</c:v>
                </c:pt>
              </c:numCache>
            </c:numRef>
          </c:val>
          <c:extLst>
            <c:ext xmlns:c16="http://schemas.microsoft.com/office/drawing/2014/chart" uri="{C3380CC4-5D6E-409C-BE32-E72D297353CC}">
              <c16:uniqueId val="{00000000-D8AC-4D6D-88BE-DABA4FBFB7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D8AC-4D6D-88BE-DABA4FBFB7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245.95</c:v>
                </c:pt>
                <c:pt idx="1">
                  <c:v>209.08</c:v>
                </c:pt>
                <c:pt idx="2">
                  <c:v>211.62</c:v>
                </c:pt>
                <c:pt idx="3">
                  <c:v>246.46</c:v>
                </c:pt>
                <c:pt idx="4">
                  <c:v>244.04</c:v>
                </c:pt>
              </c:numCache>
            </c:numRef>
          </c:val>
          <c:extLst>
            <c:ext xmlns:c16="http://schemas.microsoft.com/office/drawing/2014/chart" uri="{C3380CC4-5D6E-409C-BE32-E72D297353CC}">
              <c16:uniqueId val="{00000000-299F-49E4-8383-504B5FBE33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299F-49E4-8383-504B5FBE33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国見町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9159</v>
      </c>
      <c r="AM8" s="60"/>
      <c r="AN8" s="60"/>
      <c r="AO8" s="60"/>
      <c r="AP8" s="60"/>
      <c r="AQ8" s="60"/>
      <c r="AR8" s="60"/>
      <c r="AS8" s="60"/>
      <c r="AT8" s="51">
        <f>データ!$S$6</f>
        <v>37.950000000000003</v>
      </c>
      <c r="AU8" s="52"/>
      <c r="AV8" s="52"/>
      <c r="AW8" s="52"/>
      <c r="AX8" s="52"/>
      <c r="AY8" s="52"/>
      <c r="AZ8" s="52"/>
      <c r="BA8" s="52"/>
      <c r="BB8" s="53">
        <f>データ!$T$6</f>
        <v>241.34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80.87</v>
      </c>
      <c r="J10" s="52"/>
      <c r="K10" s="52"/>
      <c r="L10" s="52"/>
      <c r="M10" s="52"/>
      <c r="N10" s="52"/>
      <c r="O10" s="63"/>
      <c r="P10" s="53">
        <f>データ!$P$6</f>
        <v>99.28</v>
      </c>
      <c r="Q10" s="53"/>
      <c r="R10" s="53"/>
      <c r="S10" s="53"/>
      <c r="T10" s="53"/>
      <c r="U10" s="53"/>
      <c r="V10" s="53"/>
      <c r="W10" s="60">
        <f>データ!$Q$6</f>
        <v>4519</v>
      </c>
      <c r="X10" s="60"/>
      <c r="Y10" s="60"/>
      <c r="Z10" s="60"/>
      <c r="AA10" s="60"/>
      <c r="AB10" s="60"/>
      <c r="AC10" s="60"/>
      <c r="AD10" s="2"/>
      <c r="AE10" s="2"/>
      <c r="AF10" s="2"/>
      <c r="AG10" s="2"/>
      <c r="AH10" s="4"/>
      <c r="AI10" s="4"/>
      <c r="AJ10" s="4"/>
      <c r="AK10" s="4"/>
      <c r="AL10" s="60">
        <f>データ!$U$6</f>
        <v>9040</v>
      </c>
      <c r="AM10" s="60"/>
      <c r="AN10" s="60"/>
      <c r="AO10" s="60"/>
      <c r="AP10" s="60"/>
      <c r="AQ10" s="60"/>
      <c r="AR10" s="60"/>
      <c r="AS10" s="60"/>
      <c r="AT10" s="51">
        <f>データ!$V$6</f>
        <v>21.8</v>
      </c>
      <c r="AU10" s="52"/>
      <c r="AV10" s="52"/>
      <c r="AW10" s="52"/>
      <c r="AX10" s="52"/>
      <c r="AY10" s="52"/>
      <c r="AZ10" s="52"/>
      <c r="BA10" s="52"/>
      <c r="BB10" s="53">
        <f>データ!$W$6</f>
        <v>414.68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mXPUtZKYueHJoDKt7dEWejAqUM+EdwPoxLNPPVXV/ETuOgBO9BbuItBXqLKJ/OiCtezu5j6LQfEINDZIEoObw==" saltValue="2OmdL5XDA91NmDH6cJb9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73032</v>
      </c>
      <c r="D6" s="34">
        <f t="shared" si="3"/>
        <v>46</v>
      </c>
      <c r="E6" s="34">
        <f t="shared" si="3"/>
        <v>1</v>
      </c>
      <c r="F6" s="34">
        <f t="shared" si="3"/>
        <v>0</v>
      </c>
      <c r="G6" s="34">
        <f t="shared" si="3"/>
        <v>1</v>
      </c>
      <c r="H6" s="34" t="str">
        <f t="shared" si="3"/>
        <v>福島県　国見町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80.87</v>
      </c>
      <c r="P6" s="35">
        <f t="shared" si="3"/>
        <v>99.28</v>
      </c>
      <c r="Q6" s="35">
        <f t="shared" si="3"/>
        <v>4519</v>
      </c>
      <c r="R6" s="35">
        <f t="shared" si="3"/>
        <v>9159</v>
      </c>
      <c r="S6" s="35">
        <f t="shared" si="3"/>
        <v>37.950000000000003</v>
      </c>
      <c r="T6" s="35">
        <f t="shared" si="3"/>
        <v>241.34</v>
      </c>
      <c r="U6" s="35">
        <f t="shared" si="3"/>
        <v>9040</v>
      </c>
      <c r="V6" s="35">
        <f t="shared" si="3"/>
        <v>21.8</v>
      </c>
      <c r="W6" s="35">
        <f t="shared" si="3"/>
        <v>414.68</v>
      </c>
      <c r="X6" s="36">
        <f>IF(X7="",NA(),X7)</f>
        <v>108.51</v>
      </c>
      <c r="Y6" s="36">
        <f t="shared" ref="Y6:AG6" si="4">IF(Y7="",NA(),Y7)</f>
        <v>113.11</v>
      </c>
      <c r="Z6" s="36">
        <f t="shared" si="4"/>
        <v>115.92</v>
      </c>
      <c r="AA6" s="36">
        <f t="shared" si="4"/>
        <v>97.36</v>
      </c>
      <c r="AB6" s="36">
        <f t="shared" si="4"/>
        <v>98.34</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1208.55</v>
      </c>
      <c r="AU6" s="36">
        <f t="shared" ref="AU6:BC6" si="6">IF(AU7="",NA(),AU7)</f>
        <v>1025.8699999999999</v>
      </c>
      <c r="AV6" s="36">
        <f t="shared" si="6"/>
        <v>846.08</v>
      </c>
      <c r="AW6" s="36">
        <f t="shared" si="6"/>
        <v>553.69000000000005</v>
      </c>
      <c r="AX6" s="36">
        <f t="shared" si="6"/>
        <v>325.02</v>
      </c>
      <c r="AY6" s="36">
        <f t="shared" si="6"/>
        <v>434.72</v>
      </c>
      <c r="AZ6" s="36">
        <f t="shared" si="6"/>
        <v>416.14</v>
      </c>
      <c r="BA6" s="36">
        <f t="shared" si="6"/>
        <v>371.89</v>
      </c>
      <c r="BB6" s="36">
        <f t="shared" si="6"/>
        <v>293.23</v>
      </c>
      <c r="BC6" s="36">
        <f t="shared" si="6"/>
        <v>300.14</v>
      </c>
      <c r="BD6" s="35" t="str">
        <f>IF(BD7="","",IF(BD7="-","【-】","【"&amp;SUBSTITUTE(TEXT(BD7,"#,##0.00"),"-","△")&amp;"】"))</f>
        <v>【261.93】</v>
      </c>
      <c r="BE6" s="36">
        <f>IF(BE7="",NA(),BE7)</f>
        <v>142.28</v>
      </c>
      <c r="BF6" s="36">
        <f t="shared" ref="BF6:BN6" si="7">IF(BF7="",NA(),BF7)</f>
        <v>148.99</v>
      </c>
      <c r="BG6" s="36">
        <f t="shared" si="7"/>
        <v>174.95</v>
      </c>
      <c r="BH6" s="36">
        <f t="shared" si="7"/>
        <v>192.06</v>
      </c>
      <c r="BI6" s="36">
        <f t="shared" si="7"/>
        <v>197.85</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96.58</v>
      </c>
      <c r="BQ6" s="36">
        <f t="shared" ref="BQ6:BY6" si="8">IF(BQ7="",NA(),BQ7)</f>
        <v>112.78</v>
      </c>
      <c r="BR6" s="36">
        <f t="shared" si="8"/>
        <v>111.24</v>
      </c>
      <c r="BS6" s="36">
        <f t="shared" si="8"/>
        <v>95.7</v>
      </c>
      <c r="BT6" s="36">
        <f t="shared" si="8"/>
        <v>96.89</v>
      </c>
      <c r="BU6" s="36">
        <f t="shared" si="8"/>
        <v>93.66</v>
      </c>
      <c r="BV6" s="36">
        <f t="shared" si="8"/>
        <v>92.76</v>
      </c>
      <c r="BW6" s="36">
        <f t="shared" si="8"/>
        <v>93.28</v>
      </c>
      <c r="BX6" s="36">
        <f t="shared" si="8"/>
        <v>87.51</v>
      </c>
      <c r="BY6" s="36">
        <f t="shared" si="8"/>
        <v>84.77</v>
      </c>
      <c r="BZ6" s="35" t="str">
        <f>IF(BZ7="","",IF(BZ7="-","【-】","【"&amp;SUBSTITUTE(TEXT(BZ7,"#,##0.00"),"-","△")&amp;"】"))</f>
        <v>【103.91】</v>
      </c>
      <c r="CA6" s="36">
        <f>IF(CA7="",NA(),CA7)</f>
        <v>245.95</v>
      </c>
      <c r="CB6" s="36">
        <f t="shared" ref="CB6:CJ6" si="9">IF(CB7="",NA(),CB7)</f>
        <v>209.08</v>
      </c>
      <c r="CC6" s="36">
        <f t="shared" si="9"/>
        <v>211.62</v>
      </c>
      <c r="CD6" s="36">
        <f t="shared" si="9"/>
        <v>246.46</v>
      </c>
      <c r="CE6" s="36">
        <f t="shared" si="9"/>
        <v>244.04</v>
      </c>
      <c r="CF6" s="36">
        <f t="shared" si="9"/>
        <v>208.21</v>
      </c>
      <c r="CG6" s="36">
        <f t="shared" si="9"/>
        <v>208.67</v>
      </c>
      <c r="CH6" s="36">
        <f t="shared" si="9"/>
        <v>208.29</v>
      </c>
      <c r="CI6" s="36">
        <f t="shared" si="9"/>
        <v>218.42</v>
      </c>
      <c r="CJ6" s="36">
        <f t="shared" si="9"/>
        <v>227.27</v>
      </c>
      <c r="CK6" s="35" t="str">
        <f>IF(CK7="","",IF(CK7="-","【-】","【"&amp;SUBSTITUTE(TEXT(CK7,"#,##0.00"),"-","△")&amp;"】"))</f>
        <v>【167.11】</v>
      </c>
      <c r="CL6" s="36">
        <f>IF(CL7="",NA(),CL7)</f>
        <v>57.46</v>
      </c>
      <c r="CM6" s="36">
        <f t="shared" ref="CM6:CU6" si="10">IF(CM7="",NA(),CM7)</f>
        <v>55.93</v>
      </c>
      <c r="CN6" s="36">
        <f t="shared" si="10"/>
        <v>57.63</v>
      </c>
      <c r="CO6" s="36">
        <f t="shared" si="10"/>
        <v>62.11</v>
      </c>
      <c r="CP6" s="36">
        <f t="shared" si="10"/>
        <v>61.33</v>
      </c>
      <c r="CQ6" s="36">
        <f t="shared" si="10"/>
        <v>49.22</v>
      </c>
      <c r="CR6" s="36">
        <f t="shared" si="10"/>
        <v>49.08</v>
      </c>
      <c r="CS6" s="36">
        <f t="shared" si="10"/>
        <v>49.32</v>
      </c>
      <c r="CT6" s="36">
        <f t="shared" si="10"/>
        <v>50.24</v>
      </c>
      <c r="CU6" s="36">
        <f t="shared" si="10"/>
        <v>50.29</v>
      </c>
      <c r="CV6" s="35" t="str">
        <f>IF(CV7="","",IF(CV7="-","【-】","【"&amp;SUBSTITUTE(TEXT(CV7,"#,##0.00"),"-","△")&amp;"】"))</f>
        <v>【60.27】</v>
      </c>
      <c r="CW6" s="36">
        <f>IF(CW7="",NA(),CW7)</f>
        <v>80.08</v>
      </c>
      <c r="CX6" s="36">
        <f t="shared" ref="CX6:DF6" si="11">IF(CX7="",NA(),CX7)</f>
        <v>82.58</v>
      </c>
      <c r="CY6" s="36">
        <f t="shared" si="11"/>
        <v>78.599999999999994</v>
      </c>
      <c r="CZ6" s="36">
        <f t="shared" si="11"/>
        <v>76.59</v>
      </c>
      <c r="DA6" s="36">
        <f t="shared" si="11"/>
        <v>77.2</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31.61</v>
      </c>
      <c r="DI6" s="36">
        <f t="shared" ref="DI6:DQ6" si="12">IF(DI7="",NA(),DI7)</f>
        <v>33.03</v>
      </c>
      <c r="DJ6" s="36">
        <f t="shared" si="12"/>
        <v>33.33</v>
      </c>
      <c r="DK6" s="36">
        <f t="shared" si="12"/>
        <v>33.33</v>
      </c>
      <c r="DL6" s="36">
        <f t="shared" si="12"/>
        <v>34.53</v>
      </c>
      <c r="DM6" s="36">
        <f t="shared" si="12"/>
        <v>46.12</v>
      </c>
      <c r="DN6" s="36">
        <f t="shared" si="12"/>
        <v>47.44</v>
      </c>
      <c r="DO6" s="36">
        <f t="shared" si="12"/>
        <v>48.3</v>
      </c>
      <c r="DP6" s="36">
        <f t="shared" si="12"/>
        <v>45.14</v>
      </c>
      <c r="DQ6" s="36">
        <f t="shared" si="12"/>
        <v>45.85</v>
      </c>
      <c r="DR6" s="35" t="str">
        <f>IF(DR7="","",IF(DR7="-","【-】","【"&amp;SUBSTITUTE(TEXT(DR7,"#,##0.00"),"-","△")&amp;"】"))</f>
        <v>【48.85】</v>
      </c>
      <c r="DS6" s="36">
        <f>IF(DS7="",NA(),DS7)</f>
        <v>6.95</v>
      </c>
      <c r="DT6" s="35">
        <f t="shared" ref="DT6:EB6" si="13">IF(DT7="",NA(),DT7)</f>
        <v>0</v>
      </c>
      <c r="DU6" s="35">
        <f t="shared" si="13"/>
        <v>0</v>
      </c>
      <c r="DV6" s="36">
        <f t="shared" si="13"/>
        <v>22.15</v>
      </c>
      <c r="DW6" s="36">
        <f t="shared" si="13"/>
        <v>15.49</v>
      </c>
      <c r="DX6" s="36">
        <f t="shared" si="13"/>
        <v>9.86</v>
      </c>
      <c r="DY6" s="36">
        <f t="shared" si="13"/>
        <v>11.16</v>
      </c>
      <c r="DZ6" s="36">
        <f t="shared" si="13"/>
        <v>12.43</v>
      </c>
      <c r="EA6" s="36">
        <f t="shared" si="13"/>
        <v>13.58</v>
      </c>
      <c r="EB6" s="36">
        <f t="shared" si="13"/>
        <v>14.13</v>
      </c>
      <c r="EC6" s="35" t="str">
        <f>IF(EC7="","",IF(EC7="-","【-】","【"&amp;SUBSTITUTE(TEXT(EC7,"#,##0.00"),"-","△")&amp;"】"))</f>
        <v>【17.80】</v>
      </c>
      <c r="ED6" s="36">
        <f>IF(ED7="",NA(),ED7)</f>
        <v>3.13</v>
      </c>
      <c r="EE6" s="35">
        <f t="shared" ref="EE6:EM6" si="14">IF(EE7="",NA(),EE7)</f>
        <v>0</v>
      </c>
      <c r="EF6" s="35">
        <f t="shared" si="14"/>
        <v>0</v>
      </c>
      <c r="EG6" s="36">
        <f t="shared" si="14"/>
        <v>2.59</v>
      </c>
      <c r="EH6" s="36">
        <f t="shared" si="14"/>
        <v>2.02</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73032</v>
      </c>
      <c r="D7" s="38">
        <v>46</v>
      </c>
      <c r="E7" s="38">
        <v>1</v>
      </c>
      <c r="F7" s="38">
        <v>0</v>
      </c>
      <c r="G7" s="38">
        <v>1</v>
      </c>
      <c r="H7" s="38" t="s">
        <v>93</v>
      </c>
      <c r="I7" s="38" t="s">
        <v>94</v>
      </c>
      <c r="J7" s="38" t="s">
        <v>95</v>
      </c>
      <c r="K7" s="38" t="s">
        <v>96</v>
      </c>
      <c r="L7" s="38" t="s">
        <v>97</v>
      </c>
      <c r="M7" s="38" t="s">
        <v>98</v>
      </c>
      <c r="N7" s="39" t="s">
        <v>99</v>
      </c>
      <c r="O7" s="39">
        <v>80.87</v>
      </c>
      <c r="P7" s="39">
        <v>99.28</v>
      </c>
      <c r="Q7" s="39">
        <v>4519</v>
      </c>
      <c r="R7" s="39">
        <v>9159</v>
      </c>
      <c r="S7" s="39">
        <v>37.950000000000003</v>
      </c>
      <c r="T7" s="39">
        <v>241.34</v>
      </c>
      <c r="U7" s="39">
        <v>9040</v>
      </c>
      <c r="V7" s="39">
        <v>21.8</v>
      </c>
      <c r="W7" s="39">
        <v>414.68</v>
      </c>
      <c r="X7" s="39">
        <v>108.51</v>
      </c>
      <c r="Y7" s="39">
        <v>113.11</v>
      </c>
      <c r="Z7" s="39">
        <v>115.92</v>
      </c>
      <c r="AA7" s="39">
        <v>97.36</v>
      </c>
      <c r="AB7" s="39">
        <v>98.34</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1208.55</v>
      </c>
      <c r="AU7" s="39">
        <v>1025.8699999999999</v>
      </c>
      <c r="AV7" s="39">
        <v>846.08</v>
      </c>
      <c r="AW7" s="39">
        <v>553.69000000000005</v>
      </c>
      <c r="AX7" s="39">
        <v>325.02</v>
      </c>
      <c r="AY7" s="39">
        <v>434.72</v>
      </c>
      <c r="AZ7" s="39">
        <v>416.14</v>
      </c>
      <c r="BA7" s="39">
        <v>371.89</v>
      </c>
      <c r="BB7" s="39">
        <v>293.23</v>
      </c>
      <c r="BC7" s="39">
        <v>300.14</v>
      </c>
      <c r="BD7" s="39">
        <v>261.93</v>
      </c>
      <c r="BE7" s="39">
        <v>142.28</v>
      </c>
      <c r="BF7" s="39">
        <v>148.99</v>
      </c>
      <c r="BG7" s="39">
        <v>174.95</v>
      </c>
      <c r="BH7" s="39">
        <v>192.06</v>
      </c>
      <c r="BI7" s="39">
        <v>197.85</v>
      </c>
      <c r="BJ7" s="39">
        <v>495.76</v>
      </c>
      <c r="BK7" s="39">
        <v>487.22</v>
      </c>
      <c r="BL7" s="39">
        <v>483.11</v>
      </c>
      <c r="BM7" s="39">
        <v>542.29999999999995</v>
      </c>
      <c r="BN7" s="39">
        <v>566.65</v>
      </c>
      <c r="BO7" s="39">
        <v>270.45999999999998</v>
      </c>
      <c r="BP7" s="39">
        <v>96.58</v>
      </c>
      <c r="BQ7" s="39">
        <v>112.78</v>
      </c>
      <c r="BR7" s="39">
        <v>111.24</v>
      </c>
      <c r="BS7" s="39">
        <v>95.7</v>
      </c>
      <c r="BT7" s="39">
        <v>96.89</v>
      </c>
      <c r="BU7" s="39">
        <v>93.66</v>
      </c>
      <c r="BV7" s="39">
        <v>92.76</v>
      </c>
      <c r="BW7" s="39">
        <v>93.28</v>
      </c>
      <c r="BX7" s="39">
        <v>87.51</v>
      </c>
      <c r="BY7" s="39">
        <v>84.77</v>
      </c>
      <c r="BZ7" s="39">
        <v>103.91</v>
      </c>
      <c r="CA7" s="39">
        <v>245.95</v>
      </c>
      <c r="CB7" s="39">
        <v>209.08</v>
      </c>
      <c r="CC7" s="39">
        <v>211.62</v>
      </c>
      <c r="CD7" s="39">
        <v>246.46</v>
      </c>
      <c r="CE7" s="39">
        <v>244.04</v>
      </c>
      <c r="CF7" s="39">
        <v>208.21</v>
      </c>
      <c r="CG7" s="39">
        <v>208.67</v>
      </c>
      <c r="CH7" s="39">
        <v>208.29</v>
      </c>
      <c r="CI7" s="39">
        <v>218.42</v>
      </c>
      <c r="CJ7" s="39">
        <v>227.27</v>
      </c>
      <c r="CK7" s="39">
        <v>167.11</v>
      </c>
      <c r="CL7" s="39">
        <v>57.46</v>
      </c>
      <c r="CM7" s="39">
        <v>55.93</v>
      </c>
      <c r="CN7" s="39">
        <v>57.63</v>
      </c>
      <c r="CO7" s="39">
        <v>62.11</v>
      </c>
      <c r="CP7" s="39">
        <v>61.33</v>
      </c>
      <c r="CQ7" s="39">
        <v>49.22</v>
      </c>
      <c r="CR7" s="39">
        <v>49.08</v>
      </c>
      <c r="CS7" s="39">
        <v>49.32</v>
      </c>
      <c r="CT7" s="39">
        <v>50.24</v>
      </c>
      <c r="CU7" s="39">
        <v>50.29</v>
      </c>
      <c r="CV7" s="39">
        <v>60.27</v>
      </c>
      <c r="CW7" s="39">
        <v>80.08</v>
      </c>
      <c r="CX7" s="39">
        <v>82.58</v>
      </c>
      <c r="CY7" s="39">
        <v>78.599999999999994</v>
      </c>
      <c r="CZ7" s="39">
        <v>76.59</v>
      </c>
      <c r="DA7" s="39">
        <v>77.2</v>
      </c>
      <c r="DB7" s="39">
        <v>79.48</v>
      </c>
      <c r="DC7" s="39">
        <v>79.3</v>
      </c>
      <c r="DD7" s="39">
        <v>79.34</v>
      </c>
      <c r="DE7" s="39">
        <v>78.650000000000006</v>
      </c>
      <c r="DF7" s="39">
        <v>77.73</v>
      </c>
      <c r="DG7" s="39">
        <v>89.92</v>
      </c>
      <c r="DH7" s="39">
        <v>31.61</v>
      </c>
      <c r="DI7" s="39">
        <v>33.03</v>
      </c>
      <c r="DJ7" s="39">
        <v>33.33</v>
      </c>
      <c r="DK7" s="39">
        <v>33.33</v>
      </c>
      <c r="DL7" s="39">
        <v>34.53</v>
      </c>
      <c r="DM7" s="39">
        <v>46.12</v>
      </c>
      <c r="DN7" s="39">
        <v>47.44</v>
      </c>
      <c r="DO7" s="39">
        <v>48.3</v>
      </c>
      <c r="DP7" s="39">
        <v>45.14</v>
      </c>
      <c r="DQ7" s="39">
        <v>45.85</v>
      </c>
      <c r="DR7" s="39">
        <v>48.85</v>
      </c>
      <c r="DS7" s="39">
        <v>6.95</v>
      </c>
      <c r="DT7" s="39">
        <v>0</v>
      </c>
      <c r="DU7" s="39">
        <v>0</v>
      </c>
      <c r="DV7" s="39">
        <v>22.15</v>
      </c>
      <c r="DW7" s="39">
        <v>15.49</v>
      </c>
      <c r="DX7" s="39">
        <v>9.86</v>
      </c>
      <c r="DY7" s="39">
        <v>11.16</v>
      </c>
      <c r="DZ7" s="39">
        <v>12.43</v>
      </c>
      <c r="EA7" s="39">
        <v>13.58</v>
      </c>
      <c r="EB7" s="39">
        <v>14.13</v>
      </c>
      <c r="EC7" s="39">
        <v>17.8</v>
      </c>
      <c r="ED7" s="39">
        <v>3.13</v>
      </c>
      <c r="EE7" s="39">
        <v>0</v>
      </c>
      <c r="EF7" s="39">
        <v>0</v>
      </c>
      <c r="EG7" s="39">
        <v>2.59</v>
      </c>
      <c r="EH7" s="39">
        <v>2.02</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大竹　由樹</cp:lastModifiedBy>
  <cp:lastPrinted>2020-01-29T05:33:15Z</cp:lastPrinted>
  <dcterms:created xsi:type="dcterms:W3CDTF">2019-12-05T04:10:26Z</dcterms:created>
  <dcterms:modified xsi:type="dcterms:W3CDTF">2020-01-29T05:37:32Z</dcterms:modified>
  <cp:category/>
</cp:coreProperties>
</file>