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0" yWindow="30" windowWidth="28755" windowHeight="13230" tabRatio="735"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<sst xmlns="http://schemas.openxmlformats.org/spreadsheetml/2006/main" count="1135" uniqueCount="590">
  <si>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</si>
  <si>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</si>
  <si>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</si>
  <si>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</si>
  <si>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</si>
  <si>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</si>
  <si>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</si>
  <si>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</si>
  <si>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</si>
  <si>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</si>
  <si>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</si>
  <si>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</si>
  <si>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</si>
  <si>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</si>
  <si>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</si>
  <si>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</si>
  <si>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</si>
  <si>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</si>
  <si>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</si>
  <si>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</si>
  <si>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</si>
  <si>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</si>
  <si>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</si>
  <si>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</si>
  <si>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</si>
  <si>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</si>
  <si>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</si>
  <si>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</si>
  <si>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</si>
  <si>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</si>
  <si>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</si>
  <si>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</si>
  <si>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</si>
  <si>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</si>
  <si>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</si>
  <si>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</si>
  <si>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</si>
  <si>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</si>
  <si>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</si>
  <si>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</si>
  <si>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</si>
  <si>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</si>
  <si>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</si>
  <si>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</si>
  <si>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</si>
  <si>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</si>
  <si>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</si>
  <si>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</si>
  <si>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</si>
  <si>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</si>
  <si>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</si>
  <si>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</si>
  <si>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</si>
  <si>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</si>
  <si>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</si>
  <si>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</si>
  <si>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</si>
  <si>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</si>
  <si>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</si>
  <si>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</si>
  <si>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</si>
  <si>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</si>
  <si>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</si>
  <si>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</si>
  <si>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</si>
  <si>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</si>
  <si>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</si>
  <si>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</si>
  <si>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</si>
  <si>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</si>
  <si>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</si>
  <si>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</si>
  <si>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</si>
  <si>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</si>
  <si>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</si>
  <si>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</si>
  <si>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</si>
  <si>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</si>
  <si>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</si>
  <si>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</si>
  <si>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</si>
  <si>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</si>
  <si>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</si>
  <si>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</si>
  <si>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</si>
  <si>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</si>
  <si>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</si>
  <si>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</si>
  <si>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</si>
  <si>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</si>
  <si>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</si>
  <si>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</si>
  <si>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</si>
  <si>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</si>
  <si>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</si>
  <si>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</si>
  <si>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</si>
  <si>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</si>
  <si>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</si>
  <si>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</si>
  <si>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</si>
  <si>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</si>
  <si>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</si>
  <si>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</si>
  <si>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</si>
  <si>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</si>
  <si>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</si>
  <si>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</si>
  <si>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</si>
  <si>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</si>
  <si>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</si>
  <si>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</si>
  <si>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</si>
  <si>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</si>
  <si>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</si>
  <si>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</si>
  <si>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</si>
  <si>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</si>
  <si>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</si>
  <si>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</si>
  <si>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</si>
  <si>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</si>
  <si>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</si>
  <si>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</si>
  <si>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</si>
  <si>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</si>
  <si>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</si>
  <si>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</si>
  <si>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</si>
  <si>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</si>
  <si>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</si>
  <si>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</si>
  <si>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</si>
  <si>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</si>
  <si>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</si>
  <si>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</si>
  <si>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</si>
  <si>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</si>
  <si>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</si>
  <si>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</si>
  <si>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</si>
  <si>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</si>
  <si>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0"/>
  </si>
  <si>
    <t>うち日本人(％)</t>
    <phoneticPr fontId="5"/>
  </si>
  <si>
    <t>-4.0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</si>
  <si>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</si>
  <si>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</si>
  <si>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</si>
  <si>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</si>
  <si>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</si>
  <si>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</si>
  <si>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</si>
  <si>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</si>
  <si>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</si>
  <si>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</si>
  <si>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</si>
  <si>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</si>
  <si>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</si>
  <si>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</si>
  <si>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</si>
  <si>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</si>
  <si>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</si>
  <si>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</si>
  <si>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</si>
  <si>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</si>
  <si>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</si>
  <si>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</si>
  <si>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</si>
  <si>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</si>
  <si>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</si>
  <si>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</si>
  <si>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</si>
  <si>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</si>
  <si>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</si>
  <si>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</si>
  <si>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</si>
  <si>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</si>
  <si>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</si>
  <si>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</si>
  <si>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</si>
  <si>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</si>
  <si>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</si>
  <si>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</si>
  <si>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</si>
  <si>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</si>
  <si>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</si>
  <si>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</si>
  <si>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</si>
  <si>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</si>
  <si>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</si>
  <si>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</si>
  <si>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</si>
  <si>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</si>
  <si>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</si>
  <si>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</si>
  <si>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</si>
  <si>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</si>
  <si>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</si>
  <si>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</si>
  <si>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</si>
  <si>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</si>
  <si>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</si>
  <si>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</si>
  <si>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</si>
  <si>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</si>
  <si>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</si>
  <si>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福島県飯舘村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</si>
  <si>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</si>
  <si>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</si>
  <si>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</si>
  <si>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</si>
  <si>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</si>
  <si>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</si>
  <si>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</si>
  <si>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</si>
  <si>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</si>
  <si>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</si>
  <si>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</si>
  <si>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</si>
  <si>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</si>
  <si>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</si>
  <si>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</si>
  <si>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</si>
  <si>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</si>
  <si>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</si>
  <si>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</si>
  <si>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</si>
  <si>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</si>
  <si>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</si>
  <si>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</si>
  <si>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</si>
  <si>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</si>
  <si>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</si>
  <si>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</si>
  <si>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</si>
  <si>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</si>
  <si>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</si>
  <si>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</si>
  <si>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</si>
  <si>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</si>
  <si>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</si>
  <si>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</si>
  <si>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</si>
  <si>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</si>
  <si>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</si>
  <si>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</si>
  <si>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</si>
  <si>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</si>
  <si>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</si>
  <si>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</si>
  <si>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</si>
  <si>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</si>
  <si>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</si>
  <si>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</si>
  <si>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</si>
  <si>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</si>
  <si>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</si>
  <si>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</si>
  <si>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</si>
  <si>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</si>
  <si>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</si>
  <si>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</si>
  <si>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</si>
  <si>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</si>
  <si>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</si>
  <si>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</si>
  <si>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</si>
  <si>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</si>
  <si>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</si>
  <si>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</si>
  <si>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</si>
  <si>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</si>
  <si>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</si>
  <si>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</si>
  <si>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</si>
  <si>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</si>
  <si>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</si>
  <si>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</si>
  <si>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</si>
  <si>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</si>
  <si>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</si>
  <si>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</si>
  <si>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</si>
  <si>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</si>
  <si>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</si>
  <si>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</si>
  <si>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</si>
  <si>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</si>
  <si>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</si>
  <si>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</si>
  <si>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</si>
  <si>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</si>
  <si>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</si>
  <si>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</si>
  <si>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</si>
  <si>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</si>
  <si>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</si>
  <si>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</si>
  <si>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</si>
  <si>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</si>
  <si>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</si>
  <si>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</si>
  <si>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</si>
  <si>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</si>
  <si>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</si>
  <si>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</si>
  <si>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</si>
  <si>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</si>
  <si>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</si>
  <si>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</si>
  <si>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</si>
  <si>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</si>
  <si>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</si>
  <si>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</si>
  <si>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</si>
  <si>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</si>
  <si>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</si>
  <si>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</si>
  <si>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</si>
  <si>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</si>
  <si>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</si>
  <si>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</si>
  <si>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</si>
  <si>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</si>
  <si>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</si>
  <si>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</si>
  <si>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</si>
  <si>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</si>
  <si>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</si>
  <si>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</si>
  <si>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</si>
  <si>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</si>
  <si>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</si>
  <si>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</si>
  <si>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</si>
  <si>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</si>
  <si>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</si>
  <si>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</si>
  <si>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</si>
  <si>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</si>
  <si>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</si>
  <si>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</si>
  <si>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</si>
  <si>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</si>
  <si>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</si>
  <si>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</si>
  <si>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</si>
  <si>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</si>
  <si>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</si>
  <si>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</si>
  <si>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</si>
  <si>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</si>
  <si>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</si>
  <si>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</si>
  <si>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</si>
  <si>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福島県飯舘村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</si>
  <si>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</si>
  <si>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</si>
  <si>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</si>
  <si>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</si>
  <si>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</si>
  <si>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</si>
  <si>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</si>
  <si>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</si>
  <si>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</si>
  <si>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</si>
  <si>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</si>
  <si>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</si>
  <si>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</si>
  <si>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</si>
  <si>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</si>
  <si>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</si>
  <si>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</si>
  <si>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</si>
  <si>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</si>
  <si>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</si>
  <si>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</si>
  <si>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</si>
  <si>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</si>
  <si>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</si>
  <si>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</si>
  <si>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</si>
  <si>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</si>
  <si>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</si>
  <si>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</si>
  <si>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</si>
  <si>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</si>
  <si>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</si>
  <si>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</si>
  <si>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</si>
  <si>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</si>
  <si>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</si>
  <si>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後期高齢者医療事業</t>
    <phoneticPr fontId="5"/>
  </si>
  <si>
    <t>-</t>
    <phoneticPr fontId="5"/>
  </si>
  <si>
    <t>簡易水道特別会計</t>
    <phoneticPr fontId="5"/>
  </si>
  <si>
    <t>法非適用企業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</si>
  <si>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</si>
  <si>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</si>
  <si>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</si>
  <si>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</si>
  <si>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</si>
  <si>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</si>
  <si>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</si>
  <si>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</si>
  <si>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</si>
  <si>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</si>
  <si>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</si>
  <si>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</si>
  <si>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</si>
  <si>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</si>
  <si>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</si>
  <si>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</si>
  <si>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</si>
  <si>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</si>
  <si>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</si>
  <si>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</si>
  <si>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</si>
  <si>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</si>
  <si>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</si>
  <si>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</si>
  <si>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</si>
  <si>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</si>
  <si>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</si>
  <si>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</si>
  <si>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</si>
  <si>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</si>
  <si>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</si>
  <si>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</si>
  <si>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</si>
  <si>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</si>
  <si>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</si>
  <si>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</si>
  <si>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</si>
  <si>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</si>
  <si>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</si>
  <si>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</si>
  <si>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</si>
  <si>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</si>
  <si>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</si>
  <si>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</si>
  <si>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</si>
  <si>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</si>
  <si>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</si>
  <si>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</si>
  <si>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</si>
  <si>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</si>
  <si>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</si>
  <si>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</si>
  <si>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</si>
  <si>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</si>
  <si>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</si>
  <si>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</si>
  <si>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</si>
  <si>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</si>
  <si>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</si>
  <si>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</si>
  <si>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</si>
  <si>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</si>
  <si>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</si>
  <si>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</si>
  <si>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</si>
  <si>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</si>
  <si>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</si>
  <si>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</si>
  <si>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</si>
  <si>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</si>
  <si>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</si>
  <si>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</si>
  <si>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</si>
  <si>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</si>
  <si>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</si>
  <si>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</si>
  <si>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</si>
  <si>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</si>
  <si>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</si>
  <si>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</si>
  <si>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</si>
  <si>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</si>
  <si>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</si>
  <si>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</si>
  <si>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</si>
  <si>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</si>
  <si>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</si>
  <si>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</si>
  <si>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</si>
  <si>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</si>
  <si>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</si>
  <si>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</si>
  <si>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</si>
  <si>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</si>
  <si>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</si>
  <si>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</si>
  <si>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</si>
  <si>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</si>
  <si>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</si>
  <si>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</si>
  <si>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</si>
  <si>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</si>
  <si>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</si>
  <si>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</si>
  <si>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</si>
  <si>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</si>
  <si>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</si>
  <si>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</si>
  <si>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</si>
  <si>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</si>
  <si>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</si>
  <si>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</si>
  <si>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</si>
  <si>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</si>
  <si>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</si>
  <si>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</si>
  <si>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</si>
  <si>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</si>
  <si>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</si>
  <si>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</si>
  <si>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</si>
  <si>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</si>
  <si>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</si>
  <si>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</si>
  <si>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</si>
  <si>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</si>
  <si>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</si>
  <si>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</si>
  <si>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</si>
  <si>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</si>
  <si>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</si>
  <si>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</si>
  <si>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</si>
  <si>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</si>
  <si>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</si>
  <si>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</si>
  <si>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</si>
  <si>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</si>
  <si>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</si>
  <si>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</si>
  <si>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</si>
  <si>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</si>
  <si>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</si>
  <si>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</si>
  <si>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</si>
  <si>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</si>
  <si>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7.23</t>
  </si>
  <si>
    <t>▲ 23.26</t>
  </si>
  <si>
    <t>▲ 19.65</t>
  </si>
  <si>
    <t>▲ 33.16</t>
  </si>
  <si>
    <t>一般会計</t>
  </si>
  <si>
    <t>介護保険事業（事業勘定）</t>
  </si>
  <si>
    <t>国民健康保険事業（事業勘定）</t>
  </si>
  <si>
    <t>簡易水道特別会計</t>
  </si>
  <si>
    <t>農業集落排水特別会計</t>
  </si>
  <si>
    <t>介護保険事業（介護サービス）</t>
  </si>
  <si>
    <t>後期高齢者医療事業</t>
  </si>
  <si>
    <t>その他会計（赤字）</t>
  </si>
  <si>
    <t>その他会計（黒字）</t>
  </si>
  <si>
    <t>相馬地方広域市町村圏組合一般会計</t>
    <rPh sb="0" eb="2">
      <t>ソウマ</t>
    </rPh>
    <rPh sb="2" eb="4">
      <t>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</si>
  <si>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2">
      <t>ソウマ</t>
    </rPh>
    <rPh sb="2" eb="4">
      <t>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</si>
  <si>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</si>
  <si>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</si>
  <si>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</si>
  <si>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</si>
  <si>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</si>
  <si>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福島県後期高齢者医療広域連合 一般会計</t>
  </si>
  <si>
    <t>福島県後期高齢者医療広域連合 後期高齢者医療特別会計</t>
  </si>
  <si>
    <t>(財)飯舘村振興公社</t>
  </si>
  <si>
    <t>飯舘楽園(株)</t>
  </si>
  <si>
    <t>相馬地方土地開発公社</t>
  </si>
  <si>
    <t>いいたてまでいな復興㈱</t>
  </si>
  <si>
    <t>-</t>
    <phoneticPr fontId="2"/>
  </si>
  <si>
    <t>帰還環境整備交付金基金</t>
    <phoneticPr fontId="11"/>
  </si>
  <si>
    <t>農村楽園基金</t>
    <phoneticPr fontId="2"/>
  </si>
  <si>
    <t>広域的減容化施設影響緩和基金</t>
    <phoneticPr fontId="2"/>
  </si>
  <si>
    <t>-</t>
    <phoneticPr fontId="2"/>
  </si>
  <si>
    <t>陽はまた昇る基金</t>
    <phoneticPr fontId="2"/>
  </si>
  <si>
    <t>公共施設等整備基金</t>
    <phoneticPr fontId="2"/>
  </si>
  <si>
    <t>いいたてまでいな再エネ発電㈱</t>
    <phoneticPr fontId="2"/>
  </si>
  <si>
    <t>㈱までいガーデンビレッジいいたて</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</si>
  <si>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</si>
  <si>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</si>
  <si>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</si>
  <si>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</si>
  <si>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</si>
  <si>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</si>
  <si>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</si>
  <si>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</si>
  <si>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</si>
  <si>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</si>
  <si>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</si>
  <si>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</si>
  <si>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将来負担比率及び実質公債費比率の両者とも類似団体と比較し低い水準となっており、新規債の発行抑制など近年は減少傾向となっている。
　今後も計画的な起債発行に努め、財政の適正化に取り組んでいく必要がある。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</si>
</sst>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29" fillId="0" borderId="41" xfId="16" applyFont="1" applyBorder="1" applyAlignment="1" applyProtection="1">
      <alignment horizontal="left" vertical="top" wrapText="1"/>
      <protection locked="0"/>
    </xf>
    <xf numFmtId="0" fontId="29" fillId="0" borderId="12" xfId="16" applyFont="1" applyBorder="1" applyAlignment="1" applyProtection="1">
      <alignment horizontal="left" vertical="top" wrapText="1"/>
      <protection locked="0"/>
    </xf>
    <xf numFmtId="0" fontId="29" fillId="0" borderId="46" xfId="16" applyFont="1" applyBorder="1" applyAlignment="1" applyProtection="1">
      <alignment horizontal="left" vertical="top" wrapText="1"/>
      <protection locked="0"/>
    </xf>
    <xf numFmtId="0" fontId="29" fillId="0" borderId="62" xfId="16" applyFont="1" applyBorder="1" applyAlignment="1" applyProtection="1">
      <alignment horizontal="left" vertical="top" wrapText="1"/>
      <protection locked="0"/>
    </xf>
    <xf numFmtId="0" fontId="29" fillId="0" borderId="0" xfId="16" applyFont="1" applyAlignment="1" applyProtection="1">
      <alignment horizontal="left" vertical="top" wrapText="1"/>
      <protection locked="0"/>
    </xf>
    <xf numFmtId="0" fontId="29" fillId="0" borderId="38" xfId="16" applyFont="1" applyBorder="1" applyAlignment="1" applyProtection="1">
      <alignment horizontal="left" vertical="top" wrapText="1"/>
      <protection locked="0"/>
    </xf>
    <xf numFmtId="0" fontId="29" fillId="0" borderId="37" xfId="16" applyFont="1" applyBorder="1" applyAlignment="1" applyProtection="1">
      <alignment horizontal="left" vertical="top" wrapText="1"/>
      <protection locked="0"/>
    </xf>
    <xf numFmtId="0" fontId="29" fillId="0" borderId="52" xfId="16" applyFont="1" applyBorder="1" applyAlignment="1" applyProtection="1">
      <alignment horizontal="left" vertical="top" wrapText="1"/>
      <protection locked="0"/>
    </xf>
    <xf numFmtId="0" fontId="29"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7B78-448A-A9BC-F8E3B16E30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81160</c:v>
                </c:pt>
                <c:pt idx="1">
                  <c:v>116773</c:v>
                </c:pt>
                <c:pt idx="2">
                  <c:v>271214</c:v>
                </c:pt>
                <c:pt idx="3">
                  <c:v>423384</c:v>
                </c:pt>
                <c:pt idx="4">
                  <c:v>1224812</c:v>
                </c:pt>
              </c:numCache>
            </c:numRef>
          </c:val>
          <c:smooth val="0"/>
          <c:extLst xmlns:c16r2="http://schemas.microsoft.com/office/drawing/2015/06/chart">
            <c:ext xmlns:c16="http://schemas.microsoft.com/office/drawing/2014/chart" uri="{C3380CC4-5D6E-409C-BE32-E72D297353CC}">
              <c16:uniqueId val="{00000001-7B78-448A-A9BC-F8E3B16E30D9}"/>
            </c:ext>
          </c:extLst>
        </c:ser>
        <c:dLbls>
          <c:showLegendKey val="0"/>
          <c:showVal val="0"/>
          <c:showCatName val="0"/>
          <c:showSerName val="0"/>
          <c:showPercent val="0"/>
          <c:showBubbleSize val="0"/>
        </c:dLbls>
        <c:marker val="1"/>
        <c:smooth val="0"/>
        <c:axId val="103830272"/>
        <c:axId val="112704896"/>
      </c:lineChart>
      <c:catAx>
        <c:axId val="10383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704896"/>
        <c:crosses val="autoZero"/>
        <c:auto val="1"/>
        <c:lblAlgn val="ctr"/>
        <c:lblOffset val="100"/>
        <c:tickLblSkip val="1"/>
        <c:tickMarkSkip val="1"/>
        <c:noMultiLvlLbl val="0"/>
      </c:catAx>
      <c:valAx>
        <c:axId val="11270489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3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25.11</c:v>
                </c:pt>
                <c:pt idx="1">
                  <c:v>19.96</c:v>
                </c:pt>
                <c:pt idx="2">
                  <c:v>21</c:v>
                </c:pt>
                <c:pt idx="3">
                  <c:v>13.61</c:v>
                </c:pt>
                <c:pt idx="4">
                  <c:v>25.68</c:v>
                </c:pt>
              </c:numCache>
            </c:numRef>
          </c:val>
          <c:extLst xmlns:c16r2="http://schemas.microsoft.com/office/drawing/2015/06/chart">
            <c:ext xmlns:c16="http://schemas.microsoft.com/office/drawing/2014/chart" uri="{C3380CC4-5D6E-409C-BE32-E72D297353CC}">
              <c16:uniqueId val="{00000000-A674-441C-B84C-973AE69F8A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72.92</c:v>
                </c:pt>
                <c:pt idx="1">
                  <c:v>70.760000000000005</c:v>
                </c:pt>
                <c:pt idx="2">
                  <c:v>59.48</c:v>
                </c:pt>
                <c:pt idx="3">
                  <c:v>47.25</c:v>
                </c:pt>
                <c:pt idx="4">
                  <c:v>49.25</c:v>
                </c:pt>
              </c:numCache>
            </c:numRef>
          </c:val>
          <c:extLst xmlns:c16r2="http://schemas.microsoft.com/office/drawing/2015/06/chart">
            <c:ext xmlns:c16="http://schemas.microsoft.com/office/drawing/2014/chart" uri="{C3380CC4-5D6E-409C-BE32-E72D297353CC}">
              <c16:uniqueId val="{00000001-A674-441C-B84C-973AE69F8A3B}"/>
            </c:ext>
          </c:extLst>
        </c:ser>
        <c:dLbls>
          <c:showLegendKey val="0"/>
          <c:showVal val="0"/>
          <c:showCatName val="0"/>
          <c:showSerName val="0"/>
          <c:showPercent val="0"/>
          <c:showBubbleSize val="0"/>
        </c:dLbls>
        <c:gapWidth val="250"/>
        <c:overlap val="100"/>
        <c:axId val="135457408"/>
        <c:axId val="13579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-7.23</c:v>
                </c:pt>
                <c:pt idx="1">
                  <c:v>-23.26</c:v>
                </c:pt>
                <c:pt idx="2">
                  <c:v>-19.649999999999999</c:v>
                </c:pt>
                <c:pt idx="3">
                  <c:v>-33.159999999999997</c:v>
                </c:pt>
                <c:pt idx="4">
                  <c:v>4</c:v>
                </c:pt>
              </c:numCache>
            </c:numRef>
          </c:val>
          <c:smooth val="0"/>
          <c:extLst xmlns:c16r2="http://schemas.microsoft.com/office/drawing/2015/06/chart">
            <c:ext xmlns:c16="http://schemas.microsoft.com/office/drawing/2014/chart" uri="{C3380CC4-5D6E-409C-BE32-E72D297353CC}">
              <c16:uniqueId val="{00000002-A674-441C-B84C-973AE69F8A3B}"/>
            </c:ext>
          </c:extLst>
        </c:ser>
        <c:dLbls>
          <c:showLegendKey val="0"/>
          <c:showVal val="0"/>
          <c:showCatName val="0"/>
          <c:showSerName val="0"/>
          <c:showPercent val="0"/>
          <c:showBubbleSize val="0"/>
        </c:dLbls>
        <c:marker val="1"/>
        <c:smooth val="0"/>
        <c:axId val="135457408"/>
        <c:axId val="135791360"/>
      </c:lineChart>
      <c:catAx>
        <c:axId val="13545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791360"/>
        <c:crosses val="autoZero"/>
        <c:auto val="1"/>
        <c:lblAlgn val="ctr"/>
        <c:lblOffset val="100"/>
        <c:tickLblSkip val="1"/>
        <c:tickMarkSkip val="1"/>
        <c:noMultiLvlLbl val="0"/>
      </c:catAx>
      <c:valAx>
        <c:axId val="13579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5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BD4-41EC-BF05-FE9C0F5416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BD4-41EC-BF05-FE9C0F54163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BD4-41EC-BF05-FE9C0F54163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BD4-41EC-BF05-FE9C0F54163C}"/>
            </c:ext>
          </c:extLst>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BD4-41EC-BF05-FE9C0F54163C}"/>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7BD4-41EC-BF05-FE9C0F54163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0.83</c:v>
                </c:pt>
                <c:pt idx="8">
                  <c:v>#N/A</c:v>
                </c:pt>
                <c:pt idx="9">
                  <c:v>0.01</c:v>
                </c:pt>
              </c:numCache>
            </c:numRef>
          </c:val>
          <c:extLst xmlns:c16r2="http://schemas.microsoft.com/office/drawing/2015/06/chart">
            <c:ext xmlns:c16="http://schemas.microsoft.com/office/drawing/2014/chart" uri="{C3380CC4-5D6E-409C-BE32-E72D297353CC}">
              <c16:uniqueId val="{00000006-7BD4-41EC-BF05-FE9C0F54163C}"/>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c:v>
                </c:pt>
                <c:pt idx="2">
                  <c:v>#N/A</c:v>
                </c:pt>
                <c:pt idx="3">
                  <c:v>4.5599999999999996</c:v>
                </c:pt>
                <c:pt idx="4">
                  <c:v>#N/A</c:v>
                </c:pt>
                <c:pt idx="5">
                  <c:v>1.88</c:v>
                </c:pt>
                <c:pt idx="6">
                  <c:v>#N/A</c:v>
                </c:pt>
                <c:pt idx="7">
                  <c:v>4.4400000000000004</c:v>
                </c:pt>
                <c:pt idx="8">
                  <c:v>#N/A</c:v>
                </c:pt>
                <c:pt idx="9">
                  <c:v>2.34</c:v>
                </c:pt>
              </c:numCache>
            </c:numRef>
          </c:val>
          <c:extLst xmlns:c16r2="http://schemas.microsoft.com/office/drawing/2015/06/chart">
            <c:ext xmlns:c16="http://schemas.microsoft.com/office/drawing/2014/chart" uri="{C3380CC4-5D6E-409C-BE32-E72D297353CC}">
              <c16:uniqueId val="{00000007-7BD4-41EC-BF05-FE9C0F54163C}"/>
            </c:ext>
          </c:extLst>
        </c:ser>
        <c:ser>
          <c:idx val="8"/>
          <c:order val="8"/>
          <c:tx>
            <c:strRef>
              <c:f>データシート!$A$35</c:f>
              <c:strCache>
                <c:ptCount val="1"/>
                <c:pt idx="0">
                  <c:v>介護保険事業（事業勘定）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2.99</c:v>
                </c:pt>
                <c:pt idx="2">
                  <c:v>#N/A</c:v>
                </c:pt>
                <c:pt idx="3">
                  <c:v>0</c:v>
                </c:pt>
                <c:pt idx="4">
                  <c:v>#N/A</c:v>
                </c:pt>
                <c:pt idx="5">
                  <c:v>1.76</c:v>
                </c:pt>
                <c:pt idx="6">
                  <c:v>#N/A</c:v>
                </c:pt>
                <c:pt idx="7">
                  <c:v>2.04</c:v>
                </c:pt>
                <c:pt idx="8">
                  <c:v>#N/A</c:v>
                </c:pt>
                <c:pt idx="9">
                  <c:v>3.44</c:v>
                </c:pt>
              </c:numCache>
            </c:numRef>
          </c:val>
          <c:extLst xmlns:c16r2="http://schemas.microsoft.com/office/drawing/2015/06/chart">
            <c:ext xmlns:c16="http://schemas.microsoft.com/office/drawing/2014/chart" uri="{C3380CC4-5D6E-409C-BE32-E72D297353CC}">
              <c16:uniqueId val="{00000008-7BD4-41EC-BF05-FE9C0F5416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25.11</c:v>
                </c:pt>
                <c:pt idx="2">
                  <c:v>#N/A</c:v>
                </c:pt>
                <c:pt idx="3">
                  <c:v>19.95</c:v>
                </c:pt>
                <c:pt idx="4">
                  <c:v>#N/A</c:v>
                </c:pt>
                <c:pt idx="5">
                  <c:v>21</c:v>
                </c:pt>
                <c:pt idx="6">
                  <c:v>#N/A</c:v>
                </c:pt>
                <c:pt idx="7">
                  <c:v>13.61</c:v>
                </c:pt>
                <c:pt idx="8">
                  <c:v>#N/A</c:v>
                </c:pt>
                <c:pt idx="9">
                  <c:v>25.67</c:v>
                </c:pt>
              </c:numCache>
            </c:numRef>
          </c:val>
          <c:extLst xmlns:c16r2="http://schemas.microsoft.com/office/drawing/2015/06/chart">
            <c:ext xmlns:c16="http://schemas.microsoft.com/office/drawing/2014/chart" uri="{C3380CC4-5D6E-409C-BE32-E72D297353CC}">
              <c16:uniqueId val="{00000009-7BD4-41EC-BF05-FE9C0F54163C}"/>
            </c:ext>
          </c:extLst>
        </c:ser>
        <c:dLbls>
          <c:showLegendKey val="0"/>
          <c:showVal val="0"/>
          <c:showCatName val="0"/>
          <c:showSerName val="0"/>
          <c:showPercent val="0"/>
          <c:showBubbleSize val="0"/>
        </c:dLbls>
        <c:gapWidth val="150"/>
        <c:overlap val="100"/>
        <c:axId val="136246016"/>
        <c:axId val="136247552"/>
      </c:barChart>
      <c:catAx>
        <c:axId val="13624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47552"/>
        <c:crosses val="autoZero"/>
        <c:auto val="1"/>
        <c:lblAlgn val="ctr"/>
        <c:lblOffset val="100"/>
        <c:tickLblSkip val="1"/>
        <c:tickMarkSkip val="1"/>
        <c:noMultiLvlLbl val="0"/>
      </c:catAx>
      <c:valAx>
        <c:axId val="13624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4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431</c:v>
                </c:pt>
                <c:pt idx="5">
                  <c:v>468</c:v>
                </c:pt>
                <c:pt idx="8">
                  <c:v>446</c:v>
                </c:pt>
                <c:pt idx="11">
                  <c:v>378</c:v>
                </c:pt>
                <c:pt idx="14">
                  <c:v>357</c:v>
                </c:pt>
              </c:numCache>
            </c:numRef>
          </c:val>
          <c:extLst xmlns:c16r2="http://schemas.microsoft.com/office/drawing/2015/06/chart">
            <c:ext xmlns:c16="http://schemas.microsoft.com/office/drawing/2014/chart" uri="{C3380CC4-5D6E-409C-BE32-E72D297353CC}">
              <c16:uniqueId val="{00000000-6FA6-4A02-92B2-33D09334CE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A6-4A02-92B2-33D09334CE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FA6-4A02-92B2-33D09334CE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3-6FA6-4A02-92B2-33D09334CE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97</c:v>
                </c:pt>
                <c:pt idx="3">
                  <c:v>89</c:v>
                </c:pt>
                <c:pt idx="6">
                  <c:v>89</c:v>
                </c:pt>
                <c:pt idx="9">
                  <c:v>89</c:v>
                </c:pt>
                <c:pt idx="12">
                  <c:v>86</c:v>
                </c:pt>
              </c:numCache>
            </c:numRef>
          </c:val>
          <c:extLst xmlns:c16r2="http://schemas.microsoft.com/office/drawing/2015/06/chart">
            <c:ext xmlns:c16="http://schemas.microsoft.com/office/drawing/2014/chart" uri="{C3380CC4-5D6E-409C-BE32-E72D297353CC}">
              <c16:uniqueId val="{00000004-6FA6-4A02-92B2-33D09334CE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A6-4A02-92B2-33D09334CE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A6-4A02-92B2-33D09334CE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487</c:v>
                </c:pt>
                <c:pt idx="3">
                  <c:v>539</c:v>
                </c:pt>
                <c:pt idx="6">
                  <c:v>513</c:v>
                </c:pt>
                <c:pt idx="9">
                  <c:v>429</c:v>
                </c:pt>
                <c:pt idx="12">
                  <c:v>410</c:v>
                </c:pt>
              </c:numCache>
            </c:numRef>
          </c:val>
          <c:extLst xmlns:c16r2="http://schemas.microsoft.com/office/drawing/2015/06/chart">
            <c:ext xmlns:c16="http://schemas.microsoft.com/office/drawing/2014/chart" uri="{C3380CC4-5D6E-409C-BE32-E72D297353CC}">
              <c16:uniqueId val="{00000007-6FA6-4A02-92B2-33D09334CE47}"/>
            </c:ext>
          </c:extLst>
        </c:ser>
        <c:dLbls>
          <c:showLegendKey val="0"/>
          <c:showVal val="0"/>
          <c:showCatName val="0"/>
          <c:showSerName val="0"/>
          <c:showPercent val="0"/>
          <c:showBubbleSize val="0"/>
        </c:dLbls>
        <c:gapWidth val="100"/>
        <c:overlap val="100"/>
        <c:axId val="114106752"/>
        <c:axId val="11410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156</c:v>
                </c:pt>
                <c:pt idx="2">
                  <c:v>#N/A</c:v>
                </c:pt>
                <c:pt idx="3">
                  <c:v>#N/A</c:v>
                </c:pt>
                <c:pt idx="4">
                  <c:v>163</c:v>
                </c:pt>
                <c:pt idx="5">
                  <c:v>#N/A</c:v>
                </c:pt>
                <c:pt idx="6">
                  <c:v>#N/A</c:v>
                </c:pt>
                <c:pt idx="7">
                  <c:v>159</c:v>
                </c:pt>
                <c:pt idx="8">
                  <c:v>#N/A</c:v>
                </c:pt>
                <c:pt idx="9">
                  <c:v>#N/A</c:v>
                </c:pt>
                <c:pt idx="10">
                  <c:v>142</c:v>
                </c:pt>
                <c:pt idx="11">
                  <c:v>#N/A</c:v>
                </c:pt>
                <c:pt idx="12">
                  <c:v>#N/A</c:v>
                </c:pt>
                <c:pt idx="13">
                  <c:v>141</c:v>
                </c:pt>
                <c:pt idx="14">
                  <c:v>#N/A</c:v>
                </c:pt>
              </c:numCache>
            </c:numRef>
          </c:val>
          <c:smooth val="0"/>
          <c:extLst xmlns:c16r2="http://schemas.microsoft.com/office/drawing/2015/06/chart">
            <c:ext xmlns:c16="http://schemas.microsoft.com/office/drawing/2014/chart" uri="{C3380CC4-5D6E-409C-BE32-E72D297353CC}">
              <c16:uniqueId val="{00000008-6FA6-4A02-92B2-33D09334CE47}"/>
            </c:ext>
          </c:extLst>
        </c:ser>
        <c:dLbls>
          <c:showLegendKey val="0"/>
          <c:showVal val="0"/>
          <c:showCatName val="0"/>
          <c:showSerName val="0"/>
          <c:showPercent val="0"/>
          <c:showBubbleSize val="0"/>
        </c:dLbls>
        <c:marker val="1"/>
        <c:smooth val="0"/>
        <c:axId val="114106752"/>
        <c:axId val="114108288"/>
      </c:lineChart>
      <c:catAx>
        <c:axId val="11410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08288"/>
        <c:crosses val="autoZero"/>
        <c:auto val="1"/>
        <c:lblAlgn val="ctr"/>
        <c:lblOffset val="100"/>
        <c:tickLblSkip val="1"/>
        <c:tickMarkSkip val="1"/>
        <c:noMultiLvlLbl val="0"/>
      </c:catAx>
      <c:valAx>
        <c:axId val="11410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0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3763</c:v>
                </c:pt>
                <c:pt idx="5">
                  <c:v>3533</c:v>
                </c:pt>
                <c:pt idx="8">
                  <c:v>3665</c:v>
                </c:pt>
                <c:pt idx="11">
                  <c:v>3587</c:v>
                </c:pt>
                <c:pt idx="14">
                  <c:v>3267</c:v>
                </c:pt>
              </c:numCache>
            </c:numRef>
          </c:val>
          <c:extLst xmlns:c16r2="http://schemas.microsoft.com/office/drawing/2015/06/chart">
            <c:ext xmlns:c16="http://schemas.microsoft.com/office/drawing/2014/chart" uri="{C3380CC4-5D6E-409C-BE32-E72D297353CC}">
              <c16:uniqueId val="{00000000-799E-443B-8525-B28D2D5721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99E-443B-8525-B28D2D5721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4993</c:v>
                </c:pt>
                <c:pt idx="5">
                  <c:v>5829</c:v>
                </c:pt>
                <c:pt idx="8">
                  <c:v>6993</c:v>
                </c:pt>
                <c:pt idx="11">
                  <c:v>7758</c:v>
                </c:pt>
                <c:pt idx="14">
                  <c:v>8694</c:v>
                </c:pt>
              </c:numCache>
            </c:numRef>
          </c:val>
          <c:extLst xmlns:c16r2="http://schemas.microsoft.com/office/drawing/2015/06/chart">
            <c:ext xmlns:c16="http://schemas.microsoft.com/office/drawing/2014/chart" uri="{C3380CC4-5D6E-409C-BE32-E72D297353CC}">
              <c16:uniqueId val="{00000002-799E-443B-8525-B28D2D5721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9E-443B-8525-B28D2D5721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9E-443B-8525-B28D2D5721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9E-443B-8525-B28D2D5721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846</c:v>
                </c:pt>
                <c:pt idx="3">
                  <c:v>757</c:v>
                </c:pt>
                <c:pt idx="6">
                  <c:v>671</c:v>
                </c:pt>
                <c:pt idx="9">
                  <c:v>544</c:v>
                </c:pt>
                <c:pt idx="12">
                  <c:v>477</c:v>
                </c:pt>
              </c:numCache>
            </c:numRef>
          </c:val>
          <c:extLst xmlns:c16r2="http://schemas.microsoft.com/office/drawing/2015/06/chart">
            <c:ext xmlns:c16="http://schemas.microsoft.com/office/drawing/2014/chart" uri="{C3380CC4-5D6E-409C-BE32-E72D297353CC}">
              <c16:uniqueId val="{00000006-799E-443B-8525-B28D2D5721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c:v>
                </c:pt>
                <c:pt idx="3">
                  <c:v>23</c:v>
                </c:pt>
                <c:pt idx="6">
                  <c:v>6</c:v>
                </c:pt>
                <c:pt idx="9">
                  <c:v>4</c:v>
                </c:pt>
                <c:pt idx="12">
                  <c:v>2</c:v>
                </c:pt>
              </c:numCache>
            </c:numRef>
          </c:val>
          <c:extLst xmlns:c16r2="http://schemas.microsoft.com/office/drawing/2015/06/chart">
            <c:ext xmlns:c16="http://schemas.microsoft.com/office/drawing/2014/chart" uri="{C3380CC4-5D6E-409C-BE32-E72D297353CC}">
              <c16:uniqueId val="{00000007-799E-443B-8525-B28D2D5721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1110</c:v>
                </c:pt>
                <c:pt idx="3">
                  <c:v>1045</c:v>
                </c:pt>
                <c:pt idx="6">
                  <c:v>979</c:v>
                </c:pt>
                <c:pt idx="9">
                  <c:v>911</c:v>
                </c:pt>
                <c:pt idx="12">
                  <c:v>841</c:v>
                </c:pt>
              </c:numCache>
            </c:numRef>
          </c:val>
          <c:extLst xmlns:c16r2="http://schemas.microsoft.com/office/drawing/2015/06/chart">
            <c:ext xmlns:c16="http://schemas.microsoft.com/office/drawing/2014/chart" uri="{C3380CC4-5D6E-409C-BE32-E72D297353CC}">
              <c16:uniqueId val="{00000008-799E-443B-8525-B28D2D5721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99E-443B-8525-B28D2D5721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4273</c:v>
                </c:pt>
                <c:pt idx="3">
                  <c:v>3912</c:v>
                </c:pt>
                <c:pt idx="6">
                  <c:v>4130</c:v>
                </c:pt>
                <c:pt idx="9">
                  <c:v>4085</c:v>
                </c:pt>
                <c:pt idx="12">
                  <c:v>3901</c:v>
                </c:pt>
              </c:numCache>
            </c:numRef>
          </c:val>
          <c:extLst xmlns:c16r2="http://schemas.microsoft.com/office/drawing/2015/06/chart">
            <c:ext xmlns:c16="http://schemas.microsoft.com/office/drawing/2014/chart" uri="{C3380CC4-5D6E-409C-BE32-E72D297353CC}">
              <c16:uniqueId val="{0000000A-799E-443B-8525-B28D2D5721D1}"/>
            </c:ext>
          </c:extLst>
        </c:ser>
        <c:dLbls>
          <c:showLegendKey val="0"/>
          <c:showVal val="0"/>
          <c:showCatName val="0"/>
          <c:showSerName val="0"/>
          <c:showPercent val="0"/>
          <c:showBubbleSize val="0"/>
        </c:dLbls>
        <c:gapWidth val="100"/>
        <c:overlap val="100"/>
        <c:axId val="136024064"/>
        <c:axId val="136025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99E-443B-8525-B28D2D5721D1}"/>
            </c:ext>
          </c:extLst>
        </c:ser>
        <c:dLbls>
          <c:showLegendKey val="0"/>
          <c:showVal val="0"/>
          <c:showCatName val="0"/>
          <c:showSerName val="0"/>
          <c:showPercent val="0"/>
          <c:showBubbleSize val="0"/>
        </c:dLbls>
        <c:marker val="1"/>
        <c:smooth val="0"/>
        <c:axId val="136024064"/>
        <c:axId val="136025984"/>
      </c:lineChart>
      <c:catAx>
        <c:axId val="13602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025984"/>
        <c:crosses val="autoZero"/>
        <c:auto val="1"/>
        <c:lblAlgn val="ctr"/>
        <c:lblOffset val="100"/>
        <c:tickLblSkip val="1"/>
        <c:tickMarkSkip val="1"/>
        <c:noMultiLvlLbl val="0"/>
      </c:catAx>
      <c:valAx>
        <c:axId val="13602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2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1700</c:v>
                </c:pt>
                <c:pt idx="1">
                  <c:v>1312</c:v>
                </c:pt>
                <c:pt idx="2">
                  <c:v>1312</c:v>
                </c:pt>
              </c:numCache>
            </c:numRef>
          </c:val>
          <c:extLst xmlns:c16r2="http://schemas.microsoft.com/office/drawing/2015/06/chart">
            <c:ext xmlns:c16="http://schemas.microsoft.com/office/drawing/2014/chart" uri="{C3380CC4-5D6E-409C-BE32-E72D297353CC}">
              <c16:uniqueId val="{00000000-D5CB-46C0-8DAD-4637AEEAD9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536</c:v>
                </c:pt>
                <c:pt idx="1">
                  <c:v>537</c:v>
                </c:pt>
                <c:pt idx="2">
                  <c:v>537</c:v>
                </c:pt>
              </c:numCache>
            </c:numRef>
          </c:val>
          <c:extLst xmlns:c16r2="http://schemas.microsoft.com/office/drawing/2015/06/chart">
            <c:ext xmlns:c16="http://schemas.microsoft.com/office/drawing/2014/chart" uri="{C3380CC4-5D6E-409C-BE32-E72D297353CC}">
              <c16:uniqueId val="{00000001-D5CB-46C0-8DAD-4637AEEAD9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4060</c:v>
                </c:pt>
                <c:pt idx="1">
                  <c:v>5189</c:v>
                </c:pt>
                <c:pt idx="2">
                  <c:v>6072</c:v>
                </c:pt>
              </c:numCache>
            </c:numRef>
          </c:val>
          <c:extLst xmlns:c16r2="http://schemas.microsoft.com/office/drawing/2015/06/chart">
            <c:ext xmlns:c16="http://schemas.microsoft.com/office/drawing/2014/chart" uri="{C3380CC4-5D6E-409C-BE32-E72D297353CC}">
              <c16:uniqueId val="{00000002-D5CB-46C0-8DAD-4637AEEAD93C}"/>
            </c:ext>
          </c:extLst>
        </c:ser>
        <c:dLbls>
          <c:showLegendKey val="0"/>
          <c:showVal val="0"/>
          <c:showCatName val="0"/>
          <c:showSerName val="0"/>
          <c:showPercent val="0"/>
          <c:showBubbleSize val="0"/>
        </c:dLbls>
        <c:gapWidth val="120"/>
        <c:overlap val="100"/>
        <c:axId val="114058368"/>
        <c:axId val="114059904"/>
      </c:barChart>
      <c:catAx>
        <c:axId val="1140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4059904"/>
        <c:crosses val="autoZero"/>
        <c:auto val="1"/>
        <c:lblAlgn val="ctr"/>
        <c:lblOffset val="100"/>
        <c:tickLblSkip val="1"/>
        <c:tickMarkSkip val="1"/>
        <c:noMultiLvlLbl val="0"/>
      </c:catAx>
      <c:valAx>
        <c:axId val="114059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405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{BBF27E25-1630-44B6-BE63-8A4B35BC3D1E}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18B-46BA-9237-140BB5E2C61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{156C5E2E-A8F4-403C-88A6-831B1EBAA2D5}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8B-46BA-9237-140BB5E2C61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{79D2FF28-CDED-4F72-89B9-8D13C76E2719}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8B-46BA-9237-140BB5E2C61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{D1B1A960-8A8A-4BB0-A726-8527F30BAB8C}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8B-46BA-9237-140BB5E2C61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{D18968D7-002C-420E-A295-0E7E2E62F071}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8B-46BA-9237-140BB5E2C61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{7C3A79DD-C0E6-4F7A-90C6-84ED3215BE58}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18B-46BA-9237-140BB5E2C61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{4F01E190-F0CE-4EB4-9260-52758B463ED1}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18B-46BA-9237-140BB5E2C61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{3ECCE0A4-510D-4F97-8B6C-85CFC3B2ABD4}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18B-46BA-9237-140BB5E2C61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{0684332C-FCCB-4CE0-965D-E067E6A22F48}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18B-46BA-9237-140BB5E2C6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18B-46BA-9237-140BB5E2C6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{9C764061-D0B4-4202-A38A-13C20EF80248}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18B-46BA-9237-140BB5E2C61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{22826151-7988-43A1-86A3-BB7DCE25CE38}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8B-46BA-9237-140BB5E2C61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{11802588-94E1-47D8-9C35-AA503FF075E7}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8B-46BA-9237-140BB5E2C61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{E55BDA4F-2672-40A8-AFF6-78A8968DAB3A}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8B-46BA-9237-140BB5E2C61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{2F24BEF7-B78F-413A-9E0A-CBCD2D3825BF}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8B-46BA-9237-140BB5E2C61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{AC2E6B25-32CB-4837-BF1F-1A1BA4FBFDB3}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18B-46BA-9237-140BB5E2C61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{A6B2FDFE-E7FD-4F8C-A5E3-8AF403DDE1EE}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18B-46BA-9237-140BB5E2C61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{9C7A7214-C524-4271-AE80-B7E3711ECB10}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18B-46BA-9237-140BB5E2C61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{6227CE77-8BE8-44ED-9832-05E1452082BD}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18B-46BA-9237-140BB5E2C6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118B-46BA-9237-140BB5E2C61B}"/>
            </c:ext>
          </c:extLst>
        </c:ser>
        <c:dLbls>
          <c:showLegendKey val="0"/>
          <c:showVal val="1"/>
          <c:showCatName val="0"/>
          <c:showSerName val="0"/>
          <c:showPercent val="0"/>
          <c:showBubbleSize val="0"/>
        </c:dLbls>
        <c:axId val="137175808"/>
        <c:axId val="137177728"/>
      </c:scatterChart>
      <c:valAx>
        <c:axId val="137175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177728"/>
        <c:crosses val="autoZero"/>
        <c:crossBetween val="midCat"/>
      </c:valAx>
      <c:valAx>
        <c:axId val="1371777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17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{57E93E27-4F58-4409-9F49-55FA32EACF11}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126-467F-BF63-6C3D984FC4B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{2DA04828-2032-46A4-8EB3-E3F532AB5444}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26-467F-BF63-6C3D984FC4B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{C0B63432-F6DC-44FE-AA00-A1A7D3A5BAF9}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26-467F-BF63-6C3D984FC4B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{C241D2A3-4CFF-498D-BE12-ED689584E2A3}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26-467F-BF63-6C3D984FC4B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{E97B0A2C-9460-4A89-900A-5B1FC3D60BC9}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26-467F-BF63-6C3D984FC4B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{2E4A544A-1DDE-4E17-BCF7-EDD714C5F24C}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126-467F-BF63-6C3D984FC4B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{4C75E1DB-0117-4CD7-8F09-141383BDEF11}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126-467F-BF63-6C3D984FC4B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{0E30833E-1D4D-4768-B04E-1859603C3B0D}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126-467F-BF63-6C3D984FC4B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{660F0012-020B-4C25-B9A1-6DA71752B193}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126-467F-BF63-6C3D984FC4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6.6</c:v>
                </c:pt>
                <c:pt idx="16">
                  <c:v>6.6</c:v>
                </c:pt>
                <c:pt idx="24">
                  <c:v>6.4</c:v>
                </c:pt>
                <c:pt idx="32">
                  <c:v>6.1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126-467F-BF63-6C3D984FC4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{9CA3A022-EB63-4847-BBB1-F22619208385}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126-467F-BF63-6C3D984FC4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{7505942E-9EAB-41BD-982C-5DF0C75DD909}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26-467F-BF63-6C3D984FC4B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{7F267920-D50D-43A6-8EE5-8B906675A68C}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26-467F-BF63-6C3D984FC4B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{CB12245C-0FCD-4457-8618-BEF009D66C11}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26-467F-BF63-6C3D984FC4B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{5C990C5C-417E-40A3-A532-9CFFAD5E3D9D}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26-467F-BF63-6C3D984FC4B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{9B5BADBD-49A2-4393-9AC2-C086250543F7}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126-467F-BF63-6C3D984FC4B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{9ED0F553-FBCB-4AE4-A1E6-F5DCB260900F}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126-467F-BF63-6C3D984FC4B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{6FD9C580-0DCE-4CC5-BE2E-DDC426DE2439}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126-467F-BF63-6C3D984FC4B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{D05B35D7-5773-4959-89FD-E306A855C049}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126-467F-BF63-6C3D984FC4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126-467F-BF63-6C3D984FC4BD}"/>
            </c:ext>
          </c:extLst>
        </c:ser>
        <c:dLbls>
          <c:showLegendKey val="0"/>
          <c:showVal val="1"/>
          <c:showCatName val="0"/>
          <c:showSerName val="0"/>
          <c:showPercent val="0"/>
          <c:showBubbleSize val="0"/>
        </c:dLbls>
        <c:axId val="137276032"/>
        <c:axId val="136450816"/>
      </c:scatterChart>
      <c:valAx>
        <c:axId val="137276032"/>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450816"/>
        <c:crosses val="autoZero"/>
        <c:crossBetween val="midCat"/>
      </c:valAx>
      <c:valAx>
        <c:axId val="1364508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276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と比較して、算定上の分母にあたる標準財政需要額の標準税収入額、普通交付税額併せて１１９，６１３千円減ったことに加え、算定上の分子において、庁舎建設事業債等の元利償還終了による元利償還金が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平成２８年度に引き続き、「将来負担額」に対して「充当可能財源等」が上回り、算定上の分子がマイナスとなったため、算定されないこととなった。</a:t>
          </a:r>
        </a:p>
        <a:p>
          <a:r>
            <a:rPr kumimoji="1" lang="ja-JP" altLang="en-US" sz="1400">
              <a:latin typeface="ＭＳ ゴシック" pitchFamily="49" charset="-128"/>
              <a:ea typeface="ＭＳ ゴシック" pitchFamily="49" charset="-128"/>
            </a:rPr>
            <a:t>　これは、平成２８年度と比較して、「充当可能基金」が９３６百万円増となったことが主な要因である。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平成２９年度末の積立金現在高は７９億円で、前年度末現在高に比べ９億円の増となっている。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避難地域復興拠点推進交付金基金４億７千万円、までい復興基金２億５千万円、公共施設等整備基金１億８千万円等が減少した反面、帰還環境整備交付金基金１４億円、広域的減容化施設影響緩和基金２億円、陽はまた昇る基金１億５千万円等が増加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に伴う福島再生加速化交付金を財源とした帰還環境整備交付金基金等への積立が増加すると考えられる。復興創生期間中は復旧・復興事業の大型ハード事業も控えており基金残高が増加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項に規定する帰還環境整備交付金事業等に要する経費の財源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陽はまた昇る基金：東日本大震災による原発事故災害からの復興に向けて、村民の生活再建のための営農再開や企業の事業再開、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教育や福祉の充実等を図る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公共施設等整備基金：飯舘村公共施設及び設備の整備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農村楽園基金：地域資源等を活用した独創的な地域活性化事業を推進し，魅力と特色ある農村楽園を創造する事業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広域的変容化施設影響緩和基金：原子力発電所事故並びに広域的減容化施設の立地による影響の緩和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帰還環境整備交付金基金：復興事業の財源として福島再生加速化交付金を積立てており、学校等再開整備事業やスポーツ公園整備事業等による増加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陽はまた昇る基金：寄附金等を積立てたことによる増加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公共施設等整備基金：復興事業等で公共施設等の整備に伴い減少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復旧・復興や原子力災害への対応のため、基金が大幅に増減することが予想される。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平成２９年度末の積立金現在高は１３億円で、前年度末と比べ同額となっている。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や原子力発電所事故に伴い復旧・復興事業などにより財政需要は急増している状況である。今後も復旧・復興事業を進める中で想定外の費用が発生することも予想されることから、中長期的に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平成２９年度末の積立金現在高は５億円で、前年度末と比べ同額となっている。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地方債の償還計画を踏まえ、計画的に取崩しを行う予定である。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5,880
5,844
230.13
20,218,753
17,719,710
683,966
2,663,868
3,900,784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債務償還可能年数は類似団体と比較すると</a:t>
          </a:r>
          <a:r>
            <a:rPr kumimoji="1" lang="en-US" altLang="ja-JP" sz="1400">
              <a:latin typeface="ＭＳ Ｐゴシック" panose="020B0600070205080204" pitchFamily="50" charset="-128"/>
              <a:ea typeface="ＭＳ Ｐゴシック" panose="020B0600070205080204" pitchFamily="50" charset="-128"/>
            </a:rPr>
            <a:t>6.2</a:t>
          </a:r>
          <a:r>
            <a:rPr kumimoji="1" lang="ja-JP" altLang="en-US" sz="1400">
              <a:latin typeface="ＭＳ Ｐゴシック" panose="020B0600070205080204" pitchFamily="50" charset="-128"/>
              <a:ea typeface="ＭＳ Ｐゴシック" panose="020B0600070205080204" pitchFamily="50" charset="-128"/>
            </a:rPr>
            <a:t>ポイント低い水準となっており、債務償還能力は健全である。</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69" name="直線コネクタ 6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70" name="テキスト ボックス 6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1" name="直線コネクタ 7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72" name="テキスト ボックス 7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3" name="直線コネクタ 7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74" name="テキスト ボックス 7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5" name="直線コネクタ 7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76" name="テキスト ボックス 7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7" name="直線コネクタ 7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78" name="テキスト ボックス 77"/>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9" name="直線コネクタ 7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80" name="テキスト ボックス 7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2" name="テキスト ボックス 8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84" name="直線コネクタ 83"/>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8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86" name="直線コネクタ 8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87"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88" name="直線コネクタ 87"/>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89"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90" name="フローチャート: 判断 89"/>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5,880
5,844
230.13
20,218,753
17,719,710
683,966
2,663,868
3,900,784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5,880
5,844
230.13
20,218,753
17,719,710
683,966
2,663,868
3,900,784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5,880
5,844
230.13
20,218,753
17,719,710
683,966
2,663,868
3,900,784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直近４年間では、ほぼ横ばいの傾向であり、平成２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年度より０．０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ポイント上がり０．２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であった。本村は、類似団体と比較して財政基盤が弱いため、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一部を除いて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避難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解除</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の状況ではあるが、歳入確保に引き続き努める。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28363</xdr:rowOff>
    </xdr:from>
    <xdr:to>
      <xdr:col>23</xdr:col>
      <xdr:colOff>133350</xdr:colOff>
      <xdr:row>44</xdr:row>
      <xdr:rowOff>44450</xdr:rowOff>
    </xdr:to>
    <xdr:cxnSp macro="">
      <xdr:nvCxnSpPr>
        <xdr:cNvPr id="68" name="直線コネクタ 67"/>
        <xdr:cNvCxnSpPr/>
      </xdr:nvCxnSpPr>
      <xdr:spPr>
        <a:xfrm flipV="1">
          <a:off x="4114800" y="75721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68580</xdr:rowOff>
    </xdr:to>
    <xdr:cxnSp macro="">
      <xdr:nvCxnSpPr>
        <xdr:cNvPr id="71" name="直線コネクタ 70"/>
        <xdr:cNvCxnSpPr/>
      </xdr:nvCxnSpPr>
      <xdr:spPr>
        <a:xfrm flipV="1">
          <a:off x="3225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76623</xdr:rowOff>
    </xdr:to>
    <xdr:cxnSp macro="">
      <xdr:nvCxnSpPr>
        <xdr:cNvPr id="74" name="直線コネクタ 73"/>
        <xdr:cNvCxnSpPr/>
      </xdr:nvCxnSpPr>
      <xdr:spPr>
        <a:xfrm flipV="1">
          <a:off x="2336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76623</xdr:rowOff>
    </xdr:from>
    <xdr:to>
      <xdr:col>11</xdr:col>
      <xdr:colOff>31750</xdr:colOff>
      <xdr:row>44</xdr:row>
      <xdr:rowOff>84667</xdr:rowOff>
    </xdr:to>
    <xdr:cxnSp macro="">
      <xdr:nvCxnSpPr>
        <xdr:cNvPr id="77" name="直線コネクタ 76"/>
        <xdr:cNvCxnSpPr/>
      </xdr:nvCxnSpPr>
      <xdr:spPr>
        <a:xfrm flipV="1">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87" name="楕円 86"/>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165540</xdr:rowOff>
    </xdr:from>
    <xdr:ext cx="762000" cy="259045"/>
    <xdr:sp macro="" textlink="">
      <xdr:nvSpPr>
        <xdr:cNvPr id="88" name="財政力該当値テキスト"/>
        <xdr:cNvSpPr txBox="1"/>
      </xdr:nvSpPr>
      <xdr:spPr>
        <a:xfrm>
          <a:off x="50419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1" name="楕円 90"/>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92" name="テキスト ボックス 91"/>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112200</xdr:rowOff>
    </xdr:from>
    <xdr:ext cx="762000" cy="259045"/>
    <xdr:sp macro="" textlink="">
      <xdr:nvSpPr>
        <xdr:cNvPr id="94" name="テキスト ボックス 93"/>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から「８４．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この要因としては、算定上の分母にあたる経常一般財源総額が前年度と比較して、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２３，７４７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したことに加え、経常経費充当一般財源額が昨年度と比較して、公債費が１９，０６０千円など減少した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が、繰出金が４２，９２２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１，２１３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132443</xdr:rowOff>
    </xdr:from>
    <xdr:to>
      <xdr:col>23</xdr:col>
      <xdr:colOff>133350</xdr:colOff>
      <xdr:row>64</xdr:row>
      <xdr:rowOff>153126</xdr:rowOff>
    </xdr:to>
    <xdr:cxnSp macro="">
      <xdr:nvCxnSpPr>
        <xdr:cNvPr id="133" name="直線コネクタ 132"/>
        <xdr:cNvCxnSpPr/>
      </xdr:nvCxnSpPr>
      <xdr:spPr>
        <a:xfrm>
          <a:off x="4114800" y="1110524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132443</xdr:rowOff>
    </xdr:to>
    <xdr:cxnSp macro="">
      <xdr:nvCxnSpPr>
        <xdr:cNvPr id="136" name="直線コネクタ 135"/>
        <xdr:cNvCxnSpPr/>
      </xdr:nvCxnSpPr>
      <xdr:spPr>
        <a:xfrm>
          <a:off x="3225800" y="10819130"/>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65</xdr:row>
      <xdr:rowOff>5806</xdr:rowOff>
    </xdr:to>
    <xdr:cxnSp macro="">
      <xdr:nvCxnSpPr>
        <xdr:cNvPr id="139" name="直線コネクタ 138"/>
        <xdr:cNvCxnSpPr/>
      </xdr:nvCxnSpPr>
      <xdr:spPr>
        <a:xfrm flipV="1">
          <a:off x="2336800" y="10819130"/>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5806</xdr:rowOff>
    </xdr:to>
    <xdr:cxnSp macro="">
      <xdr:nvCxnSpPr>
        <xdr:cNvPr id="142" name="直線コネクタ 141"/>
        <xdr:cNvCxnSpPr/>
      </xdr:nvCxnSpPr>
      <xdr:spPr>
        <a:xfrm>
          <a:off x="1447800" y="1103630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8181</xdr:rowOff>
    </xdr:from>
    <xdr:ext cx="762000" cy="259045"/>
    <xdr:sp macro="" textlink="">
      <xdr:nvSpPr>
        <xdr:cNvPr id="144" name="テキスト ボックス 143"/>
        <xdr:cNvSpPr txBox="1"/>
      </xdr:nvSpPr>
      <xdr:spPr>
        <a:xfrm>
          <a:off x="1955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102326</xdr:rowOff>
    </xdr:from>
    <xdr:to>
      <xdr:col>23</xdr:col>
      <xdr:colOff>184150</xdr:colOff>
      <xdr:row>65</xdr:row>
      <xdr:rowOff>32476</xdr:rowOff>
    </xdr:to>
    <xdr:sp macro="" textlink="">
      <xdr:nvSpPr>
        <xdr:cNvPr id="152" name="楕円 151"/>
        <xdr:cNvSpPr/>
      </xdr:nvSpPr>
      <xdr:spPr>
        <a:xfrm>
          <a:off x="49022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74403</xdr:rowOff>
    </xdr:from>
    <xdr:ext cx="762000" cy="259045"/>
    <xdr:sp macro="" textlink="">
      <xdr:nvSpPr>
        <xdr:cNvPr id="153" name="財政構造の弾力性該当値テキスト"/>
        <xdr:cNvSpPr txBox="1"/>
      </xdr:nvSpPr>
      <xdr:spPr>
        <a:xfrm>
          <a:off x="5041900" y="1104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81643</xdr:rowOff>
    </xdr:from>
    <xdr:to>
      <xdr:col>19</xdr:col>
      <xdr:colOff>184150</xdr:colOff>
      <xdr:row>65</xdr:row>
      <xdr:rowOff>11793</xdr:rowOff>
    </xdr:to>
    <xdr:sp macro="" textlink="">
      <xdr:nvSpPr>
        <xdr:cNvPr id="154" name="楕円 153"/>
        <xdr:cNvSpPr/>
      </xdr:nvSpPr>
      <xdr:spPr>
        <a:xfrm>
          <a:off x="4064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168020</xdr:rowOff>
    </xdr:from>
    <xdr:ext cx="736600" cy="259045"/>
    <xdr:sp macro="" textlink="">
      <xdr:nvSpPr>
        <xdr:cNvPr id="155" name="テキスト ボックス 154"/>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6" name="楕円 155"/>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7" name="テキスト ボックス 15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126456</xdr:rowOff>
    </xdr:from>
    <xdr:to>
      <xdr:col>11</xdr:col>
      <xdr:colOff>82550</xdr:colOff>
      <xdr:row>65</xdr:row>
      <xdr:rowOff>56606</xdr:rowOff>
    </xdr:to>
    <xdr:sp macro="" textlink="">
      <xdr:nvSpPr>
        <xdr:cNvPr id="158" name="楕円 157"/>
        <xdr:cNvSpPr/>
      </xdr:nvSpPr>
      <xdr:spPr>
        <a:xfrm>
          <a:off x="2286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41383</xdr:rowOff>
    </xdr:from>
    <xdr:ext cx="762000" cy="259045"/>
    <xdr:sp macro="" textlink="">
      <xdr:nvSpPr>
        <xdr:cNvPr id="159" name="テキスト ボックス 158"/>
        <xdr:cNvSpPr txBox="1"/>
      </xdr:nvSpPr>
      <xdr:spPr>
        <a:xfrm>
          <a:off x="1955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60" name="楕円 159"/>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1" name="テキスト ボックス 160"/>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１１，９３１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円増額した。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環境放射線モニタリング業務が減少した反面、学校等再開整備事業備品購入や二級河川除草業務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などの費用が増加したことによるものである。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復興関連に伴う任期付職員増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により人件費が増加しているのに加え、復旧復興に係る経費が多く、類似団体と比較すると平均を大きく上回っている状況にあるため、今後とも物件費のコスト削減を図る。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150774</xdr:rowOff>
    </xdr:from>
    <xdr:to>
      <xdr:col>23</xdr:col>
      <xdr:colOff>133350</xdr:colOff>
      <xdr:row>83</xdr:row>
      <xdr:rowOff>164483</xdr:rowOff>
    </xdr:to>
    <xdr:cxnSp macro="">
      <xdr:nvCxnSpPr>
        <xdr:cNvPr id="197" name="直線コネクタ 196"/>
        <xdr:cNvCxnSpPr/>
      </xdr:nvCxnSpPr>
      <xdr:spPr>
        <a:xfrm>
          <a:off x="4114800" y="14381124"/>
          <a:ext cx="8382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11900</xdr:rowOff>
    </xdr:from>
    <xdr:to>
      <xdr:col>19</xdr:col>
      <xdr:colOff>133350</xdr:colOff>
      <xdr:row>83</xdr:row>
      <xdr:rowOff>150774</xdr:rowOff>
    </xdr:to>
    <xdr:cxnSp macro="">
      <xdr:nvCxnSpPr>
        <xdr:cNvPr id="200" name="直線コネクタ 199"/>
        <xdr:cNvCxnSpPr/>
      </xdr:nvCxnSpPr>
      <xdr:spPr>
        <a:xfrm>
          <a:off x="3225800" y="14242250"/>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105795</xdr:rowOff>
    </xdr:from>
    <xdr:to>
      <xdr:col>15</xdr:col>
      <xdr:colOff>82550</xdr:colOff>
      <xdr:row>83</xdr:row>
      <xdr:rowOff>11900</xdr:rowOff>
    </xdr:to>
    <xdr:cxnSp macro="">
      <xdr:nvCxnSpPr>
        <xdr:cNvPr id="203" name="直線コネクタ 202"/>
        <xdr:cNvCxnSpPr/>
      </xdr:nvCxnSpPr>
      <xdr:spPr>
        <a:xfrm>
          <a:off x="2336800" y="14164695"/>
          <a:ext cx="889000" cy="7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105795</xdr:rowOff>
    </xdr:from>
    <xdr:to>
      <xdr:col>11</xdr:col>
      <xdr:colOff>31750</xdr:colOff>
      <xdr:row>83</xdr:row>
      <xdr:rowOff>135424</xdr:rowOff>
    </xdr:to>
    <xdr:cxnSp macro="">
      <xdr:nvCxnSpPr>
        <xdr:cNvPr id="206" name="直線コネクタ 205"/>
        <xdr:cNvCxnSpPr/>
      </xdr:nvCxnSpPr>
      <xdr:spPr>
        <a:xfrm flipV="1">
          <a:off x="1447800" y="14164695"/>
          <a:ext cx="889000" cy="2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48936</xdr:rowOff>
    </xdr:from>
    <xdr:ext cx="762000" cy="259045"/>
    <xdr:sp macro="" textlink="">
      <xdr:nvSpPr>
        <xdr:cNvPr id="208" name="テキスト ボックス 207"/>
        <xdr:cNvSpPr txBox="1"/>
      </xdr:nvSpPr>
      <xdr:spPr>
        <a:xfrm>
          <a:off x="1955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30190</xdr:rowOff>
    </xdr:from>
    <xdr:ext cx="762000" cy="259045"/>
    <xdr:sp macro="" textlink="">
      <xdr:nvSpPr>
        <xdr:cNvPr id="210" name="テキスト ボックス 209"/>
        <xdr:cNvSpPr txBox="1"/>
      </xdr:nvSpPr>
      <xdr:spPr>
        <a:xfrm>
          <a:off x="1066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113683</xdr:rowOff>
    </xdr:from>
    <xdr:to>
      <xdr:col>23</xdr:col>
      <xdr:colOff>184150</xdr:colOff>
      <xdr:row>84</xdr:row>
      <xdr:rowOff>43833</xdr:rowOff>
    </xdr:to>
    <xdr:sp macro="" textlink="">
      <xdr:nvSpPr>
        <xdr:cNvPr id="216" name="楕円 215"/>
        <xdr:cNvSpPr/>
      </xdr:nvSpPr>
      <xdr:spPr>
        <a:xfrm>
          <a:off x="4902200" y="14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85760</xdr:rowOff>
    </xdr:from>
    <xdr:ext cx="762000" cy="259045"/>
    <xdr:sp macro="" textlink="">
      <xdr:nvSpPr>
        <xdr:cNvPr id="217" name="人件費・物件費等の状況該当値テキスト"/>
        <xdr:cNvSpPr txBox="1"/>
      </xdr:nvSpPr>
      <xdr:spPr>
        <a:xfrm>
          <a:off x="5041900" y="1431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99974</xdr:rowOff>
    </xdr:from>
    <xdr:to>
      <xdr:col>19</xdr:col>
      <xdr:colOff>184150</xdr:colOff>
      <xdr:row>84</xdr:row>
      <xdr:rowOff>30124</xdr:rowOff>
    </xdr:to>
    <xdr:sp macro="" textlink="">
      <xdr:nvSpPr>
        <xdr:cNvPr id="218" name="楕円 217"/>
        <xdr:cNvSpPr/>
      </xdr:nvSpPr>
      <xdr:spPr>
        <a:xfrm>
          <a:off x="4064000" y="143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14901</xdr:rowOff>
    </xdr:from>
    <xdr:ext cx="736600" cy="259045"/>
    <xdr:sp macro="" textlink="">
      <xdr:nvSpPr>
        <xdr:cNvPr id="219" name="テキスト ボックス 218"/>
        <xdr:cNvSpPr txBox="1"/>
      </xdr:nvSpPr>
      <xdr:spPr>
        <a:xfrm>
          <a:off x="3733800" y="1441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132550</xdr:rowOff>
    </xdr:from>
    <xdr:to>
      <xdr:col>15</xdr:col>
      <xdr:colOff>133350</xdr:colOff>
      <xdr:row>83</xdr:row>
      <xdr:rowOff>62700</xdr:rowOff>
    </xdr:to>
    <xdr:sp macro="" textlink="">
      <xdr:nvSpPr>
        <xdr:cNvPr id="220" name="楕円 219"/>
        <xdr:cNvSpPr/>
      </xdr:nvSpPr>
      <xdr:spPr>
        <a:xfrm>
          <a:off x="3175000" y="1419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47477</xdr:rowOff>
    </xdr:from>
    <xdr:ext cx="762000" cy="259045"/>
    <xdr:sp macro="" textlink="">
      <xdr:nvSpPr>
        <xdr:cNvPr id="221" name="テキスト ボックス 220"/>
        <xdr:cNvSpPr txBox="1"/>
      </xdr:nvSpPr>
      <xdr:spPr>
        <a:xfrm>
          <a:off x="2844800" y="1427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54995</xdr:rowOff>
    </xdr:from>
    <xdr:to>
      <xdr:col>11</xdr:col>
      <xdr:colOff>82550</xdr:colOff>
      <xdr:row>82</xdr:row>
      <xdr:rowOff>156595</xdr:rowOff>
    </xdr:to>
    <xdr:sp macro="" textlink="">
      <xdr:nvSpPr>
        <xdr:cNvPr id="222" name="楕円 221"/>
        <xdr:cNvSpPr/>
      </xdr:nvSpPr>
      <xdr:spPr>
        <a:xfrm>
          <a:off x="2286000" y="1411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141372</xdr:rowOff>
    </xdr:from>
    <xdr:ext cx="762000" cy="259045"/>
    <xdr:sp macro="" textlink="">
      <xdr:nvSpPr>
        <xdr:cNvPr id="223" name="テキスト ボックス 222"/>
        <xdr:cNvSpPr txBox="1"/>
      </xdr:nvSpPr>
      <xdr:spPr>
        <a:xfrm>
          <a:off x="1955800" y="1420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84624</xdr:rowOff>
    </xdr:from>
    <xdr:to>
      <xdr:col>7</xdr:col>
      <xdr:colOff>31750</xdr:colOff>
      <xdr:row>84</xdr:row>
      <xdr:rowOff>14774</xdr:rowOff>
    </xdr:to>
    <xdr:sp macro="" textlink="">
      <xdr:nvSpPr>
        <xdr:cNvPr id="224" name="楕円 223"/>
        <xdr:cNvSpPr/>
      </xdr:nvSpPr>
      <xdr:spPr>
        <a:xfrm>
          <a:off x="1397000" y="143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171001</xdr:rowOff>
    </xdr:from>
    <xdr:ext cx="762000" cy="259045"/>
    <xdr:sp macro="" textlink="">
      <xdr:nvSpPr>
        <xdr:cNvPr id="225" name="テキスト ボックス 224"/>
        <xdr:cNvSpPr txBox="1"/>
      </xdr:nvSpPr>
      <xdr:spPr>
        <a:xfrm>
          <a:off x="1066800" y="14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平成２７年度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より０．５ポイント増となっている。要因としては、一般行政職に占める、課長、係長相当職在職者割合が多いことや、経験年数階層の変動などによるものである。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今年度数値が未公表であるため、前年度数値を引用しています。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57786</xdr:rowOff>
    </xdr:from>
    <xdr:to>
      <xdr:col>81</xdr:col>
      <xdr:colOff>44450</xdr:colOff>
      <xdr:row>89</xdr:row>
      <xdr:rowOff>57786</xdr:rowOff>
    </xdr:to>
    <xdr:cxnSp macro="">
      <xdr:nvCxnSpPr>
        <xdr:cNvPr id="255" name="直線コネクタ 254"/>
        <xdr:cNvCxnSpPr/>
      </xdr:nvCxnSpPr>
      <xdr:spPr>
        <a:xfrm>
          <a:off x="16179800" y="15316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27623</xdr:rowOff>
    </xdr:from>
    <xdr:to>
      <xdr:col>77</xdr:col>
      <xdr:colOff>44450</xdr:colOff>
      <xdr:row>89</xdr:row>
      <xdr:rowOff>57786</xdr:rowOff>
    </xdr:to>
    <xdr:cxnSp macro="">
      <xdr:nvCxnSpPr>
        <xdr:cNvPr id="258" name="直線コネクタ 257"/>
        <xdr:cNvCxnSpPr/>
      </xdr:nvCxnSpPr>
      <xdr:spPr>
        <a:xfrm>
          <a:off x="15290800" y="152866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89</xdr:row>
      <xdr:rowOff>27623</xdr:rowOff>
    </xdr:to>
    <xdr:cxnSp macro="">
      <xdr:nvCxnSpPr>
        <xdr:cNvPr id="261" name="直線コネクタ 260"/>
        <xdr:cNvCxnSpPr/>
      </xdr:nvCxnSpPr>
      <xdr:spPr>
        <a:xfrm>
          <a:off x="14401800" y="1518412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96520</xdr:rowOff>
    </xdr:from>
    <xdr:to>
      <xdr:col>68</xdr:col>
      <xdr:colOff>152400</xdr:colOff>
      <xdr:row>88</xdr:row>
      <xdr:rowOff>138748</xdr:rowOff>
    </xdr:to>
    <xdr:cxnSp macro="">
      <xdr:nvCxnSpPr>
        <xdr:cNvPr id="264" name="直線コネクタ 263"/>
        <xdr:cNvCxnSpPr/>
      </xdr:nvCxnSpPr>
      <xdr:spPr>
        <a:xfrm flipV="1">
          <a:off x="13512800" y="1518412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99713</xdr:rowOff>
    </xdr:from>
    <xdr:ext cx="762000" cy="259045"/>
    <xdr:sp macro="" textlink="">
      <xdr:nvSpPr>
        <xdr:cNvPr id="266" name="テキスト ボックス 265"/>
        <xdr:cNvSpPr txBox="1"/>
      </xdr:nvSpPr>
      <xdr:spPr>
        <a:xfrm>
          <a:off x="14020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93679</xdr:rowOff>
    </xdr:from>
    <xdr:ext cx="762000" cy="259045"/>
    <xdr:sp macro="" textlink="">
      <xdr:nvSpPr>
        <xdr:cNvPr id="268" name="テキスト ボックス 267"/>
        <xdr:cNvSpPr txBox="1"/>
      </xdr:nvSpPr>
      <xdr:spPr>
        <a:xfrm>
          <a:off x="13131800" y="146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6986</xdr:rowOff>
    </xdr:from>
    <xdr:to>
      <xdr:col>81</xdr:col>
      <xdr:colOff>95250</xdr:colOff>
      <xdr:row>89</xdr:row>
      <xdr:rowOff>108586</xdr:rowOff>
    </xdr:to>
    <xdr:sp macro="" textlink="">
      <xdr:nvSpPr>
        <xdr:cNvPr id="274" name="楕円 273"/>
        <xdr:cNvSpPr/>
      </xdr:nvSpPr>
      <xdr:spPr>
        <a:xfrm>
          <a:off x="169672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74313</xdr:rowOff>
    </xdr:from>
    <xdr:ext cx="762000" cy="259045"/>
    <xdr:sp macro="" textlink="">
      <xdr:nvSpPr>
        <xdr:cNvPr id="275" name="給与水準   （国との比較）該当値テキスト"/>
        <xdr:cNvSpPr txBox="1"/>
      </xdr:nvSpPr>
      <xdr:spPr>
        <a:xfrm>
          <a:off x="17106900" y="151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6986</xdr:rowOff>
    </xdr:from>
    <xdr:to>
      <xdr:col>77</xdr:col>
      <xdr:colOff>95250</xdr:colOff>
      <xdr:row>89</xdr:row>
      <xdr:rowOff>108586</xdr:rowOff>
    </xdr:to>
    <xdr:sp macro="" textlink="">
      <xdr:nvSpPr>
        <xdr:cNvPr id="276" name="楕円 275"/>
        <xdr:cNvSpPr/>
      </xdr:nvSpPr>
      <xdr:spPr>
        <a:xfrm>
          <a:off x="16129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93363</xdr:rowOff>
    </xdr:from>
    <xdr:ext cx="736600" cy="259045"/>
    <xdr:sp macro="" textlink="">
      <xdr:nvSpPr>
        <xdr:cNvPr id="277" name="テキスト ボックス 276"/>
        <xdr:cNvSpPr txBox="1"/>
      </xdr:nvSpPr>
      <xdr:spPr>
        <a:xfrm>
          <a:off x="15798800" y="1535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148273</xdr:rowOff>
    </xdr:from>
    <xdr:to>
      <xdr:col>73</xdr:col>
      <xdr:colOff>44450</xdr:colOff>
      <xdr:row>89</xdr:row>
      <xdr:rowOff>78423</xdr:rowOff>
    </xdr:to>
    <xdr:sp macro="" textlink="">
      <xdr:nvSpPr>
        <xdr:cNvPr id="278" name="楕円 277"/>
        <xdr:cNvSpPr/>
      </xdr:nvSpPr>
      <xdr:spPr>
        <a:xfrm>
          <a:off x="15240000" y="152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63200</xdr:rowOff>
    </xdr:from>
    <xdr:ext cx="762000" cy="259045"/>
    <xdr:sp macro="" textlink="">
      <xdr:nvSpPr>
        <xdr:cNvPr id="279" name="テキスト ボックス 278"/>
        <xdr:cNvSpPr txBox="1"/>
      </xdr:nvSpPr>
      <xdr:spPr>
        <a:xfrm>
          <a:off x="14909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0" name="楕円 279"/>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1" name="テキスト ボックス 280"/>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87948</xdr:rowOff>
    </xdr:from>
    <xdr:to>
      <xdr:col>64</xdr:col>
      <xdr:colOff>152400</xdr:colOff>
      <xdr:row>89</xdr:row>
      <xdr:rowOff>18098</xdr:rowOff>
    </xdr:to>
    <xdr:sp macro="" textlink="">
      <xdr:nvSpPr>
        <xdr:cNvPr id="282" name="楕円 281"/>
        <xdr:cNvSpPr/>
      </xdr:nvSpPr>
      <xdr:spPr>
        <a:xfrm>
          <a:off x="13462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2875</xdr:rowOff>
    </xdr:from>
    <xdr:ext cx="762000" cy="259045"/>
    <xdr:sp macro="" textlink="">
      <xdr:nvSpPr>
        <xdr:cNvPr id="283" name="テキスト ボックス 282"/>
        <xdr:cNvSpPr txBox="1"/>
      </xdr:nvSpPr>
      <xdr:spPr>
        <a:xfrm>
          <a:off x="13131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平成１７年度に策定された飯舘村自立計画（新たな出発プラン）等基づき、職員数を段階的に１０年間で７０人まで削減することとしており、平成２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年度は一般職７０人で平成２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同数</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人口千人当たり職員数は、１０．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人と類似団体と比べ１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人少ない状況であるが、原子力災害の影響もあり、帰村後の人口推計を見通すことが難しいことから、正規職員の増員も難しい状況にある。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しかし、震災対応にかかる職員不足の面があり、適正な職員配置についても引き続き検討していく。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32156</xdr:rowOff>
    </xdr:from>
    <xdr:to>
      <xdr:col>81</xdr:col>
      <xdr:colOff>44450</xdr:colOff>
      <xdr:row>60</xdr:row>
      <xdr:rowOff>42532</xdr:rowOff>
    </xdr:to>
    <xdr:cxnSp macro="">
      <xdr:nvCxnSpPr>
        <xdr:cNvPr id="315" name="直線コネクタ 314"/>
        <xdr:cNvCxnSpPr/>
      </xdr:nvCxnSpPr>
      <xdr:spPr>
        <a:xfrm>
          <a:off x="16179800" y="10319156"/>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23470</xdr:rowOff>
    </xdr:from>
    <xdr:to>
      <xdr:col>77</xdr:col>
      <xdr:colOff>44450</xdr:colOff>
      <xdr:row>60</xdr:row>
      <xdr:rowOff>32156</xdr:rowOff>
    </xdr:to>
    <xdr:cxnSp macro="">
      <xdr:nvCxnSpPr>
        <xdr:cNvPr id="318" name="直線コネクタ 317"/>
        <xdr:cNvCxnSpPr/>
      </xdr:nvCxnSpPr>
      <xdr:spPr>
        <a:xfrm>
          <a:off x="15290800" y="1031047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20815</xdr:rowOff>
    </xdr:from>
    <xdr:to>
      <xdr:col>72</xdr:col>
      <xdr:colOff>203200</xdr:colOff>
      <xdr:row>60</xdr:row>
      <xdr:rowOff>23470</xdr:rowOff>
    </xdr:to>
    <xdr:cxnSp macro="">
      <xdr:nvCxnSpPr>
        <xdr:cNvPr id="321" name="直線コネクタ 320"/>
        <xdr:cNvCxnSpPr/>
      </xdr:nvCxnSpPr>
      <xdr:spPr>
        <a:xfrm>
          <a:off x="14401800" y="10307815"/>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8992</xdr:rowOff>
    </xdr:from>
    <xdr:to>
      <xdr:col>68</xdr:col>
      <xdr:colOff>152400</xdr:colOff>
      <xdr:row>60</xdr:row>
      <xdr:rowOff>20815</xdr:rowOff>
    </xdr:to>
    <xdr:cxnSp macro="">
      <xdr:nvCxnSpPr>
        <xdr:cNvPr id="324" name="直線コネクタ 323"/>
        <xdr:cNvCxnSpPr/>
      </xdr:nvCxnSpPr>
      <xdr:spPr>
        <a:xfrm>
          <a:off x="13512800" y="10295992"/>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22724</xdr:rowOff>
    </xdr:from>
    <xdr:ext cx="762000" cy="259045"/>
    <xdr:sp macro="" textlink="">
      <xdr:nvSpPr>
        <xdr:cNvPr id="326" name="テキスト ボックス 325"/>
        <xdr:cNvSpPr txBox="1"/>
      </xdr:nvSpPr>
      <xdr:spPr>
        <a:xfrm>
          <a:off x="14020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11383</xdr:rowOff>
    </xdr:from>
    <xdr:ext cx="762000" cy="259045"/>
    <xdr:sp macro="" textlink="">
      <xdr:nvSpPr>
        <xdr:cNvPr id="328" name="テキスト ボックス 327"/>
        <xdr:cNvSpPr txBox="1"/>
      </xdr:nvSpPr>
      <xdr:spPr>
        <a:xfrm>
          <a:off x="13131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163182</xdr:rowOff>
    </xdr:from>
    <xdr:to>
      <xdr:col>81</xdr:col>
      <xdr:colOff>95250</xdr:colOff>
      <xdr:row>60</xdr:row>
      <xdr:rowOff>93332</xdr:rowOff>
    </xdr:to>
    <xdr:sp macro="" textlink="">
      <xdr:nvSpPr>
        <xdr:cNvPr id="334" name="楕円 333"/>
        <xdr:cNvSpPr/>
      </xdr:nvSpPr>
      <xdr:spPr>
        <a:xfrm>
          <a:off x="16967200" y="102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84459</xdr:rowOff>
    </xdr:from>
    <xdr:ext cx="762000" cy="259045"/>
    <xdr:sp macro="" textlink="">
      <xdr:nvSpPr>
        <xdr:cNvPr id="335" name="定員管理の状況該当値テキスト"/>
        <xdr:cNvSpPr txBox="1"/>
      </xdr:nvSpPr>
      <xdr:spPr>
        <a:xfrm>
          <a:off x="17106900" y="1020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152806</xdr:rowOff>
    </xdr:from>
    <xdr:to>
      <xdr:col>77</xdr:col>
      <xdr:colOff>95250</xdr:colOff>
      <xdr:row>60</xdr:row>
      <xdr:rowOff>82956</xdr:rowOff>
    </xdr:to>
    <xdr:sp macro="" textlink="">
      <xdr:nvSpPr>
        <xdr:cNvPr id="336" name="楕円 335"/>
        <xdr:cNvSpPr/>
      </xdr:nvSpPr>
      <xdr:spPr>
        <a:xfrm>
          <a:off x="16129000" y="102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93133</xdr:rowOff>
    </xdr:from>
    <xdr:ext cx="736600" cy="259045"/>
    <xdr:sp macro="" textlink="">
      <xdr:nvSpPr>
        <xdr:cNvPr id="337" name="テキスト ボックス 336"/>
        <xdr:cNvSpPr txBox="1"/>
      </xdr:nvSpPr>
      <xdr:spPr>
        <a:xfrm>
          <a:off x="15798800" y="1003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144120</xdr:rowOff>
    </xdr:from>
    <xdr:to>
      <xdr:col>73</xdr:col>
      <xdr:colOff>44450</xdr:colOff>
      <xdr:row>60</xdr:row>
      <xdr:rowOff>74270</xdr:rowOff>
    </xdr:to>
    <xdr:sp macro="" textlink="">
      <xdr:nvSpPr>
        <xdr:cNvPr id="338" name="楕円 337"/>
        <xdr:cNvSpPr/>
      </xdr:nvSpPr>
      <xdr:spPr>
        <a:xfrm>
          <a:off x="15240000" y="102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84447</xdr:rowOff>
    </xdr:from>
    <xdr:ext cx="762000" cy="259045"/>
    <xdr:sp macro="" textlink="">
      <xdr:nvSpPr>
        <xdr:cNvPr id="339" name="テキスト ボックス 338"/>
        <xdr:cNvSpPr txBox="1"/>
      </xdr:nvSpPr>
      <xdr:spPr>
        <a:xfrm>
          <a:off x="14909800" y="100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141465</xdr:rowOff>
    </xdr:from>
    <xdr:to>
      <xdr:col>68</xdr:col>
      <xdr:colOff>203200</xdr:colOff>
      <xdr:row>60</xdr:row>
      <xdr:rowOff>71615</xdr:rowOff>
    </xdr:to>
    <xdr:sp macro="" textlink="">
      <xdr:nvSpPr>
        <xdr:cNvPr id="340" name="楕円 339"/>
        <xdr:cNvSpPr/>
      </xdr:nvSpPr>
      <xdr:spPr>
        <a:xfrm>
          <a:off x="14351000" y="102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81792</xdr:rowOff>
    </xdr:from>
    <xdr:ext cx="762000" cy="259045"/>
    <xdr:sp macro="" textlink="">
      <xdr:nvSpPr>
        <xdr:cNvPr id="341" name="テキスト ボックス 340"/>
        <xdr:cNvSpPr txBox="1"/>
      </xdr:nvSpPr>
      <xdr:spPr>
        <a:xfrm>
          <a:off x="14020800" y="100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129642</xdr:rowOff>
    </xdr:from>
    <xdr:to>
      <xdr:col>64</xdr:col>
      <xdr:colOff>152400</xdr:colOff>
      <xdr:row>60</xdr:row>
      <xdr:rowOff>59792</xdr:rowOff>
    </xdr:to>
    <xdr:sp macro="" textlink="">
      <xdr:nvSpPr>
        <xdr:cNvPr id="342" name="楕円 341"/>
        <xdr:cNvSpPr/>
      </xdr:nvSpPr>
      <xdr:spPr>
        <a:xfrm>
          <a:off x="13462000" y="102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69969</xdr:rowOff>
    </xdr:from>
    <xdr:ext cx="762000" cy="259045"/>
    <xdr:sp macro="" textlink="">
      <xdr:nvSpPr>
        <xdr:cNvPr id="343" name="テキスト ボックス 342"/>
        <xdr:cNvSpPr txBox="1"/>
      </xdr:nvSpPr>
      <xdr:spPr>
        <a:xfrm>
          <a:off x="13131800" y="100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年度の実質公債費比率は、平成２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年度と比較して０．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」、単年度比較では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０．１９２３５増の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６．１０５２５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単年度比較の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は、平成２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臨時財政対策債発行可能額が７，８９５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と微増したものの、標準税収入額、普通交付税額併せて１１９，６１３千円減ったため分母が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減少したが、算定上の分子において、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平成５年度借入の庁舎建設事業債の償還が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終了するなど、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９１２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68156</xdr:rowOff>
    </xdr:to>
    <xdr:cxnSp macro="">
      <xdr:nvCxnSpPr>
        <xdr:cNvPr id="376" name="直線コネクタ 375"/>
        <xdr:cNvCxnSpPr/>
      </xdr:nvCxnSpPr>
      <xdr:spPr>
        <a:xfrm flipV="1">
          <a:off x="16179800" y="70734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84244</xdr:rowOff>
    </xdr:to>
    <xdr:cxnSp macro="">
      <xdr:nvCxnSpPr>
        <xdr:cNvPr id="379" name="直線コネクタ 378"/>
        <xdr:cNvCxnSpPr/>
      </xdr:nvCxnSpPr>
      <xdr:spPr>
        <a:xfrm flipV="1">
          <a:off x="15290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84244</xdr:rowOff>
    </xdr:to>
    <xdr:cxnSp macro="">
      <xdr:nvCxnSpPr>
        <xdr:cNvPr id="382" name="直線コネクタ 381"/>
        <xdr:cNvCxnSpPr/>
      </xdr:nvCxnSpPr>
      <xdr:spPr>
        <a:xfrm>
          <a:off x="14401800" y="7113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100330</xdr:rowOff>
    </xdr:to>
    <xdr:cxnSp macro="">
      <xdr:nvCxnSpPr>
        <xdr:cNvPr id="385" name="直線コネクタ 384"/>
        <xdr:cNvCxnSpPr/>
      </xdr:nvCxnSpPr>
      <xdr:spPr>
        <a:xfrm flipV="1">
          <a:off x="13512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387" name="テキスト ボックス 386"/>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89" name="テキスト ボックス 388"/>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5" name="楕円 394"/>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6"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397" name="楕円 396"/>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98" name="テキスト ボックス 39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399" name="楕円 398"/>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0" name="テキスト ボックス 399"/>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1" name="楕円 400"/>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2" name="テキスト ボックス 401"/>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3" name="楕円 402"/>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4" name="テキスト ボックス 40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年度算定は、昨年度に引き続き、「将来負担額」に対して「充当可能財源等」が上回り、算定上の分子がマイナスとなったため、算定されないこととなった。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年度と比較して、帰還環境整備交付金基金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が１，３９１，９７４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増えるなど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９３５，８０２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千円増となったことが主な要因である。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5,880
5,844
230.13
20,218,753
17,719,710
683,966
2,663,868
3,900,784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例年、類似団体とほぼ同程度の水準であるが、昨年度と比較して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している。引き続き、飯舘村自立計画（新たな出発プラン）等に基づき、抑制を図っていく。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124714</xdr:rowOff>
    </xdr:to>
    <xdr:cxnSp macro="">
      <xdr:nvCxnSpPr>
        <xdr:cNvPr id="64" name="直線コネクタ 63"/>
        <xdr:cNvCxnSpPr/>
      </xdr:nvCxnSpPr>
      <xdr:spPr>
        <a:xfrm flipV="1">
          <a:off x="3987800" y="64317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124714</xdr:rowOff>
    </xdr:to>
    <xdr:cxnSp macro="">
      <xdr:nvCxnSpPr>
        <xdr:cNvPr id="67" name="直線コネクタ 66"/>
        <xdr:cNvCxnSpPr/>
      </xdr:nvCxnSpPr>
      <xdr:spPr>
        <a:xfrm>
          <a:off x="3098800" y="63129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83566</xdr:rowOff>
    </xdr:to>
    <xdr:cxnSp macro="">
      <xdr:nvCxnSpPr>
        <xdr:cNvPr id="70" name="直線コネクタ 69"/>
        <xdr:cNvCxnSpPr/>
      </xdr:nvCxnSpPr>
      <xdr:spPr>
        <a:xfrm flipV="1">
          <a:off x="2209800" y="63129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83566</xdr:rowOff>
    </xdr:to>
    <xdr:cxnSp macro="">
      <xdr:nvCxnSpPr>
        <xdr:cNvPr id="73" name="直線コネクタ 72"/>
        <xdr:cNvCxnSpPr/>
      </xdr:nvCxnSpPr>
      <xdr:spPr>
        <a:xfrm>
          <a:off x="1320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例年、類似団体と比較して若干上回った。物件費の総額は、復旧復興に伴い、昨年同様、業務委託などが多い状況にある。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引き続き、経常経費の削減取り組みや事務事業の見直し等により、抑制を図る。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16</xdr:row>
      <xdr:rowOff>64951</xdr:rowOff>
    </xdr:to>
    <xdr:cxnSp macro="">
      <xdr:nvCxnSpPr>
        <xdr:cNvPr id="127" name="直線コネクタ 126"/>
        <xdr:cNvCxnSpPr/>
      </xdr:nvCxnSpPr>
      <xdr:spPr>
        <a:xfrm flipV="1">
          <a:off x="15671800" y="27754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112304</xdr:rowOff>
    </xdr:from>
    <xdr:to>
      <xdr:col>78</xdr:col>
      <xdr:colOff>69850</xdr:colOff>
      <xdr:row>16</xdr:row>
      <xdr:rowOff>64951</xdr:rowOff>
    </xdr:to>
    <xdr:cxnSp macro="">
      <xdr:nvCxnSpPr>
        <xdr:cNvPr id="130" name="直線コネクタ 129"/>
        <xdr:cNvCxnSpPr/>
      </xdr:nvCxnSpPr>
      <xdr:spPr>
        <a:xfrm>
          <a:off x="14782800" y="26840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112304</xdr:rowOff>
    </xdr:from>
    <xdr:to>
      <xdr:col>73</xdr:col>
      <xdr:colOff>180975</xdr:colOff>
      <xdr:row>16</xdr:row>
      <xdr:rowOff>51888</xdr:rowOff>
    </xdr:to>
    <xdr:cxnSp macro="">
      <xdr:nvCxnSpPr>
        <xdr:cNvPr id="133" name="直線コネクタ 132"/>
        <xdr:cNvCxnSpPr/>
      </xdr:nvCxnSpPr>
      <xdr:spPr>
        <a:xfrm flipV="1">
          <a:off x="13893800" y="268405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164556</xdr:rowOff>
    </xdr:from>
    <xdr:to>
      <xdr:col>69</xdr:col>
      <xdr:colOff>92075</xdr:colOff>
      <xdr:row>16</xdr:row>
      <xdr:rowOff>51888</xdr:rowOff>
    </xdr:to>
    <xdr:cxnSp macro="">
      <xdr:nvCxnSpPr>
        <xdr:cNvPr id="136" name="直線コネクタ 135"/>
        <xdr:cNvCxnSpPr/>
      </xdr:nvCxnSpPr>
      <xdr:spPr>
        <a:xfrm>
          <a:off x="13004800" y="27363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160218</xdr:rowOff>
    </xdr:from>
    <xdr:ext cx="762000" cy="259045"/>
    <xdr:sp macro="" textlink="">
      <xdr:nvSpPr>
        <xdr:cNvPr id="138" name="テキスト ボックス 137"/>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40" name="テキスト ボックス 139"/>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152944</xdr:rowOff>
    </xdr:from>
    <xdr:to>
      <xdr:col>82</xdr:col>
      <xdr:colOff>158750</xdr:colOff>
      <xdr:row>16</xdr:row>
      <xdr:rowOff>83094</xdr:rowOff>
    </xdr:to>
    <xdr:sp macro="" textlink="">
      <xdr:nvSpPr>
        <xdr:cNvPr id="146" name="楕円 145"/>
        <xdr:cNvSpPr/>
      </xdr:nvSpPr>
      <xdr:spPr>
        <a:xfrm>
          <a:off x="164592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169471</xdr:rowOff>
    </xdr:from>
    <xdr:ext cx="762000" cy="259045"/>
    <xdr:sp macro="" textlink="">
      <xdr:nvSpPr>
        <xdr:cNvPr id="147" name="物件費該当値テキスト"/>
        <xdr:cNvSpPr txBox="1"/>
      </xdr:nvSpPr>
      <xdr:spPr>
        <a:xfrm>
          <a:off x="16598900" y="256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14151</xdr:rowOff>
    </xdr:from>
    <xdr:to>
      <xdr:col>78</xdr:col>
      <xdr:colOff>120650</xdr:colOff>
      <xdr:row>16</xdr:row>
      <xdr:rowOff>115751</xdr:rowOff>
    </xdr:to>
    <xdr:sp macro="" textlink="">
      <xdr:nvSpPr>
        <xdr:cNvPr id="148" name="楕円 147"/>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100528</xdr:rowOff>
    </xdr:from>
    <xdr:ext cx="736600" cy="259045"/>
    <xdr:sp macro="" textlink="">
      <xdr:nvSpPr>
        <xdr:cNvPr id="149" name="テキスト ボックス 148"/>
        <xdr:cNvSpPr txBox="1"/>
      </xdr:nvSpPr>
      <xdr:spPr>
        <a:xfrm>
          <a:off x="15290800" y="284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61504</xdr:rowOff>
    </xdr:from>
    <xdr:to>
      <xdr:col>74</xdr:col>
      <xdr:colOff>31750</xdr:colOff>
      <xdr:row>15</xdr:row>
      <xdr:rowOff>163104</xdr:rowOff>
    </xdr:to>
    <xdr:sp macro="" textlink="">
      <xdr:nvSpPr>
        <xdr:cNvPr id="150" name="楕円 149"/>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51" name="テキスト ボックス 150"/>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xdr:rowOff>
    </xdr:from>
    <xdr:to>
      <xdr:col>69</xdr:col>
      <xdr:colOff>142875</xdr:colOff>
      <xdr:row>16</xdr:row>
      <xdr:rowOff>102688</xdr:rowOff>
    </xdr:to>
    <xdr:sp macro="" textlink="">
      <xdr:nvSpPr>
        <xdr:cNvPr id="152" name="楕円 151"/>
        <xdr:cNvSpPr/>
      </xdr:nvSpPr>
      <xdr:spPr>
        <a:xfrm>
          <a:off x="13843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53" name="テキスト ボックス 152"/>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4" name="楕円 153"/>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5" name="テキスト ボックス 154"/>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扶助費は、昨年度と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比較して０．１ポイント増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である。性質上、容易に削減、圧縮できない経費である。類似団体平均を下回っているものの、給付の適正化を検討する必要があると考えている。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114300</xdr:rowOff>
    </xdr:to>
    <xdr:cxnSp macro="">
      <xdr:nvCxnSpPr>
        <xdr:cNvPr id="187" name="直線コネクタ 186"/>
        <xdr:cNvCxnSpPr/>
      </xdr:nvCxnSpPr>
      <xdr:spPr>
        <a:xfrm>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101600</xdr:rowOff>
    </xdr:to>
    <xdr:cxnSp macro="">
      <xdr:nvCxnSpPr>
        <xdr:cNvPr id="190" name="直線コネクタ 189"/>
        <xdr:cNvCxnSpPr/>
      </xdr:nvCxnSpPr>
      <xdr:spPr>
        <a:xfrm>
          <a:off x="3098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127000</xdr:rowOff>
    </xdr:to>
    <xdr:cxnSp macro="">
      <xdr:nvCxnSpPr>
        <xdr:cNvPr id="193" name="直線コネクタ 192"/>
        <xdr:cNvCxnSpPr/>
      </xdr:nvCxnSpPr>
      <xdr:spPr>
        <a:xfrm flipV="1">
          <a:off x="2209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6" name="直線コネクタ 195"/>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8" name="テキスト ボックス 19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0" name="テキスト ボックス 199"/>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6" name="楕円 205"/>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7"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0" name="楕円 209"/>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1" name="テキスト ボックス 210"/>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2" name="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4" name="楕円 213"/>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5" name="テキスト ボックス 21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その他の項目として、基金積立金（帰還環境整備交付金基金等）が大きく増加した。基金は、本村の財政運営に大きな影響があるため、将来を見通した上で事業執行を行うなど、財政の健全化を図る。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113284</xdr:rowOff>
    </xdr:to>
    <xdr:cxnSp macro="">
      <xdr:nvCxnSpPr>
        <xdr:cNvPr id="245" name="直線コネクタ 244"/>
        <xdr:cNvCxnSpPr/>
      </xdr:nvCxnSpPr>
      <xdr:spPr>
        <a:xfrm>
          <a:off x="15671800" y="96504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152146</xdr:rowOff>
    </xdr:from>
    <xdr:to>
      <xdr:col>78</xdr:col>
      <xdr:colOff>69850</xdr:colOff>
      <xdr:row>56</xdr:row>
      <xdr:rowOff>49276</xdr:rowOff>
    </xdr:to>
    <xdr:cxnSp macro="">
      <xdr:nvCxnSpPr>
        <xdr:cNvPr id="248" name="直線コネクタ 247"/>
        <xdr:cNvCxnSpPr/>
      </xdr:nvCxnSpPr>
      <xdr:spPr>
        <a:xfrm>
          <a:off x="14782800" y="9581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152146</xdr:rowOff>
    </xdr:from>
    <xdr:to>
      <xdr:col>73</xdr:col>
      <xdr:colOff>180975</xdr:colOff>
      <xdr:row>56</xdr:row>
      <xdr:rowOff>30988</xdr:rowOff>
    </xdr:to>
    <xdr:cxnSp macro="">
      <xdr:nvCxnSpPr>
        <xdr:cNvPr id="251" name="直線コネクタ 250"/>
        <xdr:cNvCxnSpPr/>
      </xdr:nvCxnSpPr>
      <xdr:spPr>
        <a:xfrm flipV="1">
          <a:off x="13893800" y="9581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53848</xdr:rowOff>
    </xdr:to>
    <xdr:cxnSp macro="">
      <xdr:nvCxnSpPr>
        <xdr:cNvPr id="254" name="直線コネクタ 253"/>
        <xdr:cNvCxnSpPr/>
      </xdr:nvCxnSpPr>
      <xdr:spPr>
        <a:xfrm flipV="1">
          <a:off x="13004800" y="9632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6" name="テキスト ボックス 255"/>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8" name="テキスト ボックス 257"/>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64" name="楕円 263"/>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5" name="その他該当値テキスト"/>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6" name="楕円 265"/>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7" name="テキスト ボックス 266"/>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101346</xdr:rowOff>
    </xdr:from>
    <xdr:to>
      <xdr:col>74</xdr:col>
      <xdr:colOff>31750</xdr:colOff>
      <xdr:row>56</xdr:row>
      <xdr:rowOff>31496</xdr:rowOff>
    </xdr:to>
    <xdr:sp macro="" textlink="">
      <xdr:nvSpPr>
        <xdr:cNvPr id="268" name="楕円 267"/>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41673</xdr:rowOff>
    </xdr:from>
    <xdr:ext cx="762000" cy="259045"/>
    <xdr:sp macro="" textlink="">
      <xdr:nvSpPr>
        <xdr:cNvPr id="269" name="テキスト ボックス 268"/>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70" name="楕円 269"/>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71" name="テキスト ボックス 270"/>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72" name="楕円 271"/>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3" name="テキスト ボックス 272"/>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補助費等は昨年度に引き続き類似団体平均を上回った。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今後も既得権にとらわれることなく、事業の必要性・優先度などの再点検、終期を設定するなど、補助金・負担金の整理、合理化を図っていく。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159004</xdr:rowOff>
    </xdr:to>
    <xdr:cxnSp macro="">
      <xdr:nvCxnSpPr>
        <xdr:cNvPr id="303" name="直線コネクタ 302"/>
        <xdr:cNvCxnSpPr/>
      </xdr:nvCxnSpPr>
      <xdr:spPr>
        <a:xfrm>
          <a:off x="15671800" y="6285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113284</xdr:rowOff>
    </xdr:to>
    <xdr:cxnSp macro="">
      <xdr:nvCxnSpPr>
        <xdr:cNvPr id="306" name="直線コネクタ 305"/>
        <xdr:cNvCxnSpPr/>
      </xdr:nvCxnSpPr>
      <xdr:spPr>
        <a:xfrm>
          <a:off x="14782800" y="61894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76708</xdr:rowOff>
    </xdr:to>
    <xdr:cxnSp macro="">
      <xdr:nvCxnSpPr>
        <xdr:cNvPr id="309" name="直線コネクタ 308"/>
        <xdr:cNvCxnSpPr/>
      </xdr:nvCxnSpPr>
      <xdr:spPr>
        <a:xfrm flipV="1">
          <a:off x="13893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104140</xdr:rowOff>
    </xdr:to>
    <xdr:cxnSp macro="">
      <xdr:nvCxnSpPr>
        <xdr:cNvPr id="312" name="直線コネクタ 311"/>
        <xdr:cNvCxnSpPr/>
      </xdr:nvCxnSpPr>
      <xdr:spPr>
        <a:xfrm flipV="1">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4" name="テキスト ボックス 31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6" name="テキスト ボックス 315"/>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3"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5" name="テキスト ボックス 324"/>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6" name="楕円 325"/>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7" name="テキスト ボックス 326"/>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9" name="テキスト ボックス 328"/>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0" name="楕円 329"/>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1" name="テキスト ボックス 330"/>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単独事業債などの償還終了により、平成２０年度をピークに平成２４年度まで減少傾向にあったが、平成２２年度に借入した村内全域での光ファイバ工事や同年度借入の臨時財政対策債の償還が始まったことにより、公債費のピークを迎え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が現在は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減少傾向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。引き続き規律ある財政運営に努める。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157480</xdr:rowOff>
    </xdr:to>
    <xdr:cxnSp macro="">
      <xdr:nvCxnSpPr>
        <xdr:cNvPr id="363" name="直線コネクタ 362"/>
        <xdr:cNvCxnSpPr/>
      </xdr:nvCxnSpPr>
      <xdr:spPr>
        <a:xfrm flipV="1">
          <a:off x="3987800" y="13164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8889</xdr:rowOff>
    </xdr:to>
    <xdr:cxnSp macro="">
      <xdr:nvCxnSpPr>
        <xdr:cNvPr id="366" name="直線コネクタ 365"/>
        <xdr:cNvCxnSpPr/>
      </xdr:nvCxnSpPr>
      <xdr:spPr>
        <a:xfrm flipV="1">
          <a:off x="3098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115570</xdr:rowOff>
    </xdr:to>
    <xdr:cxnSp macro="">
      <xdr:nvCxnSpPr>
        <xdr:cNvPr id="369" name="直線コネクタ 368"/>
        <xdr:cNvCxnSpPr/>
      </xdr:nvCxnSpPr>
      <xdr:spPr>
        <a:xfrm flipV="1">
          <a:off x="2209800" y="132105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115570</xdr:rowOff>
    </xdr:to>
    <xdr:cxnSp macro="">
      <xdr:nvCxnSpPr>
        <xdr:cNvPr id="372" name="直線コネクタ 371"/>
        <xdr:cNvCxnSpPr/>
      </xdr:nvCxnSpPr>
      <xdr:spPr>
        <a:xfrm>
          <a:off x="1320800" y="132295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74" name="テキスト ボックス 373"/>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82" name="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84" name="楕円 383"/>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85" name="テキスト ボックス 384"/>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86" name="楕円 385"/>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87" name="テキスト ボックス 38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8" name="楕円 387"/>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9" name="テキスト ボックス 388"/>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0" name="楕円 389"/>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91" name="テキスト ボックス 390"/>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公債費以外では、昨年度より増加したが、今後とも人件費や物件費等の抑制等を図る必要がある。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109038</xdr:rowOff>
    </xdr:from>
    <xdr:to>
      <xdr:col>82</xdr:col>
      <xdr:colOff>107950</xdr:colOff>
      <xdr:row>77</xdr:row>
      <xdr:rowOff>148227</xdr:rowOff>
    </xdr:to>
    <xdr:cxnSp macro="">
      <xdr:nvCxnSpPr>
        <xdr:cNvPr id="426" name="直線コネクタ 425"/>
        <xdr:cNvCxnSpPr/>
      </xdr:nvCxnSpPr>
      <xdr:spPr>
        <a:xfrm>
          <a:off x="15671800" y="133106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77</xdr:row>
      <xdr:rowOff>109038</xdr:rowOff>
    </xdr:to>
    <xdr:cxnSp macro="">
      <xdr:nvCxnSpPr>
        <xdr:cNvPr id="429" name="直線コネクタ 428"/>
        <xdr:cNvCxnSpPr/>
      </xdr:nvCxnSpPr>
      <xdr:spPr>
        <a:xfrm>
          <a:off x="14782800" y="13020039"/>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77</xdr:row>
      <xdr:rowOff>40458</xdr:rowOff>
    </xdr:to>
    <xdr:cxnSp macro="">
      <xdr:nvCxnSpPr>
        <xdr:cNvPr id="432" name="直線コネクタ 431"/>
        <xdr:cNvCxnSpPr/>
      </xdr:nvCxnSpPr>
      <xdr:spPr>
        <a:xfrm flipV="1">
          <a:off x="13893800" y="13020039"/>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7801</xdr:rowOff>
    </xdr:from>
    <xdr:to>
      <xdr:col>69</xdr:col>
      <xdr:colOff>92075</xdr:colOff>
      <xdr:row>77</xdr:row>
      <xdr:rowOff>40458</xdr:rowOff>
    </xdr:to>
    <xdr:cxnSp macro="">
      <xdr:nvCxnSpPr>
        <xdr:cNvPr id="435" name="直線コネクタ 434"/>
        <xdr:cNvCxnSpPr/>
      </xdr:nvCxnSpPr>
      <xdr:spPr>
        <a:xfrm>
          <a:off x="13004800" y="132094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95629</xdr:rowOff>
    </xdr:from>
    <xdr:ext cx="762000" cy="259045"/>
    <xdr:sp macro="" textlink="">
      <xdr:nvSpPr>
        <xdr:cNvPr id="437" name="テキスト ボックス 436"/>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42653</xdr:rowOff>
    </xdr:from>
    <xdr:ext cx="762000" cy="259045"/>
    <xdr:sp macro="" textlink="">
      <xdr:nvSpPr>
        <xdr:cNvPr id="439" name="テキスト ボックス 438"/>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97427</xdr:rowOff>
    </xdr:from>
    <xdr:to>
      <xdr:col>82</xdr:col>
      <xdr:colOff>158750</xdr:colOff>
      <xdr:row>78</xdr:row>
      <xdr:rowOff>27577</xdr:rowOff>
    </xdr:to>
    <xdr:sp macro="" textlink="">
      <xdr:nvSpPr>
        <xdr:cNvPr id="445" name="楕円 444"/>
        <xdr:cNvSpPr/>
      </xdr:nvSpPr>
      <xdr:spPr>
        <a:xfrm>
          <a:off x="164592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69504</xdr:rowOff>
    </xdr:from>
    <xdr:ext cx="762000" cy="259045"/>
    <xdr:sp macro="" textlink="">
      <xdr:nvSpPr>
        <xdr:cNvPr id="446" name="公債費以外該当値テキスト"/>
        <xdr:cNvSpPr txBox="1"/>
      </xdr:nvSpPr>
      <xdr:spPr>
        <a:xfrm>
          <a:off x="165989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58238</xdr:rowOff>
    </xdr:from>
    <xdr:to>
      <xdr:col>78</xdr:col>
      <xdr:colOff>120650</xdr:colOff>
      <xdr:row>77</xdr:row>
      <xdr:rowOff>159838</xdr:rowOff>
    </xdr:to>
    <xdr:sp macro="" textlink="">
      <xdr:nvSpPr>
        <xdr:cNvPr id="447" name="楕円 446"/>
        <xdr:cNvSpPr/>
      </xdr:nvSpPr>
      <xdr:spPr>
        <a:xfrm>
          <a:off x="15621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144615</xdr:rowOff>
    </xdr:from>
    <xdr:ext cx="736600" cy="259045"/>
    <xdr:sp macro="" textlink="">
      <xdr:nvSpPr>
        <xdr:cNvPr id="448" name="テキスト ボックス 447"/>
        <xdr:cNvSpPr txBox="1"/>
      </xdr:nvSpPr>
      <xdr:spPr>
        <a:xfrm>
          <a:off x="15290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9" name="楕円 448"/>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0" name="テキスト ボックス 449"/>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51" name="楕円 450"/>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101435</xdr:rowOff>
    </xdr:from>
    <xdr:ext cx="762000" cy="259045"/>
    <xdr:sp macro="" textlink="">
      <xdr:nvSpPr>
        <xdr:cNvPr id="452" name="テキスト ボックス 451"/>
        <xdr:cNvSpPr txBox="1"/>
      </xdr:nvSpPr>
      <xdr:spPr>
        <a:xfrm>
          <a:off x="13512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128451</xdr:rowOff>
    </xdr:from>
    <xdr:to>
      <xdr:col>65</xdr:col>
      <xdr:colOff>53975</xdr:colOff>
      <xdr:row>77</xdr:row>
      <xdr:rowOff>58601</xdr:rowOff>
    </xdr:to>
    <xdr:sp macro="" textlink="">
      <xdr:nvSpPr>
        <xdr:cNvPr id="453" name="楕円 452"/>
        <xdr:cNvSpPr/>
      </xdr:nvSpPr>
      <xdr:spPr>
        <a:xfrm>
          <a:off x="12954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43378</xdr:rowOff>
    </xdr:from>
    <xdr:ext cx="762000" cy="259045"/>
    <xdr:sp macro="" textlink="">
      <xdr:nvSpPr>
        <xdr:cNvPr id="454" name="テキスト ボックス 453"/>
        <xdr:cNvSpPr txBox="1"/>
      </xdr:nvSpPr>
      <xdr:spPr>
        <a:xfrm>
          <a:off x="12623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86142</xdr:rowOff>
    </xdr:from>
    <xdr:to>
      <xdr:col>29</xdr:col>
      <xdr:colOff>127000</xdr:colOff>
      <xdr:row>18</xdr:row>
      <xdr:rowOff>114162</xdr:rowOff>
    </xdr:to>
    <xdr:cxnSp macro="">
      <xdr:nvCxnSpPr>
        <xdr:cNvPr id="49" name="直線コネクタ 48"/>
        <xdr:cNvCxnSpPr/>
      </xdr:nvCxnSpPr>
      <xdr:spPr bwMode="auto">
        <a:xfrm flipV="1">
          <a:off x="5003800" y="3219867"/>
          <a:ext cx="647700" cy="2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74207</xdr:rowOff>
    </xdr:from>
    <xdr:to>
      <xdr:col>26</xdr:col>
      <xdr:colOff>50800</xdr:colOff>
      <xdr:row>18</xdr:row>
      <xdr:rowOff>114162</xdr:rowOff>
    </xdr:to>
    <xdr:cxnSp macro="">
      <xdr:nvCxnSpPr>
        <xdr:cNvPr id="52" name="直線コネクタ 51"/>
        <xdr:cNvCxnSpPr/>
      </xdr:nvCxnSpPr>
      <xdr:spPr bwMode="auto">
        <a:xfrm>
          <a:off x="4305300" y="3207932"/>
          <a:ext cx="698500" cy="39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71860</xdr:rowOff>
    </xdr:from>
    <xdr:to>
      <xdr:col>22</xdr:col>
      <xdr:colOff>114300</xdr:colOff>
      <xdr:row>18</xdr:row>
      <xdr:rowOff>74207</xdr:rowOff>
    </xdr:to>
    <xdr:cxnSp macro="">
      <xdr:nvCxnSpPr>
        <xdr:cNvPr id="55" name="直線コネクタ 54"/>
        <xdr:cNvCxnSpPr/>
      </xdr:nvCxnSpPr>
      <xdr:spPr bwMode="auto">
        <a:xfrm>
          <a:off x="3606800" y="3205585"/>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29719</xdr:rowOff>
    </xdr:from>
    <xdr:to>
      <xdr:col>18</xdr:col>
      <xdr:colOff>177800</xdr:colOff>
      <xdr:row>18</xdr:row>
      <xdr:rowOff>71860</xdr:rowOff>
    </xdr:to>
    <xdr:cxnSp macro="">
      <xdr:nvCxnSpPr>
        <xdr:cNvPr id="58" name="直線コネクタ 57"/>
        <xdr:cNvCxnSpPr/>
      </xdr:nvCxnSpPr>
      <xdr:spPr bwMode="auto">
        <a:xfrm>
          <a:off x="2908300" y="3163444"/>
          <a:ext cx="698500" cy="4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130093</xdr:rowOff>
    </xdr:from>
    <xdr:ext cx="762000" cy="259045"/>
    <xdr:sp macro="" textlink="">
      <xdr:nvSpPr>
        <xdr:cNvPr id="60" name="テキスト ボックス 59"/>
        <xdr:cNvSpPr txBox="1"/>
      </xdr:nvSpPr>
      <xdr:spPr>
        <a:xfrm>
          <a:off x="32258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144597</xdr:rowOff>
    </xdr:from>
    <xdr:ext cx="762000" cy="259045"/>
    <xdr:sp macro="" textlink="">
      <xdr:nvSpPr>
        <xdr:cNvPr id="62" name="テキスト ボックス 61"/>
        <xdr:cNvSpPr txBox="1"/>
      </xdr:nvSpPr>
      <xdr:spPr>
        <a:xfrm>
          <a:off x="2527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35342</xdr:rowOff>
    </xdr:from>
    <xdr:to>
      <xdr:col>29</xdr:col>
      <xdr:colOff>177800</xdr:colOff>
      <xdr:row>18</xdr:row>
      <xdr:rowOff>136942</xdr:rowOff>
    </xdr:to>
    <xdr:sp macro="" textlink="">
      <xdr:nvSpPr>
        <xdr:cNvPr id="68" name="楕円 67"/>
        <xdr:cNvSpPr/>
      </xdr:nvSpPr>
      <xdr:spPr bwMode="auto">
        <a:xfrm>
          <a:off x="5600700" y="31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7419</xdr:rowOff>
    </xdr:from>
    <xdr:ext cx="762000" cy="259045"/>
    <xdr:sp macro="" textlink="">
      <xdr:nvSpPr>
        <xdr:cNvPr id="69" name="人口1人当たり決算額の推移該当値テキスト130"/>
        <xdr:cNvSpPr txBox="1"/>
      </xdr:nvSpPr>
      <xdr:spPr>
        <a:xfrm>
          <a:off x="5740400" y="314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63362</xdr:rowOff>
    </xdr:from>
    <xdr:to>
      <xdr:col>26</xdr:col>
      <xdr:colOff>101600</xdr:colOff>
      <xdr:row>18</xdr:row>
      <xdr:rowOff>164962</xdr:rowOff>
    </xdr:to>
    <xdr:sp macro="" textlink="">
      <xdr:nvSpPr>
        <xdr:cNvPr id="70" name="楕円 69"/>
        <xdr:cNvSpPr/>
      </xdr:nvSpPr>
      <xdr:spPr bwMode="auto">
        <a:xfrm>
          <a:off x="4953000" y="319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149739</xdr:rowOff>
    </xdr:from>
    <xdr:ext cx="736600" cy="259045"/>
    <xdr:sp macro="" textlink="">
      <xdr:nvSpPr>
        <xdr:cNvPr id="71" name="テキスト ボックス 70"/>
        <xdr:cNvSpPr txBox="1"/>
      </xdr:nvSpPr>
      <xdr:spPr>
        <a:xfrm>
          <a:off x="4622800" y="328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23407</xdr:rowOff>
    </xdr:from>
    <xdr:to>
      <xdr:col>22</xdr:col>
      <xdr:colOff>165100</xdr:colOff>
      <xdr:row>18</xdr:row>
      <xdr:rowOff>125007</xdr:rowOff>
    </xdr:to>
    <xdr:sp macro="" textlink="">
      <xdr:nvSpPr>
        <xdr:cNvPr id="72" name="楕円 71"/>
        <xdr:cNvSpPr/>
      </xdr:nvSpPr>
      <xdr:spPr bwMode="auto">
        <a:xfrm>
          <a:off x="4254500" y="315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109784</xdr:rowOff>
    </xdr:from>
    <xdr:ext cx="762000" cy="259045"/>
    <xdr:sp macro="" textlink="">
      <xdr:nvSpPr>
        <xdr:cNvPr id="73" name="テキスト ボックス 72"/>
        <xdr:cNvSpPr txBox="1"/>
      </xdr:nvSpPr>
      <xdr:spPr>
        <a:xfrm>
          <a:off x="3924300" y="324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21060</xdr:rowOff>
    </xdr:from>
    <xdr:to>
      <xdr:col>19</xdr:col>
      <xdr:colOff>38100</xdr:colOff>
      <xdr:row>18</xdr:row>
      <xdr:rowOff>122660</xdr:rowOff>
    </xdr:to>
    <xdr:sp macro="" textlink="">
      <xdr:nvSpPr>
        <xdr:cNvPr id="74" name="楕円 73"/>
        <xdr:cNvSpPr/>
      </xdr:nvSpPr>
      <xdr:spPr bwMode="auto">
        <a:xfrm>
          <a:off x="3556000" y="315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132837</xdr:rowOff>
    </xdr:from>
    <xdr:ext cx="762000" cy="259045"/>
    <xdr:sp macro="" textlink="">
      <xdr:nvSpPr>
        <xdr:cNvPr id="75" name="テキスト ボックス 74"/>
        <xdr:cNvSpPr txBox="1"/>
      </xdr:nvSpPr>
      <xdr:spPr>
        <a:xfrm>
          <a:off x="3225800" y="292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150369</xdr:rowOff>
    </xdr:from>
    <xdr:to>
      <xdr:col>15</xdr:col>
      <xdr:colOff>101600</xdr:colOff>
      <xdr:row>18</xdr:row>
      <xdr:rowOff>80519</xdr:rowOff>
    </xdr:to>
    <xdr:sp macro="" textlink="">
      <xdr:nvSpPr>
        <xdr:cNvPr id="76" name="楕円 75"/>
        <xdr:cNvSpPr/>
      </xdr:nvSpPr>
      <xdr:spPr bwMode="auto">
        <a:xfrm>
          <a:off x="2857500" y="311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90696</xdr:rowOff>
    </xdr:from>
    <xdr:ext cx="762000" cy="259045"/>
    <xdr:sp macro="" textlink="">
      <xdr:nvSpPr>
        <xdr:cNvPr id="77" name="テキスト ボックス 76"/>
        <xdr:cNvSpPr txBox="1"/>
      </xdr:nvSpPr>
      <xdr:spPr>
        <a:xfrm>
          <a:off x="2527300" y="288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303269</xdr:rowOff>
    </xdr:from>
    <xdr:to>
      <xdr:col>29</xdr:col>
      <xdr:colOff>127000</xdr:colOff>
      <xdr:row>35</xdr:row>
      <xdr:rowOff>307018</xdr:rowOff>
    </xdr:to>
    <xdr:cxnSp macro="">
      <xdr:nvCxnSpPr>
        <xdr:cNvPr id="108" name="直線コネクタ 107"/>
        <xdr:cNvCxnSpPr/>
      </xdr:nvCxnSpPr>
      <xdr:spPr bwMode="auto">
        <a:xfrm flipV="1">
          <a:off x="5003800" y="6913619"/>
          <a:ext cx="6477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297188</xdr:rowOff>
    </xdr:from>
    <xdr:to>
      <xdr:col>26</xdr:col>
      <xdr:colOff>50800</xdr:colOff>
      <xdr:row>35</xdr:row>
      <xdr:rowOff>307018</xdr:rowOff>
    </xdr:to>
    <xdr:cxnSp macro="">
      <xdr:nvCxnSpPr>
        <xdr:cNvPr id="111" name="直線コネクタ 110"/>
        <xdr:cNvCxnSpPr/>
      </xdr:nvCxnSpPr>
      <xdr:spPr bwMode="auto">
        <a:xfrm>
          <a:off x="4305300" y="690753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294609</xdr:rowOff>
    </xdr:from>
    <xdr:to>
      <xdr:col>22</xdr:col>
      <xdr:colOff>114300</xdr:colOff>
      <xdr:row>35</xdr:row>
      <xdr:rowOff>297188</xdr:rowOff>
    </xdr:to>
    <xdr:cxnSp macro="">
      <xdr:nvCxnSpPr>
        <xdr:cNvPr id="114" name="直線コネクタ 113"/>
        <xdr:cNvCxnSpPr/>
      </xdr:nvCxnSpPr>
      <xdr:spPr bwMode="auto">
        <a:xfrm>
          <a:off x="3606800" y="6904959"/>
          <a:ext cx="698500" cy="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294609</xdr:rowOff>
    </xdr:from>
    <xdr:to>
      <xdr:col>18</xdr:col>
      <xdr:colOff>177800</xdr:colOff>
      <xdr:row>35</xdr:row>
      <xdr:rowOff>299424</xdr:rowOff>
    </xdr:to>
    <xdr:cxnSp macro="">
      <xdr:nvCxnSpPr>
        <xdr:cNvPr id="117" name="直線コネクタ 116"/>
        <xdr:cNvCxnSpPr/>
      </xdr:nvCxnSpPr>
      <xdr:spPr bwMode="auto">
        <a:xfrm flipV="1">
          <a:off x="2908300" y="6904959"/>
          <a:ext cx="698500" cy="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306323</xdr:rowOff>
    </xdr:from>
    <xdr:ext cx="762000" cy="259045"/>
    <xdr:sp macro="" textlink="">
      <xdr:nvSpPr>
        <xdr:cNvPr id="119" name="テキスト ボックス 118"/>
        <xdr:cNvSpPr txBox="1"/>
      </xdr:nvSpPr>
      <xdr:spPr>
        <a:xfrm>
          <a:off x="32258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292996</xdr:rowOff>
    </xdr:from>
    <xdr:ext cx="762000" cy="259045"/>
    <xdr:sp macro="" textlink="">
      <xdr:nvSpPr>
        <xdr:cNvPr id="121" name="テキスト ボックス 120"/>
        <xdr:cNvSpPr txBox="1"/>
      </xdr:nvSpPr>
      <xdr:spPr>
        <a:xfrm>
          <a:off x="2527300" y="65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252469</xdr:rowOff>
    </xdr:from>
    <xdr:to>
      <xdr:col>29</xdr:col>
      <xdr:colOff>177800</xdr:colOff>
      <xdr:row>36</xdr:row>
      <xdr:rowOff>11169</xdr:rowOff>
    </xdr:to>
    <xdr:sp macro="" textlink="">
      <xdr:nvSpPr>
        <xdr:cNvPr id="127" name="楕円 126"/>
        <xdr:cNvSpPr/>
      </xdr:nvSpPr>
      <xdr:spPr bwMode="auto">
        <a:xfrm>
          <a:off x="5600700" y="686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224546</xdr:rowOff>
    </xdr:from>
    <xdr:ext cx="762000" cy="259045"/>
    <xdr:sp macro="" textlink="">
      <xdr:nvSpPr>
        <xdr:cNvPr id="128" name="人口1人当たり決算額の推移該当値テキスト445"/>
        <xdr:cNvSpPr txBox="1"/>
      </xdr:nvSpPr>
      <xdr:spPr>
        <a:xfrm>
          <a:off x="5740400" y="683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256218</xdr:rowOff>
    </xdr:from>
    <xdr:to>
      <xdr:col>26</xdr:col>
      <xdr:colOff>101600</xdr:colOff>
      <xdr:row>36</xdr:row>
      <xdr:rowOff>14918</xdr:rowOff>
    </xdr:to>
    <xdr:sp macro="" textlink="">
      <xdr:nvSpPr>
        <xdr:cNvPr id="129" name="楕円 128"/>
        <xdr:cNvSpPr/>
      </xdr:nvSpPr>
      <xdr:spPr bwMode="auto">
        <a:xfrm>
          <a:off x="4953000" y="686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342595</xdr:rowOff>
    </xdr:from>
    <xdr:ext cx="736600" cy="259045"/>
    <xdr:sp macro="" textlink="">
      <xdr:nvSpPr>
        <xdr:cNvPr id="130" name="テキスト ボックス 129"/>
        <xdr:cNvSpPr txBox="1"/>
      </xdr:nvSpPr>
      <xdr:spPr>
        <a:xfrm>
          <a:off x="4622800" y="6952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246388</xdr:rowOff>
    </xdr:from>
    <xdr:to>
      <xdr:col>22</xdr:col>
      <xdr:colOff>165100</xdr:colOff>
      <xdr:row>36</xdr:row>
      <xdr:rowOff>5088</xdr:rowOff>
    </xdr:to>
    <xdr:sp macro="" textlink="">
      <xdr:nvSpPr>
        <xdr:cNvPr id="131" name="楕円 130"/>
        <xdr:cNvSpPr/>
      </xdr:nvSpPr>
      <xdr:spPr bwMode="auto">
        <a:xfrm>
          <a:off x="4254500" y="685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332765</xdr:rowOff>
    </xdr:from>
    <xdr:ext cx="762000" cy="259045"/>
    <xdr:sp macro="" textlink="">
      <xdr:nvSpPr>
        <xdr:cNvPr id="132" name="テキスト ボックス 131"/>
        <xdr:cNvSpPr txBox="1"/>
      </xdr:nvSpPr>
      <xdr:spPr>
        <a:xfrm>
          <a:off x="3924300" y="69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243809</xdr:rowOff>
    </xdr:from>
    <xdr:to>
      <xdr:col>19</xdr:col>
      <xdr:colOff>38100</xdr:colOff>
      <xdr:row>36</xdr:row>
      <xdr:rowOff>2509</xdr:rowOff>
    </xdr:to>
    <xdr:sp macro="" textlink="">
      <xdr:nvSpPr>
        <xdr:cNvPr id="133" name="楕円 132"/>
        <xdr:cNvSpPr/>
      </xdr:nvSpPr>
      <xdr:spPr bwMode="auto">
        <a:xfrm>
          <a:off x="3556000" y="685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330186</xdr:rowOff>
    </xdr:from>
    <xdr:ext cx="762000" cy="259045"/>
    <xdr:sp macro="" textlink="">
      <xdr:nvSpPr>
        <xdr:cNvPr id="134" name="テキスト ボックス 133"/>
        <xdr:cNvSpPr txBox="1"/>
      </xdr:nvSpPr>
      <xdr:spPr>
        <a:xfrm>
          <a:off x="3225800" y="69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248624</xdr:rowOff>
    </xdr:from>
    <xdr:to>
      <xdr:col>15</xdr:col>
      <xdr:colOff>101600</xdr:colOff>
      <xdr:row>36</xdr:row>
      <xdr:rowOff>7324</xdr:rowOff>
    </xdr:to>
    <xdr:sp macro="" textlink="">
      <xdr:nvSpPr>
        <xdr:cNvPr id="135" name="楕円 134"/>
        <xdr:cNvSpPr/>
      </xdr:nvSpPr>
      <xdr:spPr bwMode="auto">
        <a:xfrm>
          <a:off x="2857500" y="685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335001</xdr:rowOff>
    </xdr:from>
    <xdr:ext cx="762000" cy="259045"/>
    <xdr:sp macro="" textlink="">
      <xdr:nvSpPr>
        <xdr:cNvPr id="136" name="テキスト ボックス 135"/>
        <xdr:cNvSpPr txBox="1"/>
      </xdr:nvSpPr>
      <xdr:spPr>
        <a:xfrm>
          <a:off x="2527300" y="694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5,880
5,844
230.13
20,218,753
17,719,710
683,966
2,663,868
3,900,784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7537</xdr:rowOff>
    </xdr:from>
    <xdr:to>
      <xdr:col>24</xdr:col>
      <xdr:colOff>63500</xdr:colOff>
      <xdr:row>37</xdr:row>
      <xdr:rowOff>38375</xdr:rowOff>
    </xdr:to>
    <xdr:cxnSp macro="">
      <xdr:nvCxnSpPr>
        <xdr:cNvPr id="58" name="直線コネクタ 57"/>
        <xdr:cNvCxnSpPr/>
      </xdr:nvCxnSpPr>
      <xdr:spPr>
        <a:xfrm flipV="1">
          <a:off x="3797300" y="6351187"/>
          <a:ext cx="8382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38375</xdr:rowOff>
    </xdr:from>
    <xdr:to>
      <xdr:col>19</xdr:col>
      <xdr:colOff>177800</xdr:colOff>
      <xdr:row>37</xdr:row>
      <xdr:rowOff>68516</xdr:rowOff>
    </xdr:to>
    <xdr:cxnSp macro="">
      <xdr:nvCxnSpPr>
        <xdr:cNvPr id="61" name="直線コネクタ 60"/>
        <xdr:cNvCxnSpPr/>
      </xdr:nvCxnSpPr>
      <xdr:spPr>
        <a:xfrm flipV="1">
          <a:off x="2908300" y="6382025"/>
          <a:ext cx="889000" cy="3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67945</xdr:rowOff>
    </xdr:from>
    <xdr:to>
      <xdr:col>15</xdr:col>
      <xdr:colOff>50800</xdr:colOff>
      <xdr:row>37</xdr:row>
      <xdr:rowOff>68516</xdr:rowOff>
    </xdr:to>
    <xdr:cxnSp macro="">
      <xdr:nvCxnSpPr>
        <xdr:cNvPr id="64" name="直線コネクタ 63"/>
        <xdr:cNvCxnSpPr/>
      </xdr:nvCxnSpPr>
      <xdr:spPr>
        <a:xfrm>
          <a:off x="2019300" y="641159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67945</xdr:rowOff>
    </xdr:from>
    <xdr:to>
      <xdr:col>10</xdr:col>
      <xdr:colOff>114300</xdr:colOff>
      <xdr:row>37</xdr:row>
      <xdr:rowOff>77091</xdr:rowOff>
    </xdr:to>
    <xdr:cxnSp macro="">
      <xdr:nvCxnSpPr>
        <xdr:cNvPr id="67" name="直線コネクタ 66"/>
        <xdr:cNvCxnSpPr/>
      </xdr:nvCxnSpPr>
      <xdr:spPr>
        <a:xfrm flipV="1">
          <a:off x="1130300" y="641159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62591</xdr:rowOff>
    </xdr:from>
    <xdr:ext cx="599010" cy="259045"/>
    <xdr:sp macro="" textlink="">
      <xdr:nvSpPr>
        <xdr:cNvPr id="69" name="テキスト ボックス 68"/>
        <xdr:cNvSpPr txBox="1"/>
      </xdr:nvSpPr>
      <xdr:spPr>
        <a:xfrm>
          <a:off x="1719795" y="60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74569</xdr:rowOff>
    </xdr:from>
    <xdr:ext cx="599010" cy="259045"/>
    <xdr:sp macro="" textlink="">
      <xdr:nvSpPr>
        <xdr:cNvPr id="71" name="テキスト ボックス 70"/>
        <xdr:cNvSpPr txBox="1"/>
      </xdr:nvSpPr>
      <xdr:spPr>
        <a:xfrm>
          <a:off x="830795" y="60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128187</xdr:rowOff>
    </xdr:from>
    <xdr:to>
      <xdr:col>24</xdr:col>
      <xdr:colOff>114300</xdr:colOff>
      <xdr:row>37</xdr:row>
      <xdr:rowOff>58337</xdr:rowOff>
    </xdr:to>
    <xdr:sp macro="" textlink="">
      <xdr:nvSpPr>
        <xdr:cNvPr id="77" name="楕円 76"/>
        <xdr:cNvSpPr/>
      </xdr:nvSpPr>
      <xdr:spPr>
        <a:xfrm>
          <a:off x="4584700" y="63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43114</xdr:rowOff>
    </xdr:from>
    <xdr:ext cx="599010" cy="259045"/>
    <xdr:sp macro="" textlink="">
      <xdr:nvSpPr>
        <xdr:cNvPr id="78" name="人件費該当値テキスト"/>
        <xdr:cNvSpPr txBox="1"/>
      </xdr:nvSpPr>
      <xdr:spPr>
        <a:xfrm>
          <a:off x="4686300" y="621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159025</xdr:rowOff>
    </xdr:from>
    <xdr:to>
      <xdr:col>20</xdr:col>
      <xdr:colOff>38100</xdr:colOff>
      <xdr:row>37</xdr:row>
      <xdr:rowOff>89175</xdr:rowOff>
    </xdr:to>
    <xdr:sp macro="" textlink="">
      <xdr:nvSpPr>
        <xdr:cNvPr id="79" name="楕円 78"/>
        <xdr:cNvSpPr/>
      </xdr:nvSpPr>
      <xdr:spPr>
        <a:xfrm>
          <a:off x="3746500" y="63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80302</xdr:rowOff>
    </xdr:from>
    <xdr:ext cx="599010" cy="259045"/>
    <xdr:sp macro="" textlink="">
      <xdr:nvSpPr>
        <xdr:cNvPr id="80" name="テキスト ボックス 79"/>
        <xdr:cNvSpPr txBox="1"/>
      </xdr:nvSpPr>
      <xdr:spPr>
        <a:xfrm>
          <a:off x="3497795" y="642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17716</xdr:rowOff>
    </xdr:from>
    <xdr:to>
      <xdr:col>15</xdr:col>
      <xdr:colOff>101600</xdr:colOff>
      <xdr:row>37</xdr:row>
      <xdr:rowOff>119316</xdr:rowOff>
    </xdr:to>
    <xdr:sp macro="" textlink="">
      <xdr:nvSpPr>
        <xdr:cNvPr id="81" name="楕円 80"/>
        <xdr:cNvSpPr/>
      </xdr:nvSpPr>
      <xdr:spPr>
        <a:xfrm>
          <a:off x="2857500" y="63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110443</xdr:rowOff>
    </xdr:from>
    <xdr:ext cx="599010" cy="259045"/>
    <xdr:sp macro="" textlink="">
      <xdr:nvSpPr>
        <xdr:cNvPr id="82" name="テキスト ボックス 81"/>
        <xdr:cNvSpPr txBox="1"/>
      </xdr:nvSpPr>
      <xdr:spPr>
        <a:xfrm>
          <a:off x="2608795" y="645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17145</xdr:rowOff>
    </xdr:from>
    <xdr:to>
      <xdr:col>10</xdr:col>
      <xdr:colOff>165100</xdr:colOff>
      <xdr:row>37</xdr:row>
      <xdr:rowOff>118745</xdr:rowOff>
    </xdr:to>
    <xdr:sp macro="" textlink="">
      <xdr:nvSpPr>
        <xdr:cNvPr id="83" name="楕円 82"/>
        <xdr:cNvSpPr/>
      </xdr:nvSpPr>
      <xdr:spPr>
        <a:xfrm>
          <a:off x="1968500" y="63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109872</xdr:rowOff>
    </xdr:from>
    <xdr:ext cx="599010" cy="259045"/>
    <xdr:sp macro="" textlink="">
      <xdr:nvSpPr>
        <xdr:cNvPr id="84" name="テキスト ボックス 83"/>
        <xdr:cNvSpPr txBox="1"/>
      </xdr:nvSpPr>
      <xdr:spPr>
        <a:xfrm>
          <a:off x="1719795" y="645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26291</xdr:rowOff>
    </xdr:from>
    <xdr:to>
      <xdr:col>6</xdr:col>
      <xdr:colOff>38100</xdr:colOff>
      <xdr:row>37</xdr:row>
      <xdr:rowOff>127891</xdr:rowOff>
    </xdr:to>
    <xdr:sp macro="" textlink="">
      <xdr:nvSpPr>
        <xdr:cNvPr id="85" name="楕円 84"/>
        <xdr:cNvSpPr/>
      </xdr:nvSpPr>
      <xdr:spPr>
        <a:xfrm>
          <a:off x="1079500" y="63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119018</xdr:rowOff>
    </xdr:from>
    <xdr:ext cx="599010" cy="259045"/>
    <xdr:sp macro="" textlink="">
      <xdr:nvSpPr>
        <xdr:cNvPr id="86" name="テキスト ボックス 85"/>
        <xdr:cNvSpPr txBox="1"/>
      </xdr:nvSpPr>
      <xdr:spPr>
        <a:xfrm>
          <a:off x="830795" y="646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152851</xdr:rowOff>
    </xdr:from>
    <xdr:to>
      <xdr:col>24</xdr:col>
      <xdr:colOff>63500</xdr:colOff>
      <xdr:row>56</xdr:row>
      <xdr:rowOff>30336</xdr:rowOff>
    </xdr:to>
    <xdr:cxnSp macro="">
      <xdr:nvCxnSpPr>
        <xdr:cNvPr id="117" name="直線コネクタ 116"/>
        <xdr:cNvCxnSpPr/>
      </xdr:nvCxnSpPr>
      <xdr:spPr>
        <a:xfrm flipV="1">
          <a:off x="3797300" y="9582601"/>
          <a:ext cx="838200" cy="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30336</xdr:rowOff>
    </xdr:from>
    <xdr:to>
      <xdr:col>19</xdr:col>
      <xdr:colOff>177800</xdr:colOff>
      <xdr:row>56</xdr:row>
      <xdr:rowOff>119235</xdr:rowOff>
    </xdr:to>
    <xdr:cxnSp macro="">
      <xdr:nvCxnSpPr>
        <xdr:cNvPr id="120" name="直線コネクタ 119"/>
        <xdr:cNvCxnSpPr/>
      </xdr:nvCxnSpPr>
      <xdr:spPr>
        <a:xfrm flipV="1">
          <a:off x="2908300" y="9631536"/>
          <a:ext cx="889000" cy="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119235</xdr:rowOff>
    </xdr:from>
    <xdr:to>
      <xdr:col>15</xdr:col>
      <xdr:colOff>50800</xdr:colOff>
      <xdr:row>57</xdr:row>
      <xdr:rowOff>10984</xdr:rowOff>
    </xdr:to>
    <xdr:cxnSp macro="">
      <xdr:nvCxnSpPr>
        <xdr:cNvPr id="123" name="直線コネクタ 122"/>
        <xdr:cNvCxnSpPr/>
      </xdr:nvCxnSpPr>
      <xdr:spPr>
        <a:xfrm flipV="1">
          <a:off x="2019300" y="9720435"/>
          <a:ext cx="8890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97248</xdr:rowOff>
    </xdr:from>
    <xdr:to>
      <xdr:col>10</xdr:col>
      <xdr:colOff>114300</xdr:colOff>
      <xdr:row>57</xdr:row>
      <xdr:rowOff>10984</xdr:rowOff>
    </xdr:to>
    <xdr:cxnSp macro="">
      <xdr:nvCxnSpPr>
        <xdr:cNvPr id="126" name="直線コネクタ 125"/>
        <xdr:cNvCxnSpPr/>
      </xdr:nvCxnSpPr>
      <xdr:spPr>
        <a:xfrm>
          <a:off x="1130300" y="9526998"/>
          <a:ext cx="889000" cy="25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113281</xdr:rowOff>
    </xdr:from>
    <xdr:ext cx="599010" cy="259045"/>
    <xdr:sp macro="" textlink="">
      <xdr:nvSpPr>
        <xdr:cNvPr id="128" name="テキスト ボックス 127"/>
        <xdr:cNvSpPr txBox="1"/>
      </xdr:nvSpPr>
      <xdr:spPr>
        <a:xfrm>
          <a:off x="1719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125857</xdr:rowOff>
    </xdr:from>
    <xdr:ext cx="599010" cy="259045"/>
    <xdr:sp macro="" textlink="">
      <xdr:nvSpPr>
        <xdr:cNvPr id="130" name="テキスト ボックス 129"/>
        <xdr:cNvSpPr txBox="1"/>
      </xdr:nvSpPr>
      <xdr:spPr>
        <a:xfrm>
          <a:off x="830795"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102051</xdr:rowOff>
    </xdr:from>
    <xdr:to>
      <xdr:col>24</xdr:col>
      <xdr:colOff>114300</xdr:colOff>
      <xdr:row>56</xdr:row>
      <xdr:rowOff>32201</xdr:rowOff>
    </xdr:to>
    <xdr:sp macro="" textlink="">
      <xdr:nvSpPr>
        <xdr:cNvPr id="136" name="楕円 135"/>
        <xdr:cNvSpPr/>
      </xdr:nvSpPr>
      <xdr:spPr>
        <a:xfrm>
          <a:off x="4584700" y="95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124928</xdr:rowOff>
    </xdr:from>
    <xdr:ext cx="599010" cy="259045"/>
    <xdr:sp macro="" textlink="">
      <xdr:nvSpPr>
        <xdr:cNvPr id="137" name="物件費該当値テキスト"/>
        <xdr:cNvSpPr txBox="1"/>
      </xdr:nvSpPr>
      <xdr:spPr>
        <a:xfrm>
          <a:off x="4686300" y="93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150986</xdr:rowOff>
    </xdr:from>
    <xdr:to>
      <xdr:col>20</xdr:col>
      <xdr:colOff>38100</xdr:colOff>
      <xdr:row>56</xdr:row>
      <xdr:rowOff>81136</xdr:rowOff>
    </xdr:to>
    <xdr:sp macro="" textlink="">
      <xdr:nvSpPr>
        <xdr:cNvPr id="138" name="楕円 137"/>
        <xdr:cNvSpPr/>
      </xdr:nvSpPr>
      <xdr:spPr>
        <a:xfrm>
          <a:off x="3746500" y="95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97663</xdr:rowOff>
    </xdr:from>
    <xdr:ext cx="599010" cy="259045"/>
    <xdr:sp macro="" textlink="">
      <xdr:nvSpPr>
        <xdr:cNvPr id="139" name="テキスト ボックス 138"/>
        <xdr:cNvSpPr txBox="1"/>
      </xdr:nvSpPr>
      <xdr:spPr>
        <a:xfrm>
          <a:off x="3497795" y="93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68435</xdr:rowOff>
    </xdr:from>
    <xdr:to>
      <xdr:col>15</xdr:col>
      <xdr:colOff>101600</xdr:colOff>
      <xdr:row>56</xdr:row>
      <xdr:rowOff>170035</xdr:rowOff>
    </xdr:to>
    <xdr:sp macro="" textlink="">
      <xdr:nvSpPr>
        <xdr:cNvPr id="140" name="楕円 139"/>
        <xdr:cNvSpPr/>
      </xdr:nvSpPr>
      <xdr:spPr>
        <a:xfrm>
          <a:off x="2857500" y="96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15112</xdr:rowOff>
    </xdr:from>
    <xdr:ext cx="599010" cy="259045"/>
    <xdr:sp macro="" textlink="">
      <xdr:nvSpPr>
        <xdr:cNvPr id="141" name="テキスト ボックス 140"/>
        <xdr:cNvSpPr txBox="1"/>
      </xdr:nvSpPr>
      <xdr:spPr>
        <a:xfrm>
          <a:off x="2608795" y="944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131634</xdr:rowOff>
    </xdr:from>
    <xdr:to>
      <xdr:col>10</xdr:col>
      <xdr:colOff>165100</xdr:colOff>
      <xdr:row>57</xdr:row>
      <xdr:rowOff>61784</xdr:rowOff>
    </xdr:to>
    <xdr:sp macro="" textlink="">
      <xdr:nvSpPr>
        <xdr:cNvPr id="142" name="楕円 141"/>
        <xdr:cNvSpPr/>
      </xdr:nvSpPr>
      <xdr:spPr>
        <a:xfrm>
          <a:off x="1968500" y="9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78311</xdr:rowOff>
    </xdr:from>
    <xdr:ext cx="599010" cy="259045"/>
    <xdr:sp macro="" textlink="">
      <xdr:nvSpPr>
        <xdr:cNvPr id="143" name="テキスト ボックス 142"/>
        <xdr:cNvSpPr txBox="1"/>
      </xdr:nvSpPr>
      <xdr:spPr>
        <a:xfrm>
          <a:off x="1719795" y="950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46448</xdr:rowOff>
    </xdr:from>
    <xdr:to>
      <xdr:col>6</xdr:col>
      <xdr:colOff>38100</xdr:colOff>
      <xdr:row>55</xdr:row>
      <xdr:rowOff>148048</xdr:rowOff>
    </xdr:to>
    <xdr:sp macro="" textlink="">
      <xdr:nvSpPr>
        <xdr:cNvPr id="144" name="楕円 143"/>
        <xdr:cNvSpPr/>
      </xdr:nvSpPr>
      <xdr:spPr>
        <a:xfrm>
          <a:off x="1079500" y="94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164575</xdr:rowOff>
    </xdr:from>
    <xdr:ext cx="599010" cy="259045"/>
    <xdr:sp macro="" textlink="">
      <xdr:nvSpPr>
        <xdr:cNvPr id="145" name="テキスト ボックス 144"/>
        <xdr:cNvSpPr txBox="1"/>
      </xdr:nvSpPr>
      <xdr:spPr>
        <a:xfrm>
          <a:off x="830795" y="925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13901</xdr:rowOff>
    </xdr:from>
    <xdr:to>
      <xdr:col>24</xdr:col>
      <xdr:colOff>63500</xdr:colOff>
      <xdr:row>76</xdr:row>
      <xdr:rowOff>29549</xdr:rowOff>
    </xdr:to>
    <xdr:cxnSp macro="">
      <xdr:nvCxnSpPr>
        <xdr:cNvPr id="170" name="直線コネクタ 169"/>
        <xdr:cNvCxnSpPr/>
      </xdr:nvCxnSpPr>
      <xdr:spPr>
        <a:xfrm>
          <a:off x="3797300" y="12872651"/>
          <a:ext cx="838200" cy="18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13901</xdr:rowOff>
    </xdr:from>
    <xdr:to>
      <xdr:col>19</xdr:col>
      <xdr:colOff>177800</xdr:colOff>
      <xdr:row>76</xdr:row>
      <xdr:rowOff>135813</xdr:rowOff>
    </xdr:to>
    <xdr:cxnSp macro="">
      <xdr:nvCxnSpPr>
        <xdr:cNvPr id="173" name="直線コネクタ 172"/>
        <xdr:cNvCxnSpPr/>
      </xdr:nvCxnSpPr>
      <xdr:spPr>
        <a:xfrm flipV="1">
          <a:off x="2908300" y="12872651"/>
          <a:ext cx="889000" cy="29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135813</xdr:rowOff>
    </xdr:from>
    <xdr:to>
      <xdr:col>15</xdr:col>
      <xdr:colOff>50800</xdr:colOff>
      <xdr:row>77</xdr:row>
      <xdr:rowOff>114897</xdr:rowOff>
    </xdr:to>
    <xdr:cxnSp macro="">
      <xdr:nvCxnSpPr>
        <xdr:cNvPr id="176" name="直線コネクタ 175"/>
        <xdr:cNvCxnSpPr/>
      </xdr:nvCxnSpPr>
      <xdr:spPr>
        <a:xfrm flipV="1">
          <a:off x="2019300" y="13166013"/>
          <a:ext cx="889000" cy="15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8975</xdr:rowOff>
    </xdr:from>
    <xdr:to>
      <xdr:col>10</xdr:col>
      <xdr:colOff>114300</xdr:colOff>
      <xdr:row>77</xdr:row>
      <xdr:rowOff>114897</xdr:rowOff>
    </xdr:to>
    <xdr:cxnSp macro="">
      <xdr:nvCxnSpPr>
        <xdr:cNvPr id="179" name="直線コネクタ 178"/>
        <xdr:cNvCxnSpPr/>
      </xdr:nvCxnSpPr>
      <xdr:spPr>
        <a:xfrm>
          <a:off x="1130300" y="13210625"/>
          <a:ext cx="889000" cy="1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171176</xdr:rowOff>
    </xdr:from>
    <xdr:ext cx="534377" cy="259045"/>
    <xdr:sp macro="" textlink="">
      <xdr:nvSpPr>
        <xdr:cNvPr id="181" name="テキスト ボックス 180"/>
        <xdr:cNvSpPr txBox="1"/>
      </xdr:nvSpPr>
      <xdr:spPr>
        <a:xfrm>
          <a:off x="1752111" y="130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157756</xdr:rowOff>
    </xdr:from>
    <xdr:ext cx="534377" cy="259045"/>
    <xdr:sp macro="" textlink="">
      <xdr:nvSpPr>
        <xdr:cNvPr id="183" name="テキスト ボックス 182"/>
        <xdr:cNvSpPr txBox="1"/>
      </xdr:nvSpPr>
      <xdr:spPr>
        <a:xfrm>
          <a:off x="863111" y="1335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150199</xdr:rowOff>
    </xdr:from>
    <xdr:to>
      <xdr:col>24</xdr:col>
      <xdr:colOff>114300</xdr:colOff>
      <xdr:row>76</xdr:row>
      <xdr:rowOff>80349</xdr:rowOff>
    </xdr:to>
    <xdr:sp macro="" textlink="">
      <xdr:nvSpPr>
        <xdr:cNvPr id="189" name="楕円 188"/>
        <xdr:cNvSpPr/>
      </xdr:nvSpPr>
      <xdr:spPr>
        <a:xfrm>
          <a:off x="4584700" y="13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1626</xdr:rowOff>
    </xdr:from>
    <xdr:ext cx="534377" cy="259045"/>
    <xdr:sp macro="" textlink="">
      <xdr:nvSpPr>
        <xdr:cNvPr id="190" name="維持補修費該当値テキスト"/>
        <xdr:cNvSpPr txBox="1"/>
      </xdr:nvSpPr>
      <xdr:spPr>
        <a:xfrm>
          <a:off x="4686300" y="128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134551</xdr:rowOff>
    </xdr:from>
    <xdr:to>
      <xdr:col>20</xdr:col>
      <xdr:colOff>38100</xdr:colOff>
      <xdr:row>75</xdr:row>
      <xdr:rowOff>64701</xdr:rowOff>
    </xdr:to>
    <xdr:sp macro="" textlink="">
      <xdr:nvSpPr>
        <xdr:cNvPr id="191" name="楕円 190"/>
        <xdr:cNvSpPr/>
      </xdr:nvSpPr>
      <xdr:spPr>
        <a:xfrm>
          <a:off x="3746500" y="128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81228</xdr:rowOff>
    </xdr:from>
    <xdr:ext cx="534377" cy="259045"/>
    <xdr:sp macro="" textlink="">
      <xdr:nvSpPr>
        <xdr:cNvPr id="192" name="テキスト ボックス 191"/>
        <xdr:cNvSpPr txBox="1"/>
      </xdr:nvSpPr>
      <xdr:spPr>
        <a:xfrm>
          <a:off x="3530111" y="125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85013</xdr:rowOff>
    </xdr:from>
    <xdr:to>
      <xdr:col>15</xdr:col>
      <xdr:colOff>101600</xdr:colOff>
      <xdr:row>77</xdr:row>
      <xdr:rowOff>15163</xdr:rowOff>
    </xdr:to>
    <xdr:sp macro="" textlink="">
      <xdr:nvSpPr>
        <xdr:cNvPr id="193" name="楕円 192"/>
        <xdr:cNvSpPr/>
      </xdr:nvSpPr>
      <xdr:spPr>
        <a:xfrm>
          <a:off x="2857500" y="131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31690</xdr:rowOff>
    </xdr:from>
    <xdr:ext cx="534377" cy="259045"/>
    <xdr:sp macro="" textlink="">
      <xdr:nvSpPr>
        <xdr:cNvPr id="194" name="テキスト ボックス 193"/>
        <xdr:cNvSpPr txBox="1"/>
      </xdr:nvSpPr>
      <xdr:spPr>
        <a:xfrm>
          <a:off x="2641111" y="128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5" name="楕円 194"/>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6" name="テキスト ボックス 195"/>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129625</xdr:rowOff>
    </xdr:from>
    <xdr:to>
      <xdr:col>6</xdr:col>
      <xdr:colOff>38100</xdr:colOff>
      <xdr:row>77</xdr:row>
      <xdr:rowOff>59775</xdr:rowOff>
    </xdr:to>
    <xdr:sp macro="" textlink="">
      <xdr:nvSpPr>
        <xdr:cNvPr id="197" name="楕円 196"/>
        <xdr:cNvSpPr/>
      </xdr:nvSpPr>
      <xdr:spPr>
        <a:xfrm>
          <a:off x="1079500" y="131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76302</xdr:rowOff>
    </xdr:from>
    <xdr:ext cx="534377" cy="259045"/>
    <xdr:sp macro="" textlink="">
      <xdr:nvSpPr>
        <xdr:cNvPr id="198" name="テキスト ボックス 197"/>
        <xdr:cNvSpPr txBox="1"/>
      </xdr:nvSpPr>
      <xdr:spPr>
        <a:xfrm>
          <a:off x="863111" y="1293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143996</xdr:rowOff>
    </xdr:from>
    <xdr:to>
      <xdr:col>24</xdr:col>
      <xdr:colOff>63500</xdr:colOff>
      <xdr:row>96</xdr:row>
      <xdr:rowOff>151664</xdr:rowOff>
    </xdr:to>
    <xdr:cxnSp macro="">
      <xdr:nvCxnSpPr>
        <xdr:cNvPr id="231" name="直線コネクタ 230"/>
        <xdr:cNvCxnSpPr/>
      </xdr:nvCxnSpPr>
      <xdr:spPr>
        <a:xfrm>
          <a:off x="3797300" y="16603196"/>
          <a:ext cx="8382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143996</xdr:rowOff>
    </xdr:from>
    <xdr:to>
      <xdr:col>19</xdr:col>
      <xdr:colOff>177800</xdr:colOff>
      <xdr:row>97</xdr:row>
      <xdr:rowOff>8189</xdr:rowOff>
    </xdr:to>
    <xdr:cxnSp macro="">
      <xdr:nvCxnSpPr>
        <xdr:cNvPr id="234" name="直線コネクタ 233"/>
        <xdr:cNvCxnSpPr/>
      </xdr:nvCxnSpPr>
      <xdr:spPr>
        <a:xfrm flipV="1">
          <a:off x="2908300" y="16603196"/>
          <a:ext cx="889000" cy="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145853</xdr:rowOff>
    </xdr:from>
    <xdr:to>
      <xdr:col>15</xdr:col>
      <xdr:colOff>50800</xdr:colOff>
      <xdr:row>97</xdr:row>
      <xdr:rowOff>8189</xdr:rowOff>
    </xdr:to>
    <xdr:cxnSp macro="">
      <xdr:nvCxnSpPr>
        <xdr:cNvPr id="237" name="直線コネクタ 236"/>
        <xdr:cNvCxnSpPr/>
      </xdr:nvCxnSpPr>
      <xdr:spPr>
        <a:xfrm>
          <a:off x="2019300" y="16605053"/>
          <a:ext cx="889000" cy="3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145853</xdr:rowOff>
    </xdr:from>
    <xdr:to>
      <xdr:col>10</xdr:col>
      <xdr:colOff>114300</xdr:colOff>
      <xdr:row>97</xdr:row>
      <xdr:rowOff>62204</xdr:rowOff>
    </xdr:to>
    <xdr:cxnSp macro="">
      <xdr:nvCxnSpPr>
        <xdr:cNvPr id="240" name="直線コネクタ 239"/>
        <xdr:cNvCxnSpPr/>
      </xdr:nvCxnSpPr>
      <xdr:spPr>
        <a:xfrm flipV="1">
          <a:off x="1130300" y="16605053"/>
          <a:ext cx="889000" cy="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118626</xdr:rowOff>
    </xdr:from>
    <xdr:ext cx="534377" cy="259045"/>
    <xdr:sp macro="" textlink="">
      <xdr:nvSpPr>
        <xdr:cNvPr id="242" name="テキスト ボックス 241"/>
        <xdr:cNvSpPr txBox="1"/>
      </xdr:nvSpPr>
      <xdr:spPr>
        <a:xfrm>
          <a:off x="1752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12298</xdr:rowOff>
    </xdr:from>
    <xdr:ext cx="534377" cy="259045"/>
    <xdr:sp macro="" textlink="">
      <xdr:nvSpPr>
        <xdr:cNvPr id="244" name="テキスト ボックス 243"/>
        <xdr:cNvSpPr txBox="1"/>
      </xdr:nvSpPr>
      <xdr:spPr>
        <a:xfrm>
          <a:off x="863111" y="1630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100864</xdr:rowOff>
    </xdr:from>
    <xdr:to>
      <xdr:col>24</xdr:col>
      <xdr:colOff>114300</xdr:colOff>
      <xdr:row>97</xdr:row>
      <xdr:rowOff>31014</xdr:rowOff>
    </xdr:to>
    <xdr:sp macro="" textlink="">
      <xdr:nvSpPr>
        <xdr:cNvPr id="250" name="楕円 249"/>
        <xdr:cNvSpPr/>
      </xdr:nvSpPr>
      <xdr:spPr>
        <a:xfrm>
          <a:off x="4584700" y="165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79291</xdr:rowOff>
    </xdr:from>
    <xdr:ext cx="534377" cy="259045"/>
    <xdr:sp macro="" textlink="">
      <xdr:nvSpPr>
        <xdr:cNvPr id="251" name="扶助費該当値テキスト"/>
        <xdr:cNvSpPr txBox="1"/>
      </xdr:nvSpPr>
      <xdr:spPr>
        <a:xfrm>
          <a:off x="4686300" y="165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93196</xdr:rowOff>
    </xdr:from>
    <xdr:to>
      <xdr:col>20</xdr:col>
      <xdr:colOff>38100</xdr:colOff>
      <xdr:row>97</xdr:row>
      <xdr:rowOff>23346</xdr:rowOff>
    </xdr:to>
    <xdr:sp macro="" textlink="">
      <xdr:nvSpPr>
        <xdr:cNvPr id="252" name="楕円 251"/>
        <xdr:cNvSpPr/>
      </xdr:nvSpPr>
      <xdr:spPr>
        <a:xfrm>
          <a:off x="3746500" y="165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14473</xdr:rowOff>
    </xdr:from>
    <xdr:ext cx="534377" cy="259045"/>
    <xdr:sp macro="" textlink="">
      <xdr:nvSpPr>
        <xdr:cNvPr id="253" name="テキスト ボックス 252"/>
        <xdr:cNvSpPr txBox="1"/>
      </xdr:nvSpPr>
      <xdr:spPr>
        <a:xfrm>
          <a:off x="3530111" y="1664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128839</xdr:rowOff>
    </xdr:from>
    <xdr:to>
      <xdr:col>15</xdr:col>
      <xdr:colOff>101600</xdr:colOff>
      <xdr:row>97</xdr:row>
      <xdr:rowOff>58989</xdr:rowOff>
    </xdr:to>
    <xdr:sp macro="" textlink="">
      <xdr:nvSpPr>
        <xdr:cNvPr id="254" name="楕円 253"/>
        <xdr:cNvSpPr/>
      </xdr:nvSpPr>
      <xdr:spPr>
        <a:xfrm>
          <a:off x="2857500" y="165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50116</xdr:rowOff>
    </xdr:from>
    <xdr:ext cx="534377" cy="259045"/>
    <xdr:sp macro="" textlink="">
      <xdr:nvSpPr>
        <xdr:cNvPr id="255" name="テキスト ボックス 254"/>
        <xdr:cNvSpPr txBox="1"/>
      </xdr:nvSpPr>
      <xdr:spPr>
        <a:xfrm>
          <a:off x="2641111" y="16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95053</xdr:rowOff>
    </xdr:from>
    <xdr:to>
      <xdr:col>10</xdr:col>
      <xdr:colOff>165100</xdr:colOff>
      <xdr:row>97</xdr:row>
      <xdr:rowOff>25203</xdr:rowOff>
    </xdr:to>
    <xdr:sp macro="" textlink="">
      <xdr:nvSpPr>
        <xdr:cNvPr id="256" name="楕円 255"/>
        <xdr:cNvSpPr/>
      </xdr:nvSpPr>
      <xdr:spPr>
        <a:xfrm>
          <a:off x="1968500" y="165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16330</xdr:rowOff>
    </xdr:from>
    <xdr:ext cx="534377" cy="259045"/>
    <xdr:sp macro="" textlink="">
      <xdr:nvSpPr>
        <xdr:cNvPr id="257" name="テキスト ボックス 256"/>
        <xdr:cNvSpPr txBox="1"/>
      </xdr:nvSpPr>
      <xdr:spPr>
        <a:xfrm>
          <a:off x="1752111" y="166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11404</xdr:rowOff>
    </xdr:from>
    <xdr:to>
      <xdr:col>6</xdr:col>
      <xdr:colOff>38100</xdr:colOff>
      <xdr:row>97</xdr:row>
      <xdr:rowOff>113004</xdr:rowOff>
    </xdr:to>
    <xdr:sp macro="" textlink="">
      <xdr:nvSpPr>
        <xdr:cNvPr id="258" name="楕円 257"/>
        <xdr:cNvSpPr/>
      </xdr:nvSpPr>
      <xdr:spPr>
        <a:xfrm>
          <a:off x="1079500" y="166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104131</xdr:rowOff>
    </xdr:from>
    <xdr:ext cx="534377" cy="259045"/>
    <xdr:sp macro="" textlink="">
      <xdr:nvSpPr>
        <xdr:cNvPr id="259" name="テキスト ボックス 258"/>
        <xdr:cNvSpPr txBox="1"/>
      </xdr:nvSpPr>
      <xdr:spPr>
        <a:xfrm>
          <a:off x="863111" y="167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87504</xdr:rowOff>
    </xdr:from>
    <xdr:to>
      <xdr:col>55</xdr:col>
      <xdr:colOff>0</xdr:colOff>
      <xdr:row>38</xdr:row>
      <xdr:rowOff>57910</xdr:rowOff>
    </xdr:to>
    <xdr:cxnSp macro="">
      <xdr:nvCxnSpPr>
        <xdr:cNvPr id="290" name="直線コネクタ 289"/>
        <xdr:cNvCxnSpPr/>
      </xdr:nvCxnSpPr>
      <xdr:spPr>
        <a:xfrm flipV="1">
          <a:off x="9639300" y="6431154"/>
          <a:ext cx="838200" cy="14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57910</xdr:rowOff>
    </xdr:from>
    <xdr:to>
      <xdr:col>50</xdr:col>
      <xdr:colOff>114300</xdr:colOff>
      <xdr:row>38</xdr:row>
      <xdr:rowOff>82262</xdr:rowOff>
    </xdr:to>
    <xdr:cxnSp macro="">
      <xdr:nvCxnSpPr>
        <xdr:cNvPr id="293" name="直線コネクタ 292"/>
        <xdr:cNvCxnSpPr/>
      </xdr:nvCxnSpPr>
      <xdr:spPr>
        <a:xfrm flipV="1">
          <a:off x="8750300" y="6573010"/>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82262</xdr:rowOff>
    </xdr:from>
    <xdr:to>
      <xdr:col>45</xdr:col>
      <xdr:colOff>177800</xdr:colOff>
      <xdr:row>38</xdr:row>
      <xdr:rowOff>117420</xdr:rowOff>
    </xdr:to>
    <xdr:cxnSp macro="">
      <xdr:nvCxnSpPr>
        <xdr:cNvPr id="296" name="直線コネクタ 295"/>
        <xdr:cNvCxnSpPr/>
      </xdr:nvCxnSpPr>
      <xdr:spPr>
        <a:xfrm flipV="1">
          <a:off x="7861300" y="6597362"/>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92133</xdr:rowOff>
    </xdr:from>
    <xdr:to>
      <xdr:col>41</xdr:col>
      <xdr:colOff>50800</xdr:colOff>
      <xdr:row>38</xdr:row>
      <xdr:rowOff>117420</xdr:rowOff>
    </xdr:to>
    <xdr:cxnSp macro="">
      <xdr:nvCxnSpPr>
        <xdr:cNvPr id="299" name="直線コネクタ 298"/>
        <xdr:cNvCxnSpPr/>
      </xdr:nvCxnSpPr>
      <xdr:spPr>
        <a:xfrm>
          <a:off x="6972300" y="6607233"/>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132337</xdr:rowOff>
    </xdr:from>
    <xdr:ext cx="599010" cy="259045"/>
    <xdr:sp macro="" textlink="">
      <xdr:nvSpPr>
        <xdr:cNvPr id="301" name="テキスト ボックス 300"/>
        <xdr:cNvSpPr txBox="1"/>
      </xdr:nvSpPr>
      <xdr:spPr>
        <a:xfrm>
          <a:off x="7561795" y="630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153095</xdr:rowOff>
    </xdr:from>
    <xdr:ext cx="599010" cy="259045"/>
    <xdr:sp macro="" textlink="">
      <xdr:nvSpPr>
        <xdr:cNvPr id="303" name="テキスト ボックス 302"/>
        <xdr:cNvSpPr txBox="1"/>
      </xdr:nvSpPr>
      <xdr:spPr>
        <a:xfrm>
          <a:off x="6672795" y="632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36704</xdr:rowOff>
    </xdr:from>
    <xdr:to>
      <xdr:col>55</xdr:col>
      <xdr:colOff>50800</xdr:colOff>
      <xdr:row>37</xdr:row>
      <xdr:rowOff>138304</xdr:rowOff>
    </xdr:to>
    <xdr:sp macro="" textlink="">
      <xdr:nvSpPr>
        <xdr:cNvPr id="309" name="楕円 308"/>
        <xdr:cNvSpPr/>
      </xdr:nvSpPr>
      <xdr:spPr>
        <a:xfrm>
          <a:off x="10426700" y="63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59581</xdr:rowOff>
    </xdr:from>
    <xdr:ext cx="599010" cy="259045"/>
    <xdr:sp macro="" textlink="">
      <xdr:nvSpPr>
        <xdr:cNvPr id="310" name="補助費等該当値テキスト"/>
        <xdr:cNvSpPr txBox="1"/>
      </xdr:nvSpPr>
      <xdr:spPr>
        <a:xfrm>
          <a:off x="10528300" y="623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7110</xdr:rowOff>
    </xdr:from>
    <xdr:to>
      <xdr:col>50</xdr:col>
      <xdr:colOff>165100</xdr:colOff>
      <xdr:row>38</xdr:row>
      <xdr:rowOff>108710</xdr:rowOff>
    </xdr:to>
    <xdr:sp macro="" textlink="">
      <xdr:nvSpPr>
        <xdr:cNvPr id="311" name="楕円 310"/>
        <xdr:cNvSpPr/>
      </xdr:nvSpPr>
      <xdr:spPr>
        <a:xfrm>
          <a:off x="9588500" y="65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99837</xdr:rowOff>
    </xdr:from>
    <xdr:ext cx="599010" cy="259045"/>
    <xdr:sp macro="" textlink="">
      <xdr:nvSpPr>
        <xdr:cNvPr id="312" name="テキスト ボックス 311"/>
        <xdr:cNvSpPr txBox="1"/>
      </xdr:nvSpPr>
      <xdr:spPr>
        <a:xfrm>
          <a:off x="9339795" y="661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31462</xdr:rowOff>
    </xdr:from>
    <xdr:to>
      <xdr:col>46</xdr:col>
      <xdr:colOff>38100</xdr:colOff>
      <xdr:row>38</xdr:row>
      <xdr:rowOff>133062</xdr:rowOff>
    </xdr:to>
    <xdr:sp macro="" textlink="">
      <xdr:nvSpPr>
        <xdr:cNvPr id="313" name="楕円 312"/>
        <xdr:cNvSpPr/>
      </xdr:nvSpPr>
      <xdr:spPr>
        <a:xfrm>
          <a:off x="8699500" y="65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124189</xdr:rowOff>
    </xdr:from>
    <xdr:ext cx="599010" cy="259045"/>
    <xdr:sp macro="" textlink="">
      <xdr:nvSpPr>
        <xdr:cNvPr id="314" name="テキスト ボックス 313"/>
        <xdr:cNvSpPr txBox="1"/>
      </xdr:nvSpPr>
      <xdr:spPr>
        <a:xfrm>
          <a:off x="8450795" y="663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66620</xdr:rowOff>
    </xdr:from>
    <xdr:to>
      <xdr:col>41</xdr:col>
      <xdr:colOff>101600</xdr:colOff>
      <xdr:row>38</xdr:row>
      <xdr:rowOff>168220</xdr:rowOff>
    </xdr:to>
    <xdr:sp macro="" textlink="">
      <xdr:nvSpPr>
        <xdr:cNvPr id="315" name="楕円 314"/>
        <xdr:cNvSpPr/>
      </xdr:nvSpPr>
      <xdr:spPr>
        <a:xfrm>
          <a:off x="7810500" y="65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159347</xdr:rowOff>
    </xdr:from>
    <xdr:ext cx="534377" cy="259045"/>
    <xdr:sp macro="" textlink="">
      <xdr:nvSpPr>
        <xdr:cNvPr id="316" name="テキスト ボックス 315"/>
        <xdr:cNvSpPr txBox="1"/>
      </xdr:nvSpPr>
      <xdr:spPr>
        <a:xfrm>
          <a:off x="7594111" y="66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41333</xdr:rowOff>
    </xdr:from>
    <xdr:to>
      <xdr:col>36</xdr:col>
      <xdr:colOff>165100</xdr:colOff>
      <xdr:row>38</xdr:row>
      <xdr:rowOff>142933</xdr:rowOff>
    </xdr:to>
    <xdr:sp macro="" textlink="">
      <xdr:nvSpPr>
        <xdr:cNvPr id="317" name="楕円 316"/>
        <xdr:cNvSpPr/>
      </xdr:nvSpPr>
      <xdr:spPr>
        <a:xfrm>
          <a:off x="6921500" y="65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134060</xdr:rowOff>
    </xdr:from>
    <xdr:ext cx="599010" cy="259045"/>
    <xdr:sp macro="" textlink="">
      <xdr:nvSpPr>
        <xdr:cNvPr id="318" name="テキスト ボックス 317"/>
        <xdr:cNvSpPr txBox="1"/>
      </xdr:nvSpPr>
      <xdr:spPr>
        <a:xfrm>
          <a:off x="6672795" y="664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94066</xdr:rowOff>
    </xdr:from>
    <xdr:to>
      <xdr:col>55</xdr:col>
      <xdr:colOff>0</xdr:colOff>
      <xdr:row>57</xdr:row>
      <xdr:rowOff>117579</xdr:rowOff>
    </xdr:to>
    <xdr:cxnSp macro="">
      <xdr:nvCxnSpPr>
        <xdr:cNvPr id="345" name="直線コネクタ 344"/>
        <xdr:cNvCxnSpPr/>
      </xdr:nvCxnSpPr>
      <xdr:spPr>
        <a:xfrm flipV="1">
          <a:off x="9639300" y="9523816"/>
          <a:ext cx="838200" cy="36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117579</xdr:rowOff>
    </xdr:from>
    <xdr:to>
      <xdr:col>50</xdr:col>
      <xdr:colOff>114300</xdr:colOff>
      <xdr:row>58</xdr:row>
      <xdr:rowOff>15701</xdr:rowOff>
    </xdr:to>
    <xdr:cxnSp macro="">
      <xdr:nvCxnSpPr>
        <xdr:cNvPr id="348" name="直線コネクタ 347"/>
        <xdr:cNvCxnSpPr/>
      </xdr:nvCxnSpPr>
      <xdr:spPr>
        <a:xfrm flipV="1">
          <a:off x="8750300" y="9890229"/>
          <a:ext cx="889000" cy="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15701</xdr:rowOff>
    </xdr:from>
    <xdr:to>
      <xdr:col>45</xdr:col>
      <xdr:colOff>177800</xdr:colOff>
      <xdr:row>58</xdr:row>
      <xdr:rowOff>86311</xdr:rowOff>
    </xdr:to>
    <xdr:cxnSp macro="">
      <xdr:nvCxnSpPr>
        <xdr:cNvPr id="351" name="直線コネクタ 350"/>
        <xdr:cNvCxnSpPr/>
      </xdr:nvCxnSpPr>
      <xdr:spPr>
        <a:xfrm flipV="1">
          <a:off x="7861300" y="9959801"/>
          <a:ext cx="889000" cy="7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86311</xdr:rowOff>
    </xdr:from>
    <xdr:to>
      <xdr:col>41</xdr:col>
      <xdr:colOff>50800</xdr:colOff>
      <xdr:row>58</xdr:row>
      <xdr:rowOff>102594</xdr:rowOff>
    </xdr:to>
    <xdr:cxnSp macro="">
      <xdr:nvCxnSpPr>
        <xdr:cNvPr id="354" name="直線コネクタ 353"/>
        <xdr:cNvCxnSpPr/>
      </xdr:nvCxnSpPr>
      <xdr:spPr>
        <a:xfrm flipV="1">
          <a:off x="6972300" y="10030411"/>
          <a:ext cx="8890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126709</xdr:rowOff>
    </xdr:from>
    <xdr:ext cx="599010" cy="259045"/>
    <xdr:sp macro="" textlink="">
      <xdr:nvSpPr>
        <xdr:cNvPr id="356" name="テキスト ボックス 355"/>
        <xdr:cNvSpPr txBox="1"/>
      </xdr:nvSpPr>
      <xdr:spPr>
        <a:xfrm>
          <a:off x="7561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127206</xdr:rowOff>
    </xdr:from>
    <xdr:ext cx="599010" cy="259045"/>
    <xdr:sp macro="" textlink="">
      <xdr:nvSpPr>
        <xdr:cNvPr id="358" name="テキスト ボックス 357"/>
        <xdr:cNvSpPr txBox="1"/>
      </xdr:nvSpPr>
      <xdr:spPr>
        <a:xfrm>
          <a:off x="6672795" y="972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43266</xdr:rowOff>
    </xdr:from>
    <xdr:to>
      <xdr:col>55</xdr:col>
      <xdr:colOff>50800</xdr:colOff>
      <xdr:row>55</xdr:row>
      <xdr:rowOff>144866</xdr:rowOff>
    </xdr:to>
    <xdr:sp macro="" textlink="">
      <xdr:nvSpPr>
        <xdr:cNvPr id="364" name="楕円 363"/>
        <xdr:cNvSpPr/>
      </xdr:nvSpPr>
      <xdr:spPr>
        <a:xfrm>
          <a:off x="10426700" y="94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66143</xdr:rowOff>
    </xdr:from>
    <xdr:ext cx="690189" cy="259045"/>
    <xdr:sp macro="" textlink="">
      <xdr:nvSpPr>
        <xdr:cNvPr id="365" name="普通建設事業費該当値テキスト"/>
        <xdr:cNvSpPr txBox="1"/>
      </xdr:nvSpPr>
      <xdr:spPr>
        <a:xfrm>
          <a:off x="10528300" y="9324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66779</xdr:rowOff>
    </xdr:from>
    <xdr:to>
      <xdr:col>50</xdr:col>
      <xdr:colOff>165100</xdr:colOff>
      <xdr:row>57</xdr:row>
      <xdr:rowOff>168379</xdr:rowOff>
    </xdr:to>
    <xdr:sp macro="" textlink="">
      <xdr:nvSpPr>
        <xdr:cNvPr id="366" name="楕円 365"/>
        <xdr:cNvSpPr/>
      </xdr:nvSpPr>
      <xdr:spPr>
        <a:xfrm>
          <a:off x="9588500" y="98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13456</xdr:rowOff>
    </xdr:from>
    <xdr:ext cx="599010" cy="259045"/>
    <xdr:sp macro="" textlink="">
      <xdr:nvSpPr>
        <xdr:cNvPr id="367" name="テキスト ボックス 366"/>
        <xdr:cNvSpPr txBox="1"/>
      </xdr:nvSpPr>
      <xdr:spPr>
        <a:xfrm>
          <a:off x="9339795" y="961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136351</xdr:rowOff>
    </xdr:from>
    <xdr:to>
      <xdr:col>46</xdr:col>
      <xdr:colOff>38100</xdr:colOff>
      <xdr:row>58</xdr:row>
      <xdr:rowOff>66501</xdr:rowOff>
    </xdr:to>
    <xdr:sp macro="" textlink="">
      <xdr:nvSpPr>
        <xdr:cNvPr id="368" name="楕円 367"/>
        <xdr:cNvSpPr/>
      </xdr:nvSpPr>
      <xdr:spPr>
        <a:xfrm>
          <a:off x="8699500" y="99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57628</xdr:rowOff>
    </xdr:from>
    <xdr:ext cx="599010" cy="259045"/>
    <xdr:sp macro="" textlink="">
      <xdr:nvSpPr>
        <xdr:cNvPr id="369" name="テキスト ボックス 368"/>
        <xdr:cNvSpPr txBox="1"/>
      </xdr:nvSpPr>
      <xdr:spPr>
        <a:xfrm>
          <a:off x="8450795" y="1000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35511</xdr:rowOff>
    </xdr:from>
    <xdr:to>
      <xdr:col>41</xdr:col>
      <xdr:colOff>101600</xdr:colOff>
      <xdr:row>58</xdr:row>
      <xdr:rowOff>137111</xdr:rowOff>
    </xdr:to>
    <xdr:sp macro="" textlink="">
      <xdr:nvSpPr>
        <xdr:cNvPr id="370" name="楕円 369"/>
        <xdr:cNvSpPr/>
      </xdr:nvSpPr>
      <xdr:spPr>
        <a:xfrm>
          <a:off x="7810500" y="99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128238</xdr:rowOff>
    </xdr:from>
    <xdr:ext cx="599010" cy="259045"/>
    <xdr:sp macro="" textlink="">
      <xdr:nvSpPr>
        <xdr:cNvPr id="371" name="テキスト ボックス 370"/>
        <xdr:cNvSpPr txBox="1"/>
      </xdr:nvSpPr>
      <xdr:spPr>
        <a:xfrm>
          <a:off x="7561795" y="1007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51794</xdr:rowOff>
    </xdr:from>
    <xdr:to>
      <xdr:col>36</xdr:col>
      <xdr:colOff>165100</xdr:colOff>
      <xdr:row>58</xdr:row>
      <xdr:rowOff>153394</xdr:rowOff>
    </xdr:to>
    <xdr:sp macro="" textlink="">
      <xdr:nvSpPr>
        <xdr:cNvPr id="372" name="楕円 371"/>
        <xdr:cNvSpPr/>
      </xdr:nvSpPr>
      <xdr:spPr>
        <a:xfrm>
          <a:off x="6921500" y="99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144521</xdr:rowOff>
    </xdr:from>
    <xdr:ext cx="534377" cy="259045"/>
    <xdr:sp macro="" textlink="">
      <xdr:nvSpPr>
        <xdr:cNvPr id="373" name="テキスト ボックス 372"/>
        <xdr:cNvSpPr txBox="1"/>
      </xdr:nvSpPr>
      <xdr:spPr>
        <a:xfrm>
          <a:off x="6705111" y="100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18532</xdr:rowOff>
    </xdr:from>
    <xdr:to>
      <xdr:col>55</xdr:col>
      <xdr:colOff>0</xdr:colOff>
      <xdr:row>78</xdr:row>
      <xdr:rowOff>114074</xdr:rowOff>
    </xdr:to>
    <xdr:cxnSp macro="">
      <xdr:nvCxnSpPr>
        <xdr:cNvPr id="404" name="直線コネクタ 403"/>
        <xdr:cNvCxnSpPr/>
      </xdr:nvCxnSpPr>
      <xdr:spPr>
        <a:xfrm flipV="1">
          <a:off x="9639300" y="12877282"/>
          <a:ext cx="838200" cy="60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114074</xdr:rowOff>
    </xdr:from>
    <xdr:to>
      <xdr:col>50</xdr:col>
      <xdr:colOff>114300</xdr:colOff>
      <xdr:row>79</xdr:row>
      <xdr:rowOff>59308</xdr:rowOff>
    </xdr:to>
    <xdr:cxnSp macro="">
      <xdr:nvCxnSpPr>
        <xdr:cNvPr id="407" name="直線コネクタ 406"/>
        <xdr:cNvCxnSpPr/>
      </xdr:nvCxnSpPr>
      <xdr:spPr>
        <a:xfrm flipV="1">
          <a:off x="8750300" y="13487174"/>
          <a:ext cx="8890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83615</xdr:rowOff>
    </xdr:from>
    <xdr:to>
      <xdr:col>45</xdr:col>
      <xdr:colOff>177800</xdr:colOff>
      <xdr:row>79</xdr:row>
      <xdr:rowOff>59308</xdr:rowOff>
    </xdr:to>
    <xdr:cxnSp macro="">
      <xdr:nvCxnSpPr>
        <xdr:cNvPr id="410" name="直線コネクタ 409"/>
        <xdr:cNvCxnSpPr/>
      </xdr:nvCxnSpPr>
      <xdr:spPr>
        <a:xfrm>
          <a:off x="7861300" y="13456715"/>
          <a:ext cx="889000" cy="1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20535</xdr:rowOff>
    </xdr:from>
    <xdr:ext cx="534377" cy="259045"/>
    <xdr:sp macro="" textlink="">
      <xdr:nvSpPr>
        <xdr:cNvPr id="414" name="テキスト ボックス 413"/>
        <xdr:cNvSpPr txBox="1"/>
      </xdr:nvSpPr>
      <xdr:spPr>
        <a:xfrm>
          <a:off x="7594111" y="135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139182</xdr:rowOff>
    </xdr:from>
    <xdr:to>
      <xdr:col>55</xdr:col>
      <xdr:colOff>50800</xdr:colOff>
      <xdr:row>75</xdr:row>
      <xdr:rowOff>69332</xdr:rowOff>
    </xdr:to>
    <xdr:sp macro="" textlink="">
      <xdr:nvSpPr>
        <xdr:cNvPr id="420" name="楕円 419"/>
        <xdr:cNvSpPr/>
      </xdr:nvSpPr>
      <xdr:spPr>
        <a:xfrm>
          <a:off x="10426700" y="12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162059</xdr:rowOff>
    </xdr:from>
    <xdr:ext cx="599010" cy="259045"/>
    <xdr:sp macro="" textlink="">
      <xdr:nvSpPr>
        <xdr:cNvPr id="421" name="普通建設事業費 （ うち新規整備　）該当値テキスト"/>
        <xdr:cNvSpPr txBox="1"/>
      </xdr:nvSpPr>
      <xdr:spPr>
        <a:xfrm>
          <a:off x="10528300" y="126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63274</xdr:rowOff>
    </xdr:from>
    <xdr:to>
      <xdr:col>50</xdr:col>
      <xdr:colOff>165100</xdr:colOff>
      <xdr:row>78</xdr:row>
      <xdr:rowOff>164874</xdr:rowOff>
    </xdr:to>
    <xdr:sp macro="" textlink="">
      <xdr:nvSpPr>
        <xdr:cNvPr id="422" name="楕円 421"/>
        <xdr:cNvSpPr/>
      </xdr:nvSpPr>
      <xdr:spPr>
        <a:xfrm>
          <a:off x="9588500" y="134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9951</xdr:rowOff>
    </xdr:from>
    <xdr:ext cx="534377" cy="259045"/>
    <xdr:sp macro="" textlink="">
      <xdr:nvSpPr>
        <xdr:cNvPr id="423" name="テキスト ボックス 422"/>
        <xdr:cNvSpPr txBox="1"/>
      </xdr:nvSpPr>
      <xdr:spPr>
        <a:xfrm>
          <a:off x="9372111" y="1321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8508</xdr:rowOff>
    </xdr:from>
    <xdr:to>
      <xdr:col>46</xdr:col>
      <xdr:colOff>38100</xdr:colOff>
      <xdr:row>79</xdr:row>
      <xdr:rowOff>110108</xdr:rowOff>
    </xdr:to>
    <xdr:sp macro="" textlink="">
      <xdr:nvSpPr>
        <xdr:cNvPr id="424" name="楕円 423"/>
        <xdr:cNvSpPr/>
      </xdr:nvSpPr>
      <xdr:spPr>
        <a:xfrm>
          <a:off x="8699500" y="135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101235</xdr:rowOff>
    </xdr:from>
    <xdr:ext cx="534377" cy="259045"/>
    <xdr:sp macro="" textlink="">
      <xdr:nvSpPr>
        <xdr:cNvPr id="425" name="テキスト ボックス 424"/>
        <xdr:cNvSpPr txBox="1"/>
      </xdr:nvSpPr>
      <xdr:spPr>
        <a:xfrm>
          <a:off x="8483111" y="136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32815</xdr:rowOff>
    </xdr:from>
    <xdr:to>
      <xdr:col>41</xdr:col>
      <xdr:colOff>101600</xdr:colOff>
      <xdr:row>78</xdr:row>
      <xdr:rowOff>134415</xdr:rowOff>
    </xdr:to>
    <xdr:sp macro="" textlink="">
      <xdr:nvSpPr>
        <xdr:cNvPr id="426" name="楕円 425"/>
        <xdr:cNvSpPr/>
      </xdr:nvSpPr>
      <xdr:spPr>
        <a:xfrm>
          <a:off x="7810500" y="134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150942</xdr:rowOff>
    </xdr:from>
    <xdr:ext cx="599010" cy="259045"/>
    <xdr:sp macro="" textlink="">
      <xdr:nvSpPr>
        <xdr:cNvPr id="427" name="テキスト ボックス 426"/>
        <xdr:cNvSpPr txBox="1"/>
      </xdr:nvSpPr>
      <xdr:spPr>
        <a:xfrm>
          <a:off x="7561795" y="1318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120041</xdr:rowOff>
    </xdr:from>
    <xdr:to>
      <xdr:col>55</xdr:col>
      <xdr:colOff>0</xdr:colOff>
      <xdr:row>97</xdr:row>
      <xdr:rowOff>21827</xdr:rowOff>
    </xdr:to>
    <xdr:cxnSp macro="">
      <xdr:nvCxnSpPr>
        <xdr:cNvPr id="452" name="直線コネクタ 451"/>
        <xdr:cNvCxnSpPr/>
      </xdr:nvCxnSpPr>
      <xdr:spPr>
        <a:xfrm flipV="1">
          <a:off x="9639300" y="16407791"/>
          <a:ext cx="838200" cy="24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21827</xdr:rowOff>
    </xdr:from>
    <xdr:to>
      <xdr:col>50</xdr:col>
      <xdr:colOff>114300</xdr:colOff>
      <xdr:row>97</xdr:row>
      <xdr:rowOff>83609</xdr:rowOff>
    </xdr:to>
    <xdr:cxnSp macro="">
      <xdr:nvCxnSpPr>
        <xdr:cNvPr id="455" name="直線コネクタ 454"/>
        <xdr:cNvCxnSpPr/>
      </xdr:nvCxnSpPr>
      <xdr:spPr>
        <a:xfrm flipV="1">
          <a:off x="8750300" y="16652477"/>
          <a:ext cx="889000" cy="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83609</xdr:rowOff>
    </xdr:from>
    <xdr:to>
      <xdr:col>45</xdr:col>
      <xdr:colOff>177800</xdr:colOff>
      <xdr:row>98</xdr:row>
      <xdr:rowOff>25400</xdr:rowOff>
    </xdr:to>
    <xdr:cxnSp macro="">
      <xdr:nvCxnSpPr>
        <xdr:cNvPr id="458" name="直線コネクタ 457"/>
        <xdr:cNvCxnSpPr/>
      </xdr:nvCxnSpPr>
      <xdr:spPr>
        <a:xfrm flipV="1">
          <a:off x="7861300" y="16714259"/>
          <a:ext cx="889000" cy="1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50080</xdr:rowOff>
    </xdr:from>
    <xdr:ext cx="534377" cy="259045"/>
    <xdr:sp macro="" textlink="">
      <xdr:nvSpPr>
        <xdr:cNvPr id="462" name="テキスト ボックス 461"/>
        <xdr:cNvSpPr txBox="1"/>
      </xdr:nvSpPr>
      <xdr:spPr>
        <a:xfrm>
          <a:off x="7594111" y="165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69241</xdr:rowOff>
    </xdr:from>
    <xdr:to>
      <xdr:col>55</xdr:col>
      <xdr:colOff>50800</xdr:colOff>
      <xdr:row>95</xdr:row>
      <xdr:rowOff>170841</xdr:rowOff>
    </xdr:to>
    <xdr:sp macro="" textlink="">
      <xdr:nvSpPr>
        <xdr:cNvPr id="468" name="楕円 467"/>
        <xdr:cNvSpPr/>
      </xdr:nvSpPr>
      <xdr:spPr>
        <a:xfrm>
          <a:off x="10426700" y="16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92118</xdr:rowOff>
    </xdr:from>
    <xdr:ext cx="599010" cy="259045"/>
    <xdr:sp macro="" textlink="">
      <xdr:nvSpPr>
        <xdr:cNvPr id="469" name="普通建設事業費 （ うち更新整備　）該当値テキスト"/>
        <xdr:cNvSpPr txBox="1"/>
      </xdr:nvSpPr>
      <xdr:spPr>
        <a:xfrm>
          <a:off x="10528300" y="1620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142477</xdr:rowOff>
    </xdr:from>
    <xdr:to>
      <xdr:col>50</xdr:col>
      <xdr:colOff>165100</xdr:colOff>
      <xdr:row>97</xdr:row>
      <xdr:rowOff>72627</xdr:rowOff>
    </xdr:to>
    <xdr:sp macro="" textlink="">
      <xdr:nvSpPr>
        <xdr:cNvPr id="470" name="楕円 469"/>
        <xdr:cNvSpPr/>
      </xdr:nvSpPr>
      <xdr:spPr>
        <a:xfrm>
          <a:off x="9588500" y="166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89154</xdr:rowOff>
    </xdr:from>
    <xdr:ext cx="599010" cy="259045"/>
    <xdr:sp macro="" textlink="">
      <xdr:nvSpPr>
        <xdr:cNvPr id="471" name="テキスト ボックス 470"/>
        <xdr:cNvSpPr txBox="1"/>
      </xdr:nvSpPr>
      <xdr:spPr>
        <a:xfrm>
          <a:off x="9339795" y="1637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32809</xdr:rowOff>
    </xdr:from>
    <xdr:to>
      <xdr:col>46</xdr:col>
      <xdr:colOff>38100</xdr:colOff>
      <xdr:row>97</xdr:row>
      <xdr:rowOff>134409</xdr:rowOff>
    </xdr:to>
    <xdr:sp macro="" textlink="">
      <xdr:nvSpPr>
        <xdr:cNvPr id="472" name="楕円 471"/>
        <xdr:cNvSpPr/>
      </xdr:nvSpPr>
      <xdr:spPr>
        <a:xfrm>
          <a:off x="8699500" y="166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150936</xdr:rowOff>
    </xdr:from>
    <xdr:ext cx="599010" cy="259045"/>
    <xdr:sp macro="" textlink="">
      <xdr:nvSpPr>
        <xdr:cNvPr id="473" name="テキスト ボックス 472"/>
        <xdr:cNvSpPr txBox="1"/>
      </xdr:nvSpPr>
      <xdr:spPr>
        <a:xfrm>
          <a:off x="8450795" y="164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146050</xdr:rowOff>
    </xdr:from>
    <xdr:to>
      <xdr:col>41</xdr:col>
      <xdr:colOff>101600</xdr:colOff>
      <xdr:row>98</xdr:row>
      <xdr:rowOff>76200</xdr:rowOff>
    </xdr:to>
    <xdr:sp macro="" textlink="">
      <xdr:nvSpPr>
        <xdr:cNvPr id="474" name="楕円 473"/>
        <xdr:cNvSpPr/>
      </xdr:nvSpPr>
      <xdr:spPr>
        <a:xfrm>
          <a:off x="781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98</xdr:row>
      <xdr:rowOff>67327</xdr:rowOff>
    </xdr:from>
    <xdr:ext cx="249299" cy="259045"/>
    <xdr:sp macro="" textlink="">
      <xdr:nvSpPr>
        <xdr:cNvPr id="475" name="テキスト ボックス 474"/>
        <xdr:cNvSpPr txBox="1"/>
      </xdr:nvSpPr>
      <xdr:spPr>
        <a:xfrm>
          <a:off x="7736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86402</xdr:rowOff>
    </xdr:from>
    <xdr:to>
      <xdr:col>85</xdr:col>
      <xdr:colOff>127000</xdr:colOff>
      <xdr:row>38</xdr:row>
      <xdr:rowOff>163737</xdr:rowOff>
    </xdr:to>
    <xdr:cxnSp macro="">
      <xdr:nvCxnSpPr>
        <xdr:cNvPr id="504" name="直線コネクタ 503"/>
        <xdr:cNvCxnSpPr/>
      </xdr:nvCxnSpPr>
      <xdr:spPr>
        <a:xfrm>
          <a:off x="15481300" y="6430052"/>
          <a:ext cx="838200" cy="2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86402</xdr:rowOff>
    </xdr:from>
    <xdr:to>
      <xdr:col>81</xdr:col>
      <xdr:colOff>50800</xdr:colOff>
      <xdr:row>38</xdr:row>
      <xdr:rowOff>106618</xdr:rowOff>
    </xdr:to>
    <xdr:cxnSp macro="">
      <xdr:nvCxnSpPr>
        <xdr:cNvPr id="507" name="直線コネクタ 506"/>
        <xdr:cNvCxnSpPr/>
      </xdr:nvCxnSpPr>
      <xdr:spPr>
        <a:xfrm flipV="1">
          <a:off x="14592300" y="6430052"/>
          <a:ext cx="8890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106618</xdr:rowOff>
    </xdr:from>
    <xdr:to>
      <xdr:col>76</xdr:col>
      <xdr:colOff>114300</xdr:colOff>
      <xdr:row>38</xdr:row>
      <xdr:rowOff>147857</xdr:rowOff>
    </xdr:to>
    <xdr:cxnSp macro="">
      <xdr:nvCxnSpPr>
        <xdr:cNvPr id="510" name="直線コネクタ 509"/>
        <xdr:cNvCxnSpPr/>
      </xdr:nvCxnSpPr>
      <xdr:spPr>
        <a:xfrm flipV="1">
          <a:off x="13703300" y="6621718"/>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163395</xdr:rowOff>
    </xdr:from>
    <xdr:to>
      <xdr:col>71</xdr:col>
      <xdr:colOff>177800</xdr:colOff>
      <xdr:row>38</xdr:row>
      <xdr:rowOff>147857</xdr:rowOff>
    </xdr:to>
    <xdr:cxnSp macro="">
      <xdr:nvCxnSpPr>
        <xdr:cNvPr id="513" name="直線コネクタ 512"/>
        <xdr:cNvCxnSpPr/>
      </xdr:nvCxnSpPr>
      <xdr:spPr>
        <a:xfrm>
          <a:off x="12814300" y="6507045"/>
          <a:ext cx="889000" cy="1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61719</xdr:rowOff>
    </xdr:from>
    <xdr:ext cx="469744" cy="259045"/>
    <xdr:sp macro="" textlink="">
      <xdr:nvSpPr>
        <xdr:cNvPr id="515" name="テキスト ボックス 514"/>
        <xdr:cNvSpPr txBox="1"/>
      </xdr:nvSpPr>
      <xdr:spPr>
        <a:xfrm>
          <a:off x="13468428" y="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57852</xdr:rowOff>
    </xdr:from>
    <xdr:ext cx="469744" cy="259045"/>
    <xdr:sp macro="" textlink="">
      <xdr:nvSpPr>
        <xdr:cNvPr id="517" name="テキスト ボックス 516"/>
        <xdr:cNvSpPr txBox="1"/>
      </xdr:nvSpPr>
      <xdr:spPr>
        <a:xfrm>
          <a:off x="12579428" y="674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112937</xdr:rowOff>
    </xdr:from>
    <xdr:to>
      <xdr:col>85</xdr:col>
      <xdr:colOff>177800</xdr:colOff>
      <xdr:row>39</xdr:row>
      <xdr:rowOff>43087</xdr:rowOff>
    </xdr:to>
    <xdr:sp macro="" textlink="">
      <xdr:nvSpPr>
        <xdr:cNvPr id="523" name="楕円 522"/>
        <xdr:cNvSpPr/>
      </xdr:nvSpPr>
      <xdr:spPr>
        <a:xfrm>
          <a:off x="16268700" y="66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35602</xdr:rowOff>
    </xdr:from>
    <xdr:to>
      <xdr:col>81</xdr:col>
      <xdr:colOff>101600</xdr:colOff>
      <xdr:row>37</xdr:row>
      <xdr:rowOff>137202</xdr:rowOff>
    </xdr:to>
    <xdr:sp macro="" textlink="">
      <xdr:nvSpPr>
        <xdr:cNvPr id="525" name="楕円 524"/>
        <xdr:cNvSpPr/>
      </xdr:nvSpPr>
      <xdr:spPr>
        <a:xfrm>
          <a:off x="15430500" y="63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153729</xdr:rowOff>
    </xdr:from>
    <xdr:ext cx="534377" cy="259045"/>
    <xdr:sp macro="" textlink="">
      <xdr:nvSpPr>
        <xdr:cNvPr id="526" name="テキスト ボックス 525"/>
        <xdr:cNvSpPr txBox="1"/>
      </xdr:nvSpPr>
      <xdr:spPr>
        <a:xfrm>
          <a:off x="15214111" y="61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55818</xdr:rowOff>
    </xdr:from>
    <xdr:to>
      <xdr:col>76</xdr:col>
      <xdr:colOff>165100</xdr:colOff>
      <xdr:row>38</xdr:row>
      <xdr:rowOff>157418</xdr:rowOff>
    </xdr:to>
    <xdr:sp macro="" textlink="">
      <xdr:nvSpPr>
        <xdr:cNvPr id="527" name="楕円 526"/>
        <xdr:cNvSpPr/>
      </xdr:nvSpPr>
      <xdr:spPr>
        <a:xfrm>
          <a:off x="14541500" y="657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2495</xdr:rowOff>
    </xdr:from>
    <xdr:ext cx="534377" cy="259045"/>
    <xdr:sp macro="" textlink="">
      <xdr:nvSpPr>
        <xdr:cNvPr id="528" name="テキスト ボックス 527"/>
        <xdr:cNvSpPr txBox="1"/>
      </xdr:nvSpPr>
      <xdr:spPr>
        <a:xfrm>
          <a:off x="14325111" y="634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97057</xdr:rowOff>
    </xdr:from>
    <xdr:to>
      <xdr:col>72</xdr:col>
      <xdr:colOff>38100</xdr:colOff>
      <xdr:row>39</xdr:row>
      <xdr:rowOff>27207</xdr:rowOff>
    </xdr:to>
    <xdr:sp macro="" textlink="">
      <xdr:nvSpPr>
        <xdr:cNvPr id="529" name="楕円 528"/>
        <xdr:cNvSpPr/>
      </xdr:nvSpPr>
      <xdr:spPr>
        <a:xfrm>
          <a:off x="13652500" y="66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43734</xdr:rowOff>
    </xdr:from>
    <xdr:ext cx="534377" cy="259045"/>
    <xdr:sp macro="" textlink="">
      <xdr:nvSpPr>
        <xdr:cNvPr id="530" name="テキスト ボックス 529"/>
        <xdr:cNvSpPr txBox="1"/>
      </xdr:nvSpPr>
      <xdr:spPr>
        <a:xfrm>
          <a:off x="13436111" y="63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112594</xdr:rowOff>
    </xdr:from>
    <xdr:to>
      <xdr:col>67</xdr:col>
      <xdr:colOff>101600</xdr:colOff>
      <xdr:row>38</xdr:row>
      <xdr:rowOff>42745</xdr:rowOff>
    </xdr:to>
    <xdr:sp macro="" textlink="">
      <xdr:nvSpPr>
        <xdr:cNvPr id="531" name="楕円 530"/>
        <xdr:cNvSpPr/>
      </xdr:nvSpPr>
      <xdr:spPr>
        <a:xfrm>
          <a:off x="12763500" y="64562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59271</xdr:rowOff>
    </xdr:from>
    <xdr:ext cx="534377" cy="259045"/>
    <xdr:sp macro="" textlink="">
      <xdr:nvSpPr>
        <xdr:cNvPr id="532" name="テキスト ボックス 531"/>
        <xdr:cNvSpPr txBox="1"/>
      </xdr:nvSpPr>
      <xdr:spPr>
        <a:xfrm>
          <a:off x="12547111" y="623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82482</xdr:rowOff>
    </xdr:from>
    <xdr:to>
      <xdr:col>85</xdr:col>
      <xdr:colOff>127000</xdr:colOff>
      <xdr:row>78</xdr:row>
      <xdr:rowOff>83027</xdr:rowOff>
    </xdr:to>
    <xdr:cxnSp macro="">
      <xdr:nvCxnSpPr>
        <xdr:cNvPr id="616" name="直線コネクタ 615"/>
        <xdr:cNvCxnSpPr/>
      </xdr:nvCxnSpPr>
      <xdr:spPr>
        <a:xfrm>
          <a:off x="15481300" y="13455582"/>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59486</xdr:rowOff>
    </xdr:from>
    <xdr:to>
      <xdr:col>81</xdr:col>
      <xdr:colOff>50800</xdr:colOff>
      <xdr:row>78</xdr:row>
      <xdr:rowOff>82482</xdr:rowOff>
    </xdr:to>
    <xdr:cxnSp macro="">
      <xdr:nvCxnSpPr>
        <xdr:cNvPr id="619" name="直線コネクタ 618"/>
        <xdr:cNvCxnSpPr/>
      </xdr:nvCxnSpPr>
      <xdr:spPr>
        <a:xfrm>
          <a:off x="14592300" y="13432586"/>
          <a:ext cx="8890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53245</xdr:rowOff>
    </xdr:from>
    <xdr:to>
      <xdr:col>76</xdr:col>
      <xdr:colOff>114300</xdr:colOff>
      <xdr:row>78</xdr:row>
      <xdr:rowOff>59486</xdr:rowOff>
    </xdr:to>
    <xdr:cxnSp macro="">
      <xdr:nvCxnSpPr>
        <xdr:cNvPr id="622" name="直線コネクタ 621"/>
        <xdr:cNvCxnSpPr/>
      </xdr:nvCxnSpPr>
      <xdr:spPr>
        <a:xfrm>
          <a:off x="13703300" y="13426345"/>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53245</xdr:rowOff>
    </xdr:from>
    <xdr:to>
      <xdr:col>71</xdr:col>
      <xdr:colOff>177800</xdr:colOff>
      <xdr:row>78</xdr:row>
      <xdr:rowOff>69310</xdr:rowOff>
    </xdr:to>
    <xdr:cxnSp macro="">
      <xdr:nvCxnSpPr>
        <xdr:cNvPr id="625" name="直線コネクタ 624"/>
        <xdr:cNvCxnSpPr/>
      </xdr:nvCxnSpPr>
      <xdr:spPr>
        <a:xfrm flipV="1">
          <a:off x="12814300" y="13426345"/>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73378</xdr:rowOff>
    </xdr:from>
    <xdr:ext cx="599010" cy="259045"/>
    <xdr:sp macro="" textlink="">
      <xdr:nvSpPr>
        <xdr:cNvPr id="627" name="テキスト ボックス 626"/>
        <xdr:cNvSpPr txBox="1"/>
      </xdr:nvSpPr>
      <xdr:spPr>
        <a:xfrm>
          <a:off x="13403795" y="131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75333</xdr:rowOff>
    </xdr:from>
    <xdr:ext cx="599010" cy="259045"/>
    <xdr:sp macro="" textlink="">
      <xdr:nvSpPr>
        <xdr:cNvPr id="629" name="テキスト ボックス 628"/>
        <xdr:cNvSpPr txBox="1"/>
      </xdr:nvSpPr>
      <xdr:spPr>
        <a:xfrm>
          <a:off x="12514795" y="1310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32227</xdr:rowOff>
    </xdr:from>
    <xdr:to>
      <xdr:col>85</xdr:col>
      <xdr:colOff>177800</xdr:colOff>
      <xdr:row>78</xdr:row>
      <xdr:rowOff>133827</xdr:rowOff>
    </xdr:to>
    <xdr:sp macro="" textlink="">
      <xdr:nvSpPr>
        <xdr:cNvPr id="635" name="楕円 634"/>
        <xdr:cNvSpPr/>
      </xdr:nvSpPr>
      <xdr:spPr>
        <a:xfrm>
          <a:off x="16268700" y="134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10654</xdr:rowOff>
    </xdr:from>
    <xdr:ext cx="534377" cy="259045"/>
    <xdr:sp macro="" textlink="">
      <xdr:nvSpPr>
        <xdr:cNvPr id="636" name="公債費該当値テキスト"/>
        <xdr:cNvSpPr txBox="1"/>
      </xdr:nvSpPr>
      <xdr:spPr>
        <a:xfrm>
          <a:off x="16370300" y="133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31682</xdr:rowOff>
    </xdr:from>
    <xdr:to>
      <xdr:col>81</xdr:col>
      <xdr:colOff>101600</xdr:colOff>
      <xdr:row>78</xdr:row>
      <xdr:rowOff>133282</xdr:rowOff>
    </xdr:to>
    <xdr:sp macro="" textlink="">
      <xdr:nvSpPr>
        <xdr:cNvPr id="637" name="楕円 636"/>
        <xdr:cNvSpPr/>
      </xdr:nvSpPr>
      <xdr:spPr>
        <a:xfrm>
          <a:off x="15430500" y="134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124409</xdr:rowOff>
    </xdr:from>
    <xdr:ext cx="534377" cy="259045"/>
    <xdr:sp macro="" textlink="">
      <xdr:nvSpPr>
        <xdr:cNvPr id="638" name="テキスト ボックス 637"/>
        <xdr:cNvSpPr txBox="1"/>
      </xdr:nvSpPr>
      <xdr:spPr>
        <a:xfrm>
          <a:off x="15214111" y="134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8686</xdr:rowOff>
    </xdr:from>
    <xdr:to>
      <xdr:col>76</xdr:col>
      <xdr:colOff>165100</xdr:colOff>
      <xdr:row>78</xdr:row>
      <xdr:rowOff>110286</xdr:rowOff>
    </xdr:to>
    <xdr:sp macro="" textlink="">
      <xdr:nvSpPr>
        <xdr:cNvPr id="639" name="楕円 638"/>
        <xdr:cNvSpPr/>
      </xdr:nvSpPr>
      <xdr:spPr>
        <a:xfrm>
          <a:off x="14541500" y="133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101413</xdr:rowOff>
    </xdr:from>
    <xdr:ext cx="534377" cy="259045"/>
    <xdr:sp macro="" textlink="">
      <xdr:nvSpPr>
        <xdr:cNvPr id="640" name="テキスト ボックス 639"/>
        <xdr:cNvSpPr txBox="1"/>
      </xdr:nvSpPr>
      <xdr:spPr>
        <a:xfrm>
          <a:off x="14325111" y="134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2445</xdr:rowOff>
    </xdr:from>
    <xdr:to>
      <xdr:col>72</xdr:col>
      <xdr:colOff>38100</xdr:colOff>
      <xdr:row>78</xdr:row>
      <xdr:rowOff>104045</xdr:rowOff>
    </xdr:to>
    <xdr:sp macro="" textlink="">
      <xdr:nvSpPr>
        <xdr:cNvPr id="641" name="楕円 640"/>
        <xdr:cNvSpPr/>
      </xdr:nvSpPr>
      <xdr:spPr>
        <a:xfrm>
          <a:off x="13652500" y="133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95172</xdr:rowOff>
    </xdr:from>
    <xdr:ext cx="534377" cy="259045"/>
    <xdr:sp macro="" textlink="">
      <xdr:nvSpPr>
        <xdr:cNvPr id="642" name="テキスト ボックス 641"/>
        <xdr:cNvSpPr txBox="1"/>
      </xdr:nvSpPr>
      <xdr:spPr>
        <a:xfrm>
          <a:off x="13436111" y="134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18510</xdr:rowOff>
    </xdr:from>
    <xdr:to>
      <xdr:col>67</xdr:col>
      <xdr:colOff>101600</xdr:colOff>
      <xdr:row>78</xdr:row>
      <xdr:rowOff>120110</xdr:rowOff>
    </xdr:to>
    <xdr:sp macro="" textlink="">
      <xdr:nvSpPr>
        <xdr:cNvPr id="643" name="楕円 642"/>
        <xdr:cNvSpPr/>
      </xdr:nvSpPr>
      <xdr:spPr>
        <a:xfrm>
          <a:off x="12763500" y="133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111237</xdr:rowOff>
    </xdr:from>
    <xdr:ext cx="534377" cy="259045"/>
    <xdr:sp macro="" textlink="">
      <xdr:nvSpPr>
        <xdr:cNvPr id="644" name="テキスト ボックス 643"/>
        <xdr:cNvSpPr txBox="1"/>
      </xdr:nvSpPr>
      <xdr:spPr>
        <a:xfrm>
          <a:off x="12547111" y="134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132795</xdr:rowOff>
    </xdr:from>
    <xdr:to>
      <xdr:col>85</xdr:col>
      <xdr:colOff>127000</xdr:colOff>
      <xdr:row>97</xdr:row>
      <xdr:rowOff>55956</xdr:rowOff>
    </xdr:to>
    <xdr:cxnSp macro="">
      <xdr:nvCxnSpPr>
        <xdr:cNvPr id="671" name="直線コネクタ 670"/>
        <xdr:cNvCxnSpPr/>
      </xdr:nvCxnSpPr>
      <xdr:spPr>
        <a:xfrm flipV="1">
          <a:off x="15481300" y="16249095"/>
          <a:ext cx="838200" cy="4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55956</xdr:rowOff>
    </xdr:from>
    <xdr:to>
      <xdr:col>81</xdr:col>
      <xdr:colOff>50800</xdr:colOff>
      <xdr:row>97</xdr:row>
      <xdr:rowOff>92329</xdr:rowOff>
    </xdr:to>
    <xdr:cxnSp macro="">
      <xdr:nvCxnSpPr>
        <xdr:cNvPr id="674" name="直線コネクタ 673"/>
        <xdr:cNvCxnSpPr/>
      </xdr:nvCxnSpPr>
      <xdr:spPr>
        <a:xfrm flipV="1">
          <a:off x="14592300" y="16686606"/>
          <a:ext cx="889000" cy="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92329</xdr:rowOff>
    </xdr:from>
    <xdr:to>
      <xdr:col>76</xdr:col>
      <xdr:colOff>114300</xdr:colOff>
      <xdr:row>97</xdr:row>
      <xdr:rowOff>132888</xdr:rowOff>
    </xdr:to>
    <xdr:cxnSp macro="">
      <xdr:nvCxnSpPr>
        <xdr:cNvPr id="677" name="直線コネクタ 676"/>
        <xdr:cNvCxnSpPr/>
      </xdr:nvCxnSpPr>
      <xdr:spPr>
        <a:xfrm flipV="1">
          <a:off x="13703300" y="16722979"/>
          <a:ext cx="8890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132888</xdr:rowOff>
    </xdr:from>
    <xdr:to>
      <xdr:col>71</xdr:col>
      <xdr:colOff>177800</xdr:colOff>
      <xdr:row>97</xdr:row>
      <xdr:rowOff>154418</xdr:rowOff>
    </xdr:to>
    <xdr:cxnSp macro="">
      <xdr:nvCxnSpPr>
        <xdr:cNvPr id="680" name="直線コネクタ 679"/>
        <xdr:cNvCxnSpPr/>
      </xdr:nvCxnSpPr>
      <xdr:spPr>
        <a:xfrm flipV="1">
          <a:off x="12814300" y="16763538"/>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145930</xdr:rowOff>
    </xdr:from>
    <xdr:ext cx="534377" cy="259045"/>
    <xdr:sp macro="" textlink="">
      <xdr:nvSpPr>
        <xdr:cNvPr id="682" name="テキスト ボックス 681"/>
        <xdr:cNvSpPr txBox="1"/>
      </xdr:nvSpPr>
      <xdr:spPr>
        <a:xfrm>
          <a:off x="13436111" y="169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131013</xdr:rowOff>
    </xdr:from>
    <xdr:ext cx="534377" cy="259045"/>
    <xdr:sp macro="" textlink="">
      <xdr:nvSpPr>
        <xdr:cNvPr id="684" name="テキスト ボックス 683"/>
        <xdr:cNvSpPr txBox="1"/>
      </xdr:nvSpPr>
      <xdr:spPr>
        <a:xfrm>
          <a:off x="12547111" y="169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81995</xdr:rowOff>
    </xdr:from>
    <xdr:to>
      <xdr:col>85</xdr:col>
      <xdr:colOff>177800</xdr:colOff>
      <xdr:row>95</xdr:row>
      <xdr:rowOff>12145</xdr:rowOff>
    </xdr:to>
    <xdr:sp macro="" textlink="">
      <xdr:nvSpPr>
        <xdr:cNvPr id="690" name="楕円 689"/>
        <xdr:cNvSpPr/>
      </xdr:nvSpPr>
      <xdr:spPr>
        <a:xfrm>
          <a:off x="16268700" y="161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104872</xdr:rowOff>
    </xdr:from>
    <xdr:ext cx="599010" cy="259045"/>
    <xdr:sp macro="" textlink="">
      <xdr:nvSpPr>
        <xdr:cNvPr id="691" name="積立金該当値テキスト"/>
        <xdr:cNvSpPr txBox="1"/>
      </xdr:nvSpPr>
      <xdr:spPr>
        <a:xfrm>
          <a:off x="16370300" y="1604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5156</xdr:rowOff>
    </xdr:from>
    <xdr:to>
      <xdr:col>81</xdr:col>
      <xdr:colOff>101600</xdr:colOff>
      <xdr:row>97</xdr:row>
      <xdr:rowOff>106756</xdr:rowOff>
    </xdr:to>
    <xdr:sp macro="" textlink="">
      <xdr:nvSpPr>
        <xdr:cNvPr id="692" name="楕円 691"/>
        <xdr:cNvSpPr/>
      </xdr:nvSpPr>
      <xdr:spPr>
        <a:xfrm>
          <a:off x="15430500" y="16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123283</xdr:rowOff>
    </xdr:from>
    <xdr:ext cx="599010" cy="259045"/>
    <xdr:sp macro="" textlink="">
      <xdr:nvSpPr>
        <xdr:cNvPr id="693" name="テキスト ボックス 692"/>
        <xdr:cNvSpPr txBox="1"/>
      </xdr:nvSpPr>
      <xdr:spPr>
        <a:xfrm>
          <a:off x="15181795" y="1641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41529</xdr:rowOff>
    </xdr:from>
    <xdr:to>
      <xdr:col>76</xdr:col>
      <xdr:colOff>165100</xdr:colOff>
      <xdr:row>97</xdr:row>
      <xdr:rowOff>143129</xdr:rowOff>
    </xdr:to>
    <xdr:sp macro="" textlink="">
      <xdr:nvSpPr>
        <xdr:cNvPr id="694" name="楕円 693"/>
        <xdr:cNvSpPr/>
      </xdr:nvSpPr>
      <xdr:spPr>
        <a:xfrm>
          <a:off x="14541500" y="166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159656</xdr:rowOff>
    </xdr:from>
    <xdr:ext cx="599010" cy="259045"/>
    <xdr:sp macro="" textlink="">
      <xdr:nvSpPr>
        <xdr:cNvPr id="695" name="テキスト ボックス 694"/>
        <xdr:cNvSpPr txBox="1"/>
      </xdr:nvSpPr>
      <xdr:spPr>
        <a:xfrm>
          <a:off x="14292795" y="1644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82088</xdr:rowOff>
    </xdr:from>
    <xdr:to>
      <xdr:col>72</xdr:col>
      <xdr:colOff>38100</xdr:colOff>
      <xdr:row>98</xdr:row>
      <xdr:rowOff>12238</xdr:rowOff>
    </xdr:to>
    <xdr:sp macro="" textlink="">
      <xdr:nvSpPr>
        <xdr:cNvPr id="696" name="楕円 695"/>
        <xdr:cNvSpPr/>
      </xdr:nvSpPr>
      <xdr:spPr>
        <a:xfrm>
          <a:off x="13652500" y="167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28765</xdr:rowOff>
    </xdr:from>
    <xdr:ext cx="599010" cy="259045"/>
    <xdr:sp macro="" textlink="">
      <xdr:nvSpPr>
        <xdr:cNvPr id="697" name="テキスト ボックス 696"/>
        <xdr:cNvSpPr txBox="1"/>
      </xdr:nvSpPr>
      <xdr:spPr>
        <a:xfrm>
          <a:off x="13403795" y="164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103618</xdr:rowOff>
    </xdr:from>
    <xdr:to>
      <xdr:col>67</xdr:col>
      <xdr:colOff>101600</xdr:colOff>
      <xdr:row>98</xdr:row>
      <xdr:rowOff>33768</xdr:rowOff>
    </xdr:to>
    <xdr:sp macro="" textlink="">
      <xdr:nvSpPr>
        <xdr:cNvPr id="698" name="楕円 697"/>
        <xdr:cNvSpPr/>
      </xdr:nvSpPr>
      <xdr:spPr>
        <a:xfrm>
          <a:off x="12763500" y="1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50295</xdr:rowOff>
    </xdr:from>
    <xdr:ext cx="599010" cy="259045"/>
    <xdr:sp macro="" textlink="">
      <xdr:nvSpPr>
        <xdr:cNvPr id="699" name="テキスト ボックス 698"/>
        <xdr:cNvSpPr txBox="1"/>
      </xdr:nvSpPr>
      <xdr:spPr>
        <a:xfrm>
          <a:off x="12514795" y="1650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121412</xdr:rowOff>
    </xdr:from>
    <xdr:to>
      <xdr:col>111</xdr:col>
      <xdr:colOff>177800</xdr:colOff>
      <xdr:row>38</xdr:row>
      <xdr:rowOff>139700</xdr:rowOff>
    </xdr:to>
    <xdr:cxnSp macro="">
      <xdr:nvCxnSpPr>
        <xdr:cNvPr id="729" name="直線コネクタ 728"/>
        <xdr:cNvCxnSpPr/>
      </xdr:nvCxnSpPr>
      <xdr:spPr>
        <a:xfrm>
          <a:off x="20434300" y="6636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49220</xdr:rowOff>
    </xdr:from>
    <xdr:to>
      <xdr:col>107</xdr:col>
      <xdr:colOff>50800</xdr:colOff>
      <xdr:row>38</xdr:row>
      <xdr:rowOff>121412</xdr:rowOff>
    </xdr:to>
    <xdr:cxnSp macro="">
      <xdr:nvCxnSpPr>
        <xdr:cNvPr id="732" name="直線コネクタ 731"/>
        <xdr:cNvCxnSpPr/>
      </xdr:nvCxnSpPr>
      <xdr:spPr>
        <a:xfrm>
          <a:off x="19545300" y="6564320"/>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166675</xdr:rowOff>
    </xdr:from>
    <xdr:to>
      <xdr:col>102</xdr:col>
      <xdr:colOff>114300</xdr:colOff>
      <xdr:row>38</xdr:row>
      <xdr:rowOff>49220</xdr:rowOff>
    </xdr:to>
    <xdr:cxnSp macro="">
      <xdr:nvCxnSpPr>
        <xdr:cNvPr id="735" name="直線コネクタ 734"/>
        <xdr:cNvCxnSpPr/>
      </xdr:nvCxnSpPr>
      <xdr:spPr>
        <a:xfrm>
          <a:off x="18656300" y="6510325"/>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121300</xdr:rowOff>
    </xdr:from>
    <xdr:ext cx="469744" cy="259045"/>
    <xdr:sp macro="" textlink="">
      <xdr:nvSpPr>
        <xdr:cNvPr id="739" name="テキスト ボックス 738"/>
        <xdr:cNvSpPr txBox="1"/>
      </xdr:nvSpPr>
      <xdr:spPr>
        <a:xfrm>
          <a:off x="18421428" y="663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70612</xdr:rowOff>
    </xdr:from>
    <xdr:to>
      <xdr:col>107</xdr:col>
      <xdr:colOff>101600</xdr:colOff>
      <xdr:row>39</xdr:row>
      <xdr:rowOff>762</xdr:rowOff>
    </xdr:to>
    <xdr:sp macro="" textlink="">
      <xdr:nvSpPr>
        <xdr:cNvPr id="749" name="楕円 748"/>
        <xdr:cNvSpPr/>
      </xdr:nvSpPr>
      <xdr:spPr>
        <a:xfrm>
          <a:off x="2038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163339</xdr:rowOff>
    </xdr:from>
    <xdr:ext cx="378565" cy="259045"/>
    <xdr:sp macro="" textlink="">
      <xdr:nvSpPr>
        <xdr:cNvPr id="750" name="テキスト ボックス 749"/>
        <xdr:cNvSpPr txBox="1"/>
      </xdr:nvSpPr>
      <xdr:spPr>
        <a:xfrm>
          <a:off x="20245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169870</xdr:rowOff>
    </xdr:from>
    <xdr:to>
      <xdr:col>102</xdr:col>
      <xdr:colOff>165100</xdr:colOff>
      <xdr:row>38</xdr:row>
      <xdr:rowOff>100020</xdr:rowOff>
    </xdr:to>
    <xdr:sp macro="" textlink="">
      <xdr:nvSpPr>
        <xdr:cNvPr id="751" name="楕円 750"/>
        <xdr:cNvSpPr/>
      </xdr:nvSpPr>
      <xdr:spPr>
        <a:xfrm>
          <a:off x="19494500" y="65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91147</xdr:rowOff>
    </xdr:from>
    <xdr:ext cx="469744" cy="259045"/>
    <xdr:sp macro="" textlink="">
      <xdr:nvSpPr>
        <xdr:cNvPr id="752" name="テキスト ボックス 751"/>
        <xdr:cNvSpPr txBox="1"/>
      </xdr:nvSpPr>
      <xdr:spPr>
        <a:xfrm>
          <a:off x="19310428" y="66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115875</xdr:rowOff>
    </xdr:from>
    <xdr:to>
      <xdr:col>98</xdr:col>
      <xdr:colOff>38100</xdr:colOff>
      <xdr:row>38</xdr:row>
      <xdr:rowOff>46025</xdr:rowOff>
    </xdr:to>
    <xdr:sp macro="" textlink="">
      <xdr:nvSpPr>
        <xdr:cNvPr id="753" name="楕円 752"/>
        <xdr:cNvSpPr/>
      </xdr:nvSpPr>
      <xdr:spPr>
        <a:xfrm>
          <a:off x="18605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62552</xdr:rowOff>
    </xdr:from>
    <xdr:ext cx="469744" cy="259045"/>
    <xdr:sp macro="" textlink="">
      <xdr:nvSpPr>
        <xdr:cNvPr id="754" name="テキスト ボックス 753"/>
        <xdr:cNvSpPr txBox="1"/>
      </xdr:nvSpPr>
      <xdr:spPr>
        <a:xfrm>
          <a:off x="18421428" y="62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100952</xdr:rowOff>
    </xdr:from>
    <xdr:to>
      <xdr:col>116</xdr:col>
      <xdr:colOff>63500</xdr:colOff>
      <xdr:row>58</xdr:row>
      <xdr:rowOff>2439</xdr:rowOff>
    </xdr:to>
    <xdr:cxnSp macro="">
      <xdr:nvCxnSpPr>
        <xdr:cNvPr id="783" name="直線コネクタ 782"/>
        <xdr:cNvCxnSpPr/>
      </xdr:nvCxnSpPr>
      <xdr:spPr>
        <a:xfrm flipV="1">
          <a:off x="21323300" y="9873602"/>
          <a:ext cx="838200" cy="7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2439</xdr:rowOff>
    </xdr:from>
    <xdr:to>
      <xdr:col>111</xdr:col>
      <xdr:colOff>177800</xdr:colOff>
      <xdr:row>58</xdr:row>
      <xdr:rowOff>2946</xdr:rowOff>
    </xdr:to>
    <xdr:cxnSp macro="">
      <xdr:nvCxnSpPr>
        <xdr:cNvPr id="786" name="直線コネクタ 785"/>
        <xdr:cNvCxnSpPr/>
      </xdr:nvCxnSpPr>
      <xdr:spPr>
        <a:xfrm flipV="1">
          <a:off x="20434300" y="9946539"/>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170142</xdr:rowOff>
    </xdr:from>
    <xdr:to>
      <xdr:col>107</xdr:col>
      <xdr:colOff>50800</xdr:colOff>
      <xdr:row>58</xdr:row>
      <xdr:rowOff>2946</xdr:rowOff>
    </xdr:to>
    <xdr:cxnSp macro="">
      <xdr:nvCxnSpPr>
        <xdr:cNvPr id="789" name="直線コネクタ 788"/>
        <xdr:cNvCxnSpPr/>
      </xdr:nvCxnSpPr>
      <xdr:spPr>
        <a:xfrm>
          <a:off x="19545300" y="9942792"/>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158991</xdr:rowOff>
    </xdr:from>
    <xdr:to>
      <xdr:col>102</xdr:col>
      <xdr:colOff>114300</xdr:colOff>
      <xdr:row>57</xdr:row>
      <xdr:rowOff>170142</xdr:rowOff>
    </xdr:to>
    <xdr:cxnSp macro="">
      <xdr:nvCxnSpPr>
        <xdr:cNvPr id="792" name="直線コネクタ 791"/>
        <xdr:cNvCxnSpPr/>
      </xdr:nvCxnSpPr>
      <xdr:spPr>
        <a:xfrm>
          <a:off x="18656300" y="9931641"/>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11206</xdr:rowOff>
    </xdr:from>
    <xdr:ext cx="469744" cy="259045"/>
    <xdr:sp macro="" textlink="">
      <xdr:nvSpPr>
        <xdr:cNvPr id="794" name="テキスト ボックス 793"/>
        <xdr:cNvSpPr txBox="1"/>
      </xdr:nvSpPr>
      <xdr:spPr>
        <a:xfrm>
          <a:off x="19310428" y="101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19105</xdr:rowOff>
    </xdr:from>
    <xdr:ext cx="469744" cy="259045"/>
    <xdr:sp macro="" textlink="">
      <xdr:nvSpPr>
        <xdr:cNvPr id="796" name="テキスト ボックス 795"/>
        <xdr:cNvSpPr txBox="1"/>
      </xdr:nvSpPr>
      <xdr:spPr>
        <a:xfrm>
          <a:off x="18421428" y="1013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50152</xdr:rowOff>
    </xdr:from>
    <xdr:to>
      <xdr:col>116</xdr:col>
      <xdr:colOff>114300</xdr:colOff>
      <xdr:row>57</xdr:row>
      <xdr:rowOff>151752</xdr:rowOff>
    </xdr:to>
    <xdr:sp macro="" textlink="">
      <xdr:nvSpPr>
        <xdr:cNvPr id="802" name="楕円 801"/>
        <xdr:cNvSpPr/>
      </xdr:nvSpPr>
      <xdr:spPr>
        <a:xfrm>
          <a:off x="22110700" y="98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73029</xdr:rowOff>
    </xdr:from>
    <xdr:ext cx="534377" cy="259045"/>
    <xdr:sp macro="" textlink="">
      <xdr:nvSpPr>
        <xdr:cNvPr id="803" name="貸付金該当値テキスト"/>
        <xdr:cNvSpPr txBox="1"/>
      </xdr:nvSpPr>
      <xdr:spPr>
        <a:xfrm>
          <a:off x="22212300" y="96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123089</xdr:rowOff>
    </xdr:from>
    <xdr:to>
      <xdr:col>112</xdr:col>
      <xdr:colOff>38100</xdr:colOff>
      <xdr:row>58</xdr:row>
      <xdr:rowOff>53239</xdr:rowOff>
    </xdr:to>
    <xdr:sp macro="" textlink="">
      <xdr:nvSpPr>
        <xdr:cNvPr id="804" name="楕円 803"/>
        <xdr:cNvSpPr/>
      </xdr:nvSpPr>
      <xdr:spPr>
        <a:xfrm>
          <a:off x="21272500" y="98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69766</xdr:rowOff>
    </xdr:from>
    <xdr:ext cx="534377" cy="259045"/>
    <xdr:sp macro="" textlink="">
      <xdr:nvSpPr>
        <xdr:cNvPr id="805" name="テキスト ボックス 804"/>
        <xdr:cNvSpPr txBox="1"/>
      </xdr:nvSpPr>
      <xdr:spPr>
        <a:xfrm>
          <a:off x="21056111" y="96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123596</xdr:rowOff>
    </xdr:from>
    <xdr:to>
      <xdr:col>107</xdr:col>
      <xdr:colOff>101600</xdr:colOff>
      <xdr:row>58</xdr:row>
      <xdr:rowOff>53746</xdr:rowOff>
    </xdr:to>
    <xdr:sp macro="" textlink="">
      <xdr:nvSpPr>
        <xdr:cNvPr id="806" name="楕円 805"/>
        <xdr:cNvSpPr/>
      </xdr:nvSpPr>
      <xdr:spPr>
        <a:xfrm>
          <a:off x="20383500" y="98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70273</xdr:rowOff>
    </xdr:from>
    <xdr:ext cx="534377" cy="259045"/>
    <xdr:sp macro="" textlink="">
      <xdr:nvSpPr>
        <xdr:cNvPr id="807" name="テキスト ボックス 806"/>
        <xdr:cNvSpPr txBox="1"/>
      </xdr:nvSpPr>
      <xdr:spPr>
        <a:xfrm>
          <a:off x="20167111" y="96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119342</xdr:rowOff>
    </xdr:from>
    <xdr:to>
      <xdr:col>102</xdr:col>
      <xdr:colOff>165100</xdr:colOff>
      <xdr:row>58</xdr:row>
      <xdr:rowOff>49492</xdr:rowOff>
    </xdr:to>
    <xdr:sp macro="" textlink="">
      <xdr:nvSpPr>
        <xdr:cNvPr id="808" name="楕円 807"/>
        <xdr:cNvSpPr/>
      </xdr:nvSpPr>
      <xdr:spPr>
        <a:xfrm>
          <a:off x="19494500" y="98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66019</xdr:rowOff>
    </xdr:from>
    <xdr:ext cx="534377" cy="259045"/>
    <xdr:sp macro="" textlink="">
      <xdr:nvSpPr>
        <xdr:cNvPr id="809" name="テキスト ボックス 808"/>
        <xdr:cNvSpPr txBox="1"/>
      </xdr:nvSpPr>
      <xdr:spPr>
        <a:xfrm>
          <a:off x="19278111" y="96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108191</xdr:rowOff>
    </xdr:from>
    <xdr:to>
      <xdr:col>98</xdr:col>
      <xdr:colOff>38100</xdr:colOff>
      <xdr:row>58</xdr:row>
      <xdr:rowOff>38341</xdr:rowOff>
    </xdr:to>
    <xdr:sp macro="" textlink="">
      <xdr:nvSpPr>
        <xdr:cNvPr id="810" name="楕円 809"/>
        <xdr:cNvSpPr/>
      </xdr:nvSpPr>
      <xdr:spPr>
        <a:xfrm>
          <a:off x="18605500" y="98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54868</xdr:rowOff>
    </xdr:from>
    <xdr:ext cx="534377" cy="259045"/>
    <xdr:sp macro="" textlink="">
      <xdr:nvSpPr>
        <xdr:cNvPr id="811" name="テキスト ボックス 810"/>
        <xdr:cNvSpPr txBox="1"/>
      </xdr:nvSpPr>
      <xdr:spPr>
        <a:xfrm>
          <a:off x="18389111" y="96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96048</xdr:rowOff>
    </xdr:from>
    <xdr:to>
      <xdr:col>116</xdr:col>
      <xdr:colOff>63500</xdr:colOff>
      <xdr:row>77</xdr:row>
      <xdr:rowOff>147118</xdr:rowOff>
    </xdr:to>
    <xdr:cxnSp macro="">
      <xdr:nvCxnSpPr>
        <xdr:cNvPr id="840" name="直線コネクタ 839"/>
        <xdr:cNvCxnSpPr/>
      </xdr:nvCxnSpPr>
      <xdr:spPr>
        <a:xfrm flipV="1">
          <a:off x="21323300" y="13297698"/>
          <a:ext cx="8382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60337</xdr:rowOff>
    </xdr:from>
    <xdr:to>
      <xdr:col>111</xdr:col>
      <xdr:colOff>177800</xdr:colOff>
      <xdr:row>77</xdr:row>
      <xdr:rowOff>147118</xdr:rowOff>
    </xdr:to>
    <xdr:cxnSp macro="">
      <xdr:nvCxnSpPr>
        <xdr:cNvPr id="843" name="直線コネクタ 842"/>
        <xdr:cNvCxnSpPr/>
      </xdr:nvCxnSpPr>
      <xdr:spPr>
        <a:xfrm>
          <a:off x="20434300" y="13261987"/>
          <a:ext cx="889000" cy="8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60337</xdr:rowOff>
    </xdr:from>
    <xdr:to>
      <xdr:col>107</xdr:col>
      <xdr:colOff>50800</xdr:colOff>
      <xdr:row>77</xdr:row>
      <xdr:rowOff>115639</xdr:rowOff>
    </xdr:to>
    <xdr:cxnSp macro="">
      <xdr:nvCxnSpPr>
        <xdr:cNvPr id="846" name="直線コネクタ 845"/>
        <xdr:cNvCxnSpPr/>
      </xdr:nvCxnSpPr>
      <xdr:spPr>
        <a:xfrm flipV="1">
          <a:off x="19545300" y="13261987"/>
          <a:ext cx="8890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115639</xdr:rowOff>
    </xdr:from>
    <xdr:to>
      <xdr:col>102</xdr:col>
      <xdr:colOff>114300</xdr:colOff>
      <xdr:row>78</xdr:row>
      <xdr:rowOff>8237</xdr:rowOff>
    </xdr:to>
    <xdr:cxnSp macro="">
      <xdr:nvCxnSpPr>
        <xdr:cNvPr id="849" name="直線コネクタ 848"/>
        <xdr:cNvCxnSpPr/>
      </xdr:nvCxnSpPr>
      <xdr:spPr>
        <a:xfrm flipV="1">
          <a:off x="18656300" y="13317289"/>
          <a:ext cx="889000" cy="6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146456</xdr:rowOff>
    </xdr:from>
    <xdr:ext cx="534377" cy="259045"/>
    <xdr:sp macro="" textlink="">
      <xdr:nvSpPr>
        <xdr:cNvPr id="851" name="テキスト ボックス 850"/>
        <xdr:cNvSpPr txBox="1"/>
      </xdr:nvSpPr>
      <xdr:spPr>
        <a:xfrm>
          <a:off x="19278111" y="130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155584</xdr:rowOff>
    </xdr:from>
    <xdr:ext cx="534377" cy="259045"/>
    <xdr:sp macro="" textlink="">
      <xdr:nvSpPr>
        <xdr:cNvPr id="853" name="テキスト ボックス 852"/>
        <xdr:cNvSpPr txBox="1"/>
      </xdr:nvSpPr>
      <xdr:spPr>
        <a:xfrm>
          <a:off x="18389111" y="130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45248</xdr:rowOff>
    </xdr:from>
    <xdr:to>
      <xdr:col>116</xdr:col>
      <xdr:colOff>114300</xdr:colOff>
      <xdr:row>77</xdr:row>
      <xdr:rowOff>146848</xdr:rowOff>
    </xdr:to>
    <xdr:sp macro="" textlink="">
      <xdr:nvSpPr>
        <xdr:cNvPr id="859" name="楕円 858"/>
        <xdr:cNvSpPr/>
      </xdr:nvSpPr>
      <xdr:spPr>
        <a:xfrm>
          <a:off x="221107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23675</xdr:rowOff>
    </xdr:from>
    <xdr:ext cx="534377" cy="259045"/>
    <xdr:sp macro="" textlink="">
      <xdr:nvSpPr>
        <xdr:cNvPr id="860" name="繰出金該当値テキスト"/>
        <xdr:cNvSpPr txBox="1"/>
      </xdr:nvSpPr>
      <xdr:spPr>
        <a:xfrm>
          <a:off x="22212300" y="132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96318</xdr:rowOff>
    </xdr:from>
    <xdr:to>
      <xdr:col>112</xdr:col>
      <xdr:colOff>38100</xdr:colOff>
      <xdr:row>78</xdr:row>
      <xdr:rowOff>26468</xdr:rowOff>
    </xdr:to>
    <xdr:sp macro="" textlink="">
      <xdr:nvSpPr>
        <xdr:cNvPr id="861" name="楕円 860"/>
        <xdr:cNvSpPr/>
      </xdr:nvSpPr>
      <xdr:spPr>
        <a:xfrm>
          <a:off x="21272500" y="132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17595</xdr:rowOff>
    </xdr:from>
    <xdr:ext cx="534377" cy="259045"/>
    <xdr:sp macro="" textlink="">
      <xdr:nvSpPr>
        <xdr:cNvPr id="862" name="テキスト ボックス 861"/>
        <xdr:cNvSpPr txBox="1"/>
      </xdr:nvSpPr>
      <xdr:spPr>
        <a:xfrm>
          <a:off x="21056111" y="133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9537</xdr:rowOff>
    </xdr:from>
    <xdr:to>
      <xdr:col>107</xdr:col>
      <xdr:colOff>101600</xdr:colOff>
      <xdr:row>77</xdr:row>
      <xdr:rowOff>111137</xdr:rowOff>
    </xdr:to>
    <xdr:sp macro="" textlink="">
      <xdr:nvSpPr>
        <xdr:cNvPr id="863" name="楕円 862"/>
        <xdr:cNvSpPr/>
      </xdr:nvSpPr>
      <xdr:spPr>
        <a:xfrm>
          <a:off x="20383500" y="132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102264</xdr:rowOff>
    </xdr:from>
    <xdr:ext cx="534377" cy="259045"/>
    <xdr:sp macro="" textlink="">
      <xdr:nvSpPr>
        <xdr:cNvPr id="864" name="テキスト ボックス 863"/>
        <xdr:cNvSpPr txBox="1"/>
      </xdr:nvSpPr>
      <xdr:spPr>
        <a:xfrm>
          <a:off x="20167111" y="133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64839</xdr:rowOff>
    </xdr:from>
    <xdr:to>
      <xdr:col>102</xdr:col>
      <xdr:colOff>165100</xdr:colOff>
      <xdr:row>77</xdr:row>
      <xdr:rowOff>166439</xdr:rowOff>
    </xdr:to>
    <xdr:sp macro="" textlink="">
      <xdr:nvSpPr>
        <xdr:cNvPr id="865" name="楕円 864"/>
        <xdr:cNvSpPr/>
      </xdr:nvSpPr>
      <xdr:spPr>
        <a:xfrm>
          <a:off x="19494500" y="132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157566</xdr:rowOff>
    </xdr:from>
    <xdr:ext cx="534377" cy="259045"/>
    <xdr:sp macro="" textlink="">
      <xdr:nvSpPr>
        <xdr:cNvPr id="866" name="テキスト ボックス 865"/>
        <xdr:cNvSpPr txBox="1"/>
      </xdr:nvSpPr>
      <xdr:spPr>
        <a:xfrm>
          <a:off x="19278111" y="133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128887</xdr:rowOff>
    </xdr:from>
    <xdr:to>
      <xdr:col>98</xdr:col>
      <xdr:colOff>38100</xdr:colOff>
      <xdr:row>78</xdr:row>
      <xdr:rowOff>59037</xdr:rowOff>
    </xdr:to>
    <xdr:sp macro="" textlink="">
      <xdr:nvSpPr>
        <xdr:cNvPr id="867" name="楕円 866"/>
        <xdr:cNvSpPr/>
      </xdr:nvSpPr>
      <xdr:spPr>
        <a:xfrm>
          <a:off x="18605500" y="133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50164</xdr:rowOff>
    </xdr:from>
    <xdr:ext cx="534377" cy="259045"/>
    <xdr:sp macro="" textlink="">
      <xdr:nvSpPr>
        <xdr:cNvPr id="868" name="テキスト ボックス 867"/>
        <xdr:cNvSpPr txBox="1"/>
      </xdr:nvSpPr>
      <xdr:spPr>
        <a:xfrm>
          <a:off x="18389111" y="134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３，０１４</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千円となっている。主な構成項目である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は、住民一人当たり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１，２２５千</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円となっており、原子力発電所の事故に伴い全村避難して復旧・復興事業が増加していることから類似団体平均と比べて高い水準にある。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5,880
5,844
230.13
20,218,753
17,719,710
683,966
2,663,868
3,900,784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161398</xdr:rowOff>
    </xdr:from>
    <xdr:to>
      <xdr:col>24</xdr:col>
      <xdr:colOff>63500</xdr:colOff>
      <xdr:row>38</xdr:row>
      <xdr:rowOff>9151</xdr:rowOff>
    </xdr:to>
    <xdr:cxnSp macro="">
      <xdr:nvCxnSpPr>
        <xdr:cNvPr id="60" name="直線コネクタ 59"/>
        <xdr:cNvCxnSpPr/>
      </xdr:nvCxnSpPr>
      <xdr:spPr>
        <a:xfrm>
          <a:off x="3797300" y="6505048"/>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161398</xdr:rowOff>
    </xdr:from>
    <xdr:to>
      <xdr:col>19</xdr:col>
      <xdr:colOff>177800</xdr:colOff>
      <xdr:row>38</xdr:row>
      <xdr:rowOff>6941</xdr:rowOff>
    </xdr:to>
    <xdr:cxnSp macro="">
      <xdr:nvCxnSpPr>
        <xdr:cNvPr id="63" name="直線コネクタ 62"/>
        <xdr:cNvCxnSpPr/>
      </xdr:nvCxnSpPr>
      <xdr:spPr>
        <a:xfrm flipV="1">
          <a:off x="2908300" y="6505048"/>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6941</xdr:rowOff>
    </xdr:from>
    <xdr:to>
      <xdr:col>15</xdr:col>
      <xdr:colOff>50800</xdr:colOff>
      <xdr:row>38</xdr:row>
      <xdr:rowOff>7950</xdr:rowOff>
    </xdr:to>
    <xdr:cxnSp macro="">
      <xdr:nvCxnSpPr>
        <xdr:cNvPr id="66" name="直線コネクタ 65"/>
        <xdr:cNvCxnSpPr/>
      </xdr:nvCxnSpPr>
      <xdr:spPr>
        <a:xfrm flipV="1">
          <a:off x="2019300" y="6522041"/>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7950</xdr:rowOff>
    </xdr:from>
    <xdr:to>
      <xdr:col>10</xdr:col>
      <xdr:colOff>114300</xdr:colOff>
      <xdr:row>38</xdr:row>
      <xdr:rowOff>11588</xdr:rowOff>
    </xdr:to>
    <xdr:cxnSp macro="">
      <xdr:nvCxnSpPr>
        <xdr:cNvPr id="69" name="直線コネクタ 68"/>
        <xdr:cNvCxnSpPr/>
      </xdr:nvCxnSpPr>
      <xdr:spPr>
        <a:xfrm flipV="1">
          <a:off x="1130300" y="6523050"/>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73658</xdr:rowOff>
    </xdr:from>
    <xdr:ext cx="534377" cy="259045"/>
    <xdr:sp macro="" textlink="">
      <xdr:nvSpPr>
        <xdr:cNvPr id="71" name="テキスト ボックス 70"/>
        <xdr:cNvSpPr txBox="1"/>
      </xdr:nvSpPr>
      <xdr:spPr>
        <a:xfrm>
          <a:off x="1752111" y="62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73" name="テキスト ボックス 72"/>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129800</xdr:rowOff>
    </xdr:from>
    <xdr:to>
      <xdr:col>24</xdr:col>
      <xdr:colOff>114300</xdr:colOff>
      <xdr:row>38</xdr:row>
      <xdr:rowOff>59950</xdr:rowOff>
    </xdr:to>
    <xdr:sp macro="" textlink="">
      <xdr:nvSpPr>
        <xdr:cNvPr id="79" name="楕円 78"/>
        <xdr:cNvSpPr/>
      </xdr:nvSpPr>
      <xdr:spPr>
        <a:xfrm>
          <a:off x="4584700" y="6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44727</xdr:rowOff>
    </xdr:from>
    <xdr:ext cx="534377" cy="259045"/>
    <xdr:sp macro="" textlink="">
      <xdr:nvSpPr>
        <xdr:cNvPr id="80" name="議会費該当値テキスト"/>
        <xdr:cNvSpPr txBox="1"/>
      </xdr:nvSpPr>
      <xdr:spPr>
        <a:xfrm>
          <a:off x="4686300" y="638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110598</xdr:rowOff>
    </xdr:from>
    <xdr:to>
      <xdr:col>20</xdr:col>
      <xdr:colOff>38100</xdr:colOff>
      <xdr:row>38</xdr:row>
      <xdr:rowOff>40748</xdr:rowOff>
    </xdr:to>
    <xdr:sp macro="" textlink="">
      <xdr:nvSpPr>
        <xdr:cNvPr id="81" name="楕円 80"/>
        <xdr:cNvSpPr/>
      </xdr:nvSpPr>
      <xdr:spPr>
        <a:xfrm>
          <a:off x="3746500" y="64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31875</xdr:rowOff>
    </xdr:from>
    <xdr:ext cx="534377" cy="259045"/>
    <xdr:sp macro="" textlink="">
      <xdr:nvSpPr>
        <xdr:cNvPr id="82" name="テキスト ボックス 81"/>
        <xdr:cNvSpPr txBox="1"/>
      </xdr:nvSpPr>
      <xdr:spPr>
        <a:xfrm>
          <a:off x="3530111" y="65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127591</xdr:rowOff>
    </xdr:from>
    <xdr:to>
      <xdr:col>15</xdr:col>
      <xdr:colOff>101600</xdr:colOff>
      <xdr:row>38</xdr:row>
      <xdr:rowOff>57741</xdr:rowOff>
    </xdr:to>
    <xdr:sp macro="" textlink="">
      <xdr:nvSpPr>
        <xdr:cNvPr id="83" name="楕円 82"/>
        <xdr:cNvSpPr/>
      </xdr:nvSpPr>
      <xdr:spPr>
        <a:xfrm>
          <a:off x="28575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48868</xdr:rowOff>
    </xdr:from>
    <xdr:ext cx="534377" cy="259045"/>
    <xdr:sp macro="" textlink="">
      <xdr:nvSpPr>
        <xdr:cNvPr id="84" name="テキスト ボックス 83"/>
        <xdr:cNvSpPr txBox="1"/>
      </xdr:nvSpPr>
      <xdr:spPr>
        <a:xfrm>
          <a:off x="2641111" y="65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128600</xdr:rowOff>
    </xdr:from>
    <xdr:to>
      <xdr:col>10</xdr:col>
      <xdr:colOff>165100</xdr:colOff>
      <xdr:row>38</xdr:row>
      <xdr:rowOff>58750</xdr:rowOff>
    </xdr:to>
    <xdr:sp macro="" textlink="">
      <xdr:nvSpPr>
        <xdr:cNvPr id="85" name="楕円 84"/>
        <xdr:cNvSpPr/>
      </xdr:nvSpPr>
      <xdr:spPr>
        <a:xfrm>
          <a:off x="1968500" y="64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49877</xdr:rowOff>
    </xdr:from>
    <xdr:ext cx="534377" cy="259045"/>
    <xdr:sp macro="" textlink="">
      <xdr:nvSpPr>
        <xdr:cNvPr id="86" name="テキスト ボックス 85"/>
        <xdr:cNvSpPr txBox="1"/>
      </xdr:nvSpPr>
      <xdr:spPr>
        <a:xfrm>
          <a:off x="1752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132239</xdr:rowOff>
    </xdr:from>
    <xdr:to>
      <xdr:col>6</xdr:col>
      <xdr:colOff>38100</xdr:colOff>
      <xdr:row>38</xdr:row>
      <xdr:rowOff>62388</xdr:rowOff>
    </xdr:to>
    <xdr:sp macro="" textlink="">
      <xdr:nvSpPr>
        <xdr:cNvPr id="87" name="楕円 86"/>
        <xdr:cNvSpPr/>
      </xdr:nvSpPr>
      <xdr:spPr>
        <a:xfrm>
          <a:off x="1079500" y="6475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78916</xdr:rowOff>
    </xdr:from>
    <xdr:ext cx="534377" cy="259045"/>
    <xdr:sp macro="" textlink="">
      <xdr:nvSpPr>
        <xdr:cNvPr id="88" name="テキスト ボックス 87"/>
        <xdr:cNvSpPr txBox="1"/>
      </xdr:nvSpPr>
      <xdr:spPr>
        <a:xfrm>
          <a:off x="863111" y="62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40472</xdr:rowOff>
    </xdr:from>
    <xdr:to>
      <xdr:col>24</xdr:col>
      <xdr:colOff>63500</xdr:colOff>
      <xdr:row>57</xdr:row>
      <xdr:rowOff>34325</xdr:rowOff>
    </xdr:to>
    <xdr:cxnSp macro="">
      <xdr:nvCxnSpPr>
        <xdr:cNvPr id="115" name="直線コネクタ 114"/>
        <xdr:cNvCxnSpPr/>
      </xdr:nvCxnSpPr>
      <xdr:spPr>
        <a:xfrm flipV="1">
          <a:off x="3797300" y="9470222"/>
          <a:ext cx="838200" cy="3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34325</xdr:rowOff>
    </xdr:from>
    <xdr:to>
      <xdr:col>19</xdr:col>
      <xdr:colOff>177800</xdr:colOff>
      <xdr:row>57</xdr:row>
      <xdr:rowOff>61757</xdr:rowOff>
    </xdr:to>
    <xdr:cxnSp macro="">
      <xdr:nvCxnSpPr>
        <xdr:cNvPr id="118" name="直線コネクタ 117"/>
        <xdr:cNvCxnSpPr/>
      </xdr:nvCxnSpPr>
      <xdr:spPr>
        <a:xfrm flipV="1">
          <a:off x="2908300" y="980697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61757</xdr:rowOff>
    </xdr:from>
    <xdr:to>
      <xdr:col>15</xdr:col>
      <xdr:colOff>50800</xdr:colOff>
      <xdr:row>57</xdr:row>
      <xdr:rowOff>159389</xdr:rowOff>
    </xdr:to>
    <xdr:cxnSp macro="">
      <xdr:nvCxnSpPr>
        <xdr:cNvPr id="121" name="直線コネクタ 120"/>
        <xdr:cNvCxnSpPr/>
      </xdr:nvCxnSpPr>
      <xdr:spPr>
        <a:xfrm flipV="1">
          <a:off x="2019300" y="9834407"/>
          <a:ext cx="889000" cy="9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159389</xdr:rowOff>
    </xdr:from>
    <xdr:to>
      <xdr:col>10</xdr:col>
      <xdr:colOff>114300</xdr:colOff>
      <xdr:row>58</xdr:row>
      <xdr:rowOff>5453</xdr:rowOff>
    </xdr:to>
    <xdr:cxnSp macro="">
      <xdr:nvCxnSpPr>
        <xdr:cNvPr id="124" name="直線コネクタ 123"/>
        <xdr:cNvCxnSpPr/>
      </xdr:nvCxnSpPr>
      <xdr:spPr>
        <a:xfrm flipV="1">
          <a:off x="1130300" y="9932039"/>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111642</xdr:rowOff>
    </xdr:from>
    <xdr:ext cx="599010" cy="259045"/>
    <xdr:sp macro="" textlink="">
      <xdr:nvSpPr>
        <xdr:cNvPr id="126" name="テキスト ボックス 125"/>
        <xdr:cNvSpPr txBox="1"/>
      </xdr:nvSpPr>
      <xdr:spPr>
        <a:xfrm>
          <a:off x="1719795"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106233</xdr:rowOff>
    </xdr:from>
    <xdr:ext cx="599010" cy="259045"/>
    <xdr:sp macro="" textlink="">
      <xdr:nvSpPr>
        <xdr:cNvPr id="128" name="テキスト ボックス 127"/>
        <xdr:cNvSpPr txBox="1"/>
      </xdr:nvSpPr>
      <xdr:spPr>
        <a:xfrm>
          <a:off x="830795" y="10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161122</xdr:rowOff>
    </xdr:from>
    <xdr:to>
      <xdr:col>24</xdr:col>
      <xdr:colOff>114300</xdr:colOff>
      <xdr:row>55</xdr:row>
      <xdr:rowOff>91272</xdr:rowOff>
    </xdr:to>
    <xdr:sp macro="" textlink="">
      <xdr:nvSpPr>
        <xdr:cNvPr id="134" name="楕円 133"/>
        <xdr:cNvSpPr/>
      </xdr:nvSpPr>
      <xdr:spPr>
        <a:xfrm>
          <a:off x="4584700" y="94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12549</xdr:rowOff>
    </xdr:from>
    <xdr:ext cx="690189" cy="259045"/>
    <xdr:sp macro="" textlink="">
      <xdr:nvSpPr>
        <xdr:cNvPr id="135" name="総務費該当値テキスト"/>
        <xdr:cNvSpPr txBox="1"/>
      </xdr:nvSpPr>
      <xdr:spPr>
        <a:xfrm>
          <a:off x="4686300" y="9270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154975</xdr:rowOff>
    </xdr:from>
    <xdr:to>
      <xdr:col>20</xdr:col>
      <xdr:colOff>38100</xdr:colOff>
      <xdr:row>57</xdr:row>
      <xdr:rowOff>85125</xdr:rowOff>
    </xdr:to>
    <xdr:sp macro="" textlink="">
      <xdr:nvSpPr>
        <xdr:cNvPr id="136" name="楕円 135"/>
        <xdr:cNvSpPr/>
      </xdr:nvSpPr>
      <xdr:spPr>
        <a:xfrm>
          <a:off x="3746500" y="97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101652</xdr:rowOff>
    </xdr:from>
    <xdr:ext cx="599010" cy="259045"/>
    <xdr:sp macro="" textlink="">
      <xdr:nvSpPr>
        <xdr:cNvPr id="137" name="テキスト ボックス 136"/>
        <xdr:cNvSpPr txBox="1"/>
      </xdr:nvSpPr>
      <xdr:spPr>
        <a:xfrm>
          <a:off x="3497795" y="953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10957</xdr:rowOff>
    </xdr:from>
    <xdr:to>
      <xdr:col>15</xdr:col>
      <xdr:colOff>101600</xdr:colOff>
      <xdr:row>57</xdr:row>
      <xdr:rowOff>112557</xdr:rowOff>
    </xdr:to>
    <xdr:sp macro="" textlink="">
      <xdr:nvSpPr>
        <xdr:cNvPr id="138" name="楕円 137"/>
        <xdr:cNvSpPr/>
      </xdr:nvSpPr>
      <xdr:spPr>
        <a:xfrm>
          <a:off x="2857500" y="97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129084</xdr:rowOff>
    </xdr:from>
    <xdr:ext cx="599010" cy="259045"/>
    <xdr:sp macro="" textlink="">
      <xdr:nvSpPr>
        <xdr:cNvPr id="139" name="テキスト ボックス 138"/>
        <xdr:cNvSpPr txBox="1"/>
      </xdr:nvSpPr>
      <xdr:spPr>
        <a:xfrm>
          <a:off x="2608795" y="955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108589</xdr:rowOff>
    </xdr:from>
    <xdr:to>
      <xdr:col>10</xdr:col>
      <xdr:colOff>165100</xdr:colOff>
      <xdr:row>58</xdr:row>
      <xdr:rowOff>38739</xdr:rowOff>
    </xdr:to>
    <xdr:sp macro="" textlink="">
      <xdr:nvSpPr>
        <xdr:cNvPr id="140" name="楕円 139"/>
        <xdr:cNvSpPr/>
      </xdr:nvSpPr>
      <xdr:spPr>
        <a:xfrm>
          <a:off x="1968500" y="98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55266</xdr:rowOff>
    </xdr:from>
    <xdr:ext cx="599010" cy="259045"/>
    <xdr:sp macro="" textlink="">
      <xdr:nvSpPr>
        <xdr:cNvPr id="141" name="テキスト ボックス 140"/>
        <xdr:cNvSpPr txBox="1"/>
      </xdr:nvSpPr>
      <xdr:spPr>
        <a:xfrm>
          <a:off x="1719795" y="965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126103</xdr:rowOff>
    </xdr:from>
    <xdr:to>
      <xdr:col>6</xdr:col>
      <xdr:colOff>38100</xdr:colOff>
      <xdr:row>58</xdr:row>
      <xdr:rowOff>56253</xdr:rowOff>
    </xdr:to>
    <xdr:sp macro="" textlink="">
      <xdr:nvSpPr>
        <xdr:cNvPr id="142" name="楕円 141"/>
        <xdr:cNvSpPr/>
      </xdr:nvSpPr>
      <xdr:spPr>
        <a:xfrm>
          <a:off x="1079500" y="989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72780</xdr:rowOff>
    </xdr:from>
    <xdr:ext cx="599010" cy="259045"/>
    <xdr:sp macro="" textlink="">
      <xdr:nvSpPr>
        <xdr:cNvPr id="143" name="テキスト ボックス 142"/>
        <xdr:cNvSpPr txBox="1"/>
      </xdr:nvSpPr>
      <xdr:spPr>
        <a:xfrm>
          <a:off x="830795" y="967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89829</xdr:rowOff>
    </xdr:from>
    <xdr:to>
      <xdr:col>24</xdr:col>
      <xdr:colOff>63500</xdr:colOff>
      <xdr:row>76</xdr:row>
      <xdr:rowOff>145819</xdr:rowOff>
    </xdr:to>
    <xdr:cxnSp macro="">
      <xdr:nvCxnSpPr>
        <xdr:cNvPr id="170" name="直線コネクタ 169"/>
        <xdr:cNvCxnSpPr/>
      </xdr:nvCxnSpPr>
      <xdr:spPr>
        <a:xfrm flipV="1">
          <a:off x="3797300" y="13120029"/>
          <a:ext cx="838200" cy="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126030</xdr:rowOff>
    </xdr:from>
    <xdr:to>
      <xdr:col>19</xdr:col>
      <xdr:colOff>177800</xdr:colOff>
      <xdr:row>76</xdr:row>
      <xdr:rowOff>145819</xdr:rowOff>
    </xdr:to>
    <xdr:cxnSp macro="">
      <xdr:nvCxnSpPr>
        <xdr:cNvPr id="173" name="直線コネクタ 172"/>
        <xdr:cNvCxnSpPr/>
      </xdr:nvCxnSpPr>
      <xdr:spPr>
        <a:xfrm>
          <a:off x="2908300" y="13156230"/>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126030</xdr:rowOff>
    </xdr:from>
    <xdr:to>
      <xdr:col>15</xdr:col>
      <xdr:colOff>50800</xdr:colOff>
      <xdr:row>77</xdr:row>
      <xdr:rowOff>17566</xdr:rowOff>
    </xdr:to>
    <xdr:cxnSp macro="">
      <xdr:nvCxnSpPr>
        <xdr:cNvPr id="176" name="直線コネクタ 175"/>
        <xdr:cNvCxnSpPr/>
      </xdr:nvCxnSpPr>
      <xdr:spPr>
        <a:xfrm flipV="1">
          <a:off x="2019300" y="13156230"/>
          <a:ext cx="889000" cy="6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55415</xdr:rowOff>
    </xdr:from>
    <xdr:to>
      <xdr:col>10</xdr:col>
      <xdr:colOff>114300</xdr:colOff>
      <xdr:row>77</xdr:row>
      <xdr:rowOff>17566</xdr:rowOff>
    </xdr:to>
    <xdr:cxnSp macro="">
      <xdr:nvCxnSpPr>
        <xdr:cNvPr id="179" name="直線コネクタ 178"/>
        <xdr:cNvCxnSpPr/>
      </xdr:nvCxnSpPr>
      <xdr:spPr>
        <a:xfrm>
          <a:off x="1130300" y="12914165"/>
          <a:ext cx="889000" cy="30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154831</xdr:rowOff>
    </xdr:from>
    <xdr:ext cx="599010" cy="259045"/>
    <xdr:sp macro="" textlink="">
      <xdr:nvSpPr>
        <xdr:cNvPr id="181" name="テキスト ボックス 180"/>
        <xdr:cNvSpPr txBox="1"/>
      </xdr:nvSpPr>
      <xdr:spPr>
        <a:xfrm>
          <a:off x="1719795" y="128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158159</xdr:rowOff>
    </xdr:from>
    <xdr:ext cx="599010" cy="259045"/>
    <xdr:sp macro="" textlink="">
      <xdr:nvSpPr>
        <xdr:cNvPr id="183" name="テキスト ボックス 182"/>
        <xdr:cNvSpPr txBox="1"/>
      </xdr:nvSpPr>
      <xdr:spPr>
        <a:xfrm>
          <a:off x="830795" y="131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39029</xdr:rowOff>
    </xdr:from>
    <xdr:to>
      <xdr:col>24</xdr:col>
      <xdr:colOff>114300</xdr:colOff>
      <xdr:row>76</xdr:row>
      <xdr:rowOff>140629</xdr:rowOff>
    </xdr:to>
    <xdr:sp macro="" textlink="">
      <xdr:nvSpPr>
        <xdr:cNvPr id="189" name="楕円 188"/>
        <xdr:cNvSpPr/>
      </xdr:nvSpPr>
      <xdr:spPr>
        <a:xfrm>
          <a:off x="4584700" y="130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125406</xdr:rowOff>
    </xdr:from>
    <xdr:ext cx="599010" cy="259045"/>
    <xdr:sp macro="" textlink="">
      <xdr:nvSpPr>
        <xdr:cNvPr id="190" name="民生費該当値テキスト"/>
        <xdr:cNvSpPr txBox="1"/>
      </xdr:nvSpPr>
      <xdr:spPr>
        <a:xfrm>
          <a:off x="4686300" y="1298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95019</xdr:rowOff>
    </xdr:from>
    <xdr:to>
      <xdr:col>20</xdr:col>
      <xdr:colOff>38100</xdr:colOff>
      <xdr:row>77</xdr:row>
      <xdr:rowOff>25169</xdr:rowOff>
    </xdr:to>
    <xdr:sp macro="" textlink="">
      <xdr:nvSpPr>
        <xdr:cNvPr id="191" name="楕円 190"/>
        <xdr:cNvSpPr/>
      </xdr:nvSpPr>
      <xdr:spPr>
        <a:xfrm>
          <a:off x="3746500" y="131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16296</xdr:rowOff>
    </xdr:from>
    <xdr:ext cx="599010" cy="259045"/>
    <xdr:sp macro="" textlink="">
      <xdr:nvSpPr>
        <xdr:cNvPr id="192" name="テキスト ボックス 191"/>
        <xdr:cNvSpPr txBox="1"/>
      </xdr:nvSpPr>
      <xdr:spPr>
        <a:xfrm>
          <a:off x="3497795" y="1321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75230</xdr:rowOff>
    </xdr:from>
    <xdr:to>
      <xdr:col>15</xdr:col>
      <xdr:colOff>101600</xdr:colOff>
      <xdr:row>77</xdr:row>
      <xdr:rowOff>5380</xdr:rowOff>
    </xdr:to>
    <xdr:sp macro="" textlink="">
      <xdr:nvSpPr>
        <xdr:cNvPr id="193" name="楕円 192"/>
        <xdr:cNvSpPr/>
      </xdr:nvSpPr>
      <xdr:spPr>
        <a:xfrm>
          <a:off x="2857500" y="131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167957</xdr:rowOff>
    </xdr:from>
    <xdr:ext cx="599010" cy="259045"/>
    <xdr:sp macro="" textlink="">
      <xdr:nvSpPr>
        <xdr:cNvPr id="194" name="テキスト ボックス 193"/>
        <xdr:cNvSpPr txBox="1"/>
      </xdr:nvSpPr>
      <xdr:spPr>
        <a:xfrm>
          <a:off x="2608795" y="1319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138216</xdr:rowOff>
    </xdr:from>
    <xdr:to>
      <xdr:col>10</xdr:col>
      <xdr:colOff>165100</xdr:colOff>
      <xdr:row>77</xdr:row>
      <xdr:rowOff>68366</xdr:rowOff>
    </xdr:to>
    <xdr:sp macro="" textlink="">
      <xdr:nvSpPr>
        <xdr:cNvPr id="195" name="楕円 194"/>
        <xdr:cNvSpPr/>
      </xdr:nvSpPr>
      <xdr:spPr>
        <a:xfrm>
          <a:off x="1968500" y="131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59493</xdr:rowOff>
    </xdr:from>
    <xdr:ext cx="599010" cy="259045"/>
    <xdr:sp macro="" textlink="">
      <xdr:nvSpPr>
        <xdr:cNvPr id="196" name="テキスト ボックス 195"/>
        <xdr:cNvSpPr txBox="1"/>
      </xdr:nvSpPr>
      <xdr:spPr>
        <a:xfrm>
          <a:off x="1719795" y="1326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4615</xdr:rowOff>
    </xdr:from>
    <xdr:to>
      <xdr:col>6</xdr:col>
      <xdr:colOff>38100</xdr:colOff>
      <xdr:row>75</xdr:row>
      <xdr:rowOff>106215</xdr:rowOff>
    </xdr:to>
    <xdr:sp macro="" textlink="">
      <xdr:nvSpPr>
        <xdr:cNvPr id="197" name="楕円 196"/>
        <xdr:cNvSpPr/>
      </xdr:nvSpPr>
      <xdr:spPr>
        <a:xfrm>
          <a:off x="1079500" y="128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122742</xdr:rowOff>
    </xdr:from>
    <xdr:ext cx="599010" cy="259045"/>
    <xdr:sp macro="" textlink="">
      <xdr:nvSpPr>
        <xdr:cNvPr id="198" name="テキスト ボックス 197"/>
        <xdr:cNvSpPr txBox="1"/>
      </xdr:nvSpPr>
      <xdr:spPr>
        <a:xfrm>
          <a:off x="830795" y="1263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53031</xdr:rowOff>
    </xdr:from>
    <xdr:to>
      <xdr:col>24</xdr:col>
      <xdr:colOff>63500</xdr:colOff>
      <xdr:row>96</xdr:row>
      <xdr:rowOff>17041</xdr:rowOff>
    </xdr:to>
    <xdr:cxnSp macro="">
      <xdr:nvCxnSpPr>
        <xdr:cNvPr id="227" name="直線コネクタ 226"/>
        <xdr:cNvCxnSpPr/>
      </xdr:nvCxnSpPr>
      <xdr:spPr>
        <a:xfrm flipV="1">
          <a:off x="3797300" y="16340781"/>
          <a:ext cx="838200" cy="1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17041</xdr:rowOff>
    </xdr:from>
    <xdr:to>
      <xdr:col>19</xdr:col>
      <xdr:colOff>177800</xdr:colOff>
      <xdr:row>97</xdr:row>
      <xdr:rowOff>18024</xdr:rowOff>
    </xdr:to>
    <xdr:cxnSp macro="">
      <xdr:nvCxnSpPr>
        <xdr:cNvPr id="230" name="直線コネクタ 229"/>
        <xdr:cNvCxnSpPr/>
      </xdr:nvCxnSpPr>
      <xdr:spPr>
        <a:xfrm flipV="1">
          <a:off x="2908300" y="16476241"/>
          <a:ext cx="889000" cy="1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18024</xdr:rowOff>
    </xdr:from>
    <xdr:to>
      <xdr:col>15</xdr:col>
      <xdr:colOff>50800</xdr:colOff>
      <xdr:row>97</xdr:row>
      <xdr:rowOff>170473</xdr:rowOff>
    </xdr:to>
    <xdr:cxnSp macro="">
      <xdr:nvCxnSpPr>
        <xdr:cNvPr id="233" name="直線コネクタ 232"/>
        <xdr:cNvCxnSpPr/>
      </xdr:nvCxnSpPr>
      <xdr:spPr>
        <a:xfrm flipV="1">
          <a:off x="2019300" y="16648674"/>
          <a:ext cx="889000" cy="1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170473</xdr:rowOff>
    </xdr:from>
    <xdr:to>
      <xdr:col>10</xdr:col>
      <xdr:colOff>114300</xdr:colOff>
      <xdr:row>98</xdr:row>
      <xdr:rowOff>25819</xdr:rowOff>
    </xdr:to>
    <xdr:cxnSp macro="">
      <xdr:nvCxnSpPr>
        <xdr:cNvPr id="236" name="直線コネクタ 235"/>
        <xdr:cNvCxnSpPr/>
      </xdr:nvCxnSpPr>
      <xdr:spPr>
        <a:xfrm flipV="1">
          <a:off x="1130300" y="16801123"/>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38" name="テキスト ボックス 237"/>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0" name="テキスト ボックス 239"/>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2231</xdr:rowOff>
    </xdr:from>
    <xdr:to>
      <xdr:col>24</xdr:col>
      <xdr:colOff>114300</xdr:colOff>
      <xdr:row>95</xdr:row>
      <xdr:rowOff>103831</xdr:rowOff>
    </xdr:to>
    <xdr:sp macro="" textlink="">
      <xdr:nvSpPr>
        <xdr:cNvPr id="246" name="楕円 245"/>
        <xdr:cNvSpPr/>
      </xdr:nvSpPr>
      <xdr:spPr>
        <a:xfrm>
          <a:off x="4584700" y="162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25108</xdr:rowOff>
    </xdr:from>
    <xdr:ext cx="599010" cy="259045"/>
    <xdr:sp macro="" textlink="">
      <xdr:nvSpPr>
        <xdr:cNvPr id="247" name="衛生費該当値テキスト"/>
        <xdr:cNvSpPr txBox="1"/>
      </xdr:nvSpPr>
      <xdr:spPr>
        <a:xfrm>
          <a:off x="4686300" y="1614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137691</xdr:rowOff>
    </xdr:from>
    <xdr:to>
      <xdr:col>20</xdr:col>
      <xdr:colOff>38100</xdr:colOff>
      <xdr:row>96</xdr:row>
      <xdr:rowOff>67841</xdr:rowOff>
    </xdr:to>
    <xdr:sp macro="" textlink="">
      <xdr:nvSpPr>
        <xdr:cNvPr id="248" name="楕円 247"/>
        <xdr:cNvSpPr/>
      </xdr:nvSpPr>
      <xdr:spPr>
        <a:xfrm>
          <a:off x="3746500" y="164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84368</xdr:rowOff>
    </xdr:from>
    <xdr:ext cx="599010" cy="259045"/>
    <xdr:sp macro="" textlink="">
      <xdr:nvSpPr>
        <xdr:cNvPr id="249" name="テキスト ボックス 248"/>
        <xdr:cNvSpPr txBox="1"/>
      </xdr:nvSpPr>
      <xdr:spPr>
        <a:xfrm>
          <a:off x="3497795" y="162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138674</xdr:rowOff>
    </xdr:from>
    <xdr:to>
      <xdr:col>15</xdr:col>
      <xdr:colOff>101600</xdr:colOff>
      <xdr:row>97</xdr:row>
      <xdr:rowOff>68824</xdr:rowOff>
    </xdr:to>
    <xdr:sp macro="" textlink="">
      <xdr:nvSpPr>
        <xdr:cNvPr id="250" name="楕円 249"/>
        <xdr:cNvSpPr/>
      </xdr:nvSpPr>
      <xdr:spPr>
        <a:xfrm>
          <a:off x="2857500" y="165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59951</xdr:rowOff>
    </xdr:from>
    <xdr:ext cx="534377" cy="259045"/>
    <xdr:sp macro="" textlink="">
      <xdr:nvSpPr>
        <xdr:cNvPr id="251" name="テキスト ボックス 250"/>
        <xdr:cNvSpPr txBox="1"/>
      </xdr:nvSpPr>
      <xdr:spPr>
        <a:xfrm>
          <a:off x="2641111" y="166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119673</xdr:rowOff>
    </xdr:from>
    <xdr:to>
      <xdr:col>10</xdr:col>
      <xdr:colOff>165100</xdr:colOff>
      <xdr:row>98</xdr:row>
      <xdr:rowOff>49823</xdr:rowOff>
    </xdr:to>
    <xdr:sp macro="" textlink="">
      <xdr:nvSpPr>
        <xdr:cNvPr id="252" name="楕円 251"/>
        <xdr:cNvSpPr/>
      </xdr:nvSpPr>
      <xdr:spPr>
        <a:xfrm>
          <a:off x="1968500" y="16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40950</xdr:rowOff>
    </xdr:from>
    <xdr:ext cx="534377" cy="259045"/>
    <xdr:sp macro="" textlink="">
      <xdr:nvSpPr>
        <xdr:cNvPr id="253" name="テキスト ボックス 252"/>
        <xdr:cNvSpPr txBox="1"/>
      </xdr:nvSpPr>
      <xdr:spPr>
        <a:xfrm>
          <a:off x="1752111" y="168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146469</xdr:rowOff>
    </xdr:from>
    <xdr:to>
      <xdr:col>6</xdr:col>
      <xdr:colOff>38100</xdr:colOff>
      <xdr:row>98</xdr:row>
      <xdr:rowOff>76619</xdr:rowOff>
    </xdr:to>
    <xdr:sp macro="" textlink="">
      <xdr:nvSpPr>
        <xdr:cNvPr id="254" name="楕円 253"/>
        <xdr:cNvSpPr/>
      </xdr:nvSpPr>
      <xdr:spPr>
        <a:xfrm>
          <a:off x="1079500" y="167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67746</xdr:rowOff>
    </xdr:from>
    <xdr:ext cx="534377" cy="259045"/>
    <xdr:sp macro="" textlink="">
      <xdr:nvSpPr>
        <xdr:cNvPr id="255" name="テキスト ボックス 254"/>
        <xdr:cNvSpPr txBox="1"/>
      </xdr:nvSpPr>
      <xdr:spPr>
        <a:xfrm>
          <a:off x="863111" y="1686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55740</xdr:rowOff>
    </xdr:from>
    <xdr:to>
      <xdr:col>54</xdr:col>
      <xdr:colOff>189865</xdr:colOff>
      <xdr:row>39</xdr:row>
      <xdr:rowOff>44450</xdr:rowOff>
    </xdr:to>
    <xdr:cxnSp macro="">
      <xdr:nvCxnSpPr>
        <xdr:cNvPr id="279" name="直線コネクタ 278"/>
        <xdr:cNvCxnSpPr/>
      </xdr:nvCxnSpPr>
      <xdr:spPr>
        <a:xfrm flipV="1">
          <a:off x="10475595" y="6227940"/>
          <a:ext cx="1270" cy="50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92333</xdr:rowOff>
    </xdr:from>
    <xdr:ext cx="249299" cy="259045"/>
    <xdr:sp macro="" textlink="">
      <xdr:nvSpPr>
        <xdr:cNvPr id="280" name="労働費最小値テキスト"/>
        <xdr:cNvSpPr txBox="1"/>
      </xdr:nvSpPr>
      <xdr:spPr>
        <a:xfrm>
          <a:off x="10528300" y="67788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2417</xdr:rowOff>
    </xdr:from>
    <xdr:ext cx="534377" cy="259045"/>
    <xdr:sp macro="" textlink="">
      <xdr:nvSpPr>
        <xdr:cNvPr id="282" name="労働費最大値テキスト"/>
        <xdr:cNvSpPr txBox="1"/>
      </xdr:nvSpPr>
      <xdr:spPr>
        <a:xfrm>
          <a:off x="10528300" y="60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55740</xdr:rowOff>
    </xdr:from>
    <xdr:to>
      <xdr:col>55</xdr:col>
      <xdr:colOff>88900</xdr:colOff>
      <xdr:row>36</xdr:row>
      <xdr:rowOff>55740</xdr:rowOff>
    </xdr:to>
    <xdr:cxnSp macro="">
      <xdr:nvCxnSpPr>
        <xdr:cNvPr id="283" name="直線コネクタ 282"/>
        <xdr:cNvCxnSpPr/>
      </xdr:nvCxnSpPr>
      <xdr:spPr>
        <a:xfrm>
          <a:off x="10388600" y="62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43700</xdr:rowOff>
    </xdr:from>
    <xdr:to>
      <xdr:col>55</xdr:col>
      <xdr:colOff>0</xdr:colOff>
      <xdr:row>39</xdr:row>
      <xdr:rowOff>43802</xdr:rowOff>
    </xdr:to>
    <xdr:cxnSp macro="">
      <xdr:nvCxnSpPr>
        <xdr:cNvPr id="284" name="直線コネクタ 283"/>
        <xdr:cNvCxnSpPr/>
      </xdr:nvCxnSpPr>
      <xdr:spPr>
        <a:xfrm>
          <a:off x="9639300" y="6730250"/>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9783</xdr:rowOff>
    </xdr:from>
    <xdr:ext cx="378565" cy="259045"/>
    <xdr:sp macro="" textlink="">
      <xdr:nvSpPr>
        <xdr:cNvPr id="285" name="労働費平均値テキスト"/>
        <xdr:cNvSpPr txBox="1"/>
      </xdr:nvSpPr>
      <xdr:spPr>
        <a:xfrm>
          <a:off x="10528300" y="65248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158356</xdr:rowOff>
    </xdr:from>
    <xdr:to>
      <xdr:col>55</xdr:col>
      <xdr:colOff>50800</xdr:colOff>
      <xdr:row>39</xdr:row>
      <xdr:rowOff>88506</xdr:rowOff>
    </xdr:to>
    <xdr:sp macro="" textlink="">
      <xdr:nvSpPr>
        <xdr:cNvPr id="286" name="フローチャート: 判断 285"/>
        <xdr:cNvSpPr/>
      </xdr:nvSpPr>
      <xdr:spPr>
        <a:xfrm>
          <a:off x="10426700" y="667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14948</xdr:rowOff>
    </xdr:from>
    <xdr:to>
      <xdr:col>50</xdr:col>
      <xdr:colOff>114300</xdr:colOff>
      <xdr:row>39</xdr:row>
      <xdr:rowOff>43700</xdr:rowOff>
    </xdr:to>
    <xdr:cxnSp macro="">
      <xdr:nvCxnSpPr>
        <xdr:cNvPr id="287" name="直線コネクタ 286"/>
        <xdr:cNvCxnSpPr/>
      </xdr:nvCxnSpPr>
      <xdr:spPr>
        <a:xfrm>
          <a:off x="8750300" y="5844248"/>
          <a:ext cx="889000" cy="88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147828</xdr:rowOff>
    </xdr:from>
    <xdr:to>
      <xdr:col>50</xdr:col>
      <xdr:colOff>165100</xdr:colOff>
      <xdr:row>39</xdr:row>
      <xdr:rowOff>77978</xdr:rowOff>
    </xdr:to>
    <xdr:sp macro="" textlink="">
      <xdr:nvSpPr>
        <xdr:cNvPr id="288" name="フローチャート: 判断 287"/>
        <xdr:cNvSpPr/>
      </xdr:nvSpPr>
      <xdr:spPr>
        <a:xfrm>
          <a:off x="95885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94505</xdr:rowOff>
    </xdr:from>
    <xdr:ext cx="469744" cy="259045"/>
    <xdr:sp macro="" textlink="">
      <xdr:nvSpPr>
        <xdr:cNvPr id="289" name="テキスト ボックス 288"/>
        <xdr:cNvSpPr txBox="1"/>
      </xdr:nvSpPr>
      <xdr:spPr>
        <a:xfrm>
          <a:off x="9404428" y="64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97460</xdr:rowOff>
    </xdr:from>
    <xdr:to>
      <xdr:col>45</xdr:col>
      <xdr:colOff>177800</xdr:colOff>
      <xdr:row>34</xdr:row>
      <xdr:rowOff>14948</xdr:rowOff>
    </xdr:to>
    <xdr:cxnSp macro="">
      <xdr:nvCxnSpPr>
        <xdr:cNvPr id="290" name="直線コネクタ 289"/>
        <xdr:cNvCxnSpPr/>
      </xdr:nvCxnSpPr>
      <xdr:spPr>
        <a:xfrm>
          <a:off x="7861300" y="5755310"/>
          <a:ext cx="889000" cy="8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152578</xdr:rowOff>
    </xdr:from>
    <xdr:to>
      <xdr:col>46</xdr:col>
      <xdr:colOff>38100</xdr:colOff>
      <xdr:row>39</xdr:row>
      <xdr:rowOff>82728</xdr:rowOff>
    </xdr:to>
    <xdr:sp macro="" textlink="">
      <xdr:nvSpPr>
        <xdr:cNvPr id="291" name="フローチャート: 判断 290"/>
        <xdr:cNvSpPr/>
      </xdr:nvSpPr>
      <xdr:spPr>
        <a:xfrm>
          <a:off x="8699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73855</xdr:rowOff>
    </xdr:from>
    <xdr:ext cx="378565" cy="259045"/>
    <xdr:sp macro="" textlink="">
      <xdr:nvSpPr>
        <xdr:cNvPr id="292" name="テキスト ボックス 291"/>
        <xdr:cNvSpPr txBox="1"/>
      </xdr:nvSpPr>
      <xdr:spPr>
        <a:xfrm>
          <a:off x="8561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102438</xdr:rowOff>
    </xdr:from>
    <xdr:to>
      <xdr:col>41</xdr:col>
      <xdr:colOff>50800</xdr:colOff>
      <xdr:row>33</xdr:row>
      <xdr:rowOff>97460</xdr:rowOff>
    </xdr:to>
    <xdr:cxnSp macro="">
      <xdr:nvCxnSpPr>
        <xdr:cNvPr id="293" name="直線コネクタ 292"/>
        <xdr:cNvCxnSpPr/>
      </xdr:nvCxnSpPr>
      <xdr:spPr>
        <a:xfrm>
          <a:off x="6972300" y="5417388"/>
          <a:ext cx="889000" cy="3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151079</xdr:rowOff>
    </xdr:from>
    <xdr:to>
      <xdr:col>41</xdr:col>
      <xdr:colOff>101600</xdr:colOff>
      <xdr:row>39</xdr:row>
      <xdr:rowOff>81229</xdr:rowOff>
    </xdr:to>
    <xdr:sp macro="" textlink="">
      <xdr:nvSpPr>
        <xdr:cNvPr id="294" name="フローチャート: 判断 293"/>
        <xdr:cNvSpPr/>
      </xdr:nvSpPr>
      <xdr:spPr>
        <a:xfrm>
          <a:off x="7810500" y="666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72356</xdr:rowOff>
    </xdr:from>
    <xdr:ext cx="469744" cy="259045"/>
    <xdr:sp macro="" textlink="">
      <xdr:nvSpPr>
        <xdr:cNvPr id="295" name="テキスト ボックス 294"/>
        <xdr:cNvSpPr txBox="1"/>
      </xdr:nvSpPr>
      <xdr:spPr>
        <a:xfrm>
          <a:off x="7626428" y="675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127038</xdr:rowOff>
    </xdr:from>
    <xdr:to>
      <xdr:col>36</xdr:col>
      <xdr:colOff>165100</xdr:colOff>
      <xdr:row>39</xdr:row>
      <xdr:rowOff>57188</xdr:rowOff>
    </xdr:to>
    <xdr:sp macro="" textlink="">
      <xdr:nvSpPr>
        <xdr:cNvPr id="296" name="フローチャート: 判断 295"/>
        <xdr:cNvSpPr/>
      </xdr:nvSpPr>
      <xdr:spPr>
        <a:xfrm>
          <a:off x="6921500" y="66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48315</xdr:rowOff>
    </xdr:from>
    <xdr:ext cx="469744" cy="259045"/>
    <xdr:sp macro="" textlink="">
      <xdr:nvSpPr>
        <xdr:cNvPr id="297" name="テキスト ボックス 296"/>
        <xdr:cNvSpPr txBox="1"/>
      </xdr:nvSpPr>
      <xdr:spPr>
        <a:xfrm>
          <a:off x="6737428" y="67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164452</xdr:rowOff>
    </xdr:from>
    <xdr:to>
      <xdr:col>55</xdr:col>
      <xdr:colOff>50800</xdr:colOff>
      <xdr:row>39</xdr:row>
      <xdr:rowOff>94602</xdr:rowOff>
    </xdr:to>
    <xdr:sp macro="" textlink="">
      <xdr:nvSpPr>
        <xdr:cNvPr id="303" name="楕円 302"/>
        <xdr:cNvSpPr/>
      </xdr:nvSpPr>
      <xdr:spPr>
        <a:xfrm>
          <a:off x="10426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136783</xdr:rowOff>
    </xdr:from>
    <xdr:ext cx="313932" cy="259045"/>
    <xdr:sp macro="" textlink="">
      <xdr:nvSpPr>
        <xdr:cNvPr id="304" name="労働費該当値テキスト"/>
        <xdr:cNvSpPr txBox="1"/>
      </xdr:nvSpPr>
      <xdr:spPr>
        <a:xfrm>
          <a:off x="10528300" y="6651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164350</xdr:rowOff>
    </xdr:from>
    <xdr:to>
      <xdr:col>50</xdr:col>
      <xdr:colOff>165100</xdr:colOff>
      <xdr:row>39</xdr:row>
      <xdr:rowOff>94500</xdr:rowOff>
    </xdr:to>
    <xdr:sp macro="" textlink="">
      <xdr:nvSpPr>
        <xdr:cNvPr id="305" name="楕円 304"/>
        <xdr:cNvSpPr/>
      </xdr:nvSpPr>
      <xdr:spPr>
        <a:xfrm>
          <a:off x="9588500" y="66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85627</xdr:rowOff>
    </xdr:from>
    <xdr:ext cx="313932" cy="259045"/>
    <xdr:sp macro="" textlink="">
      <xdr:nvSpPr>
        <xdr:cNvPr id="306" name="テキスト ボックス 305"/>
        <xdr:cNvSpPr txBox="1"/>
      </xdr:nvSpPr>
      <xdr:spPr>
        <a:xfrm>
          <a:off x="9482333" y="67721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135598</xdr:rowOff>
    </xdr:from>
    <xdr:to>
      <xdr:col>46</xdr:col>
      <xdr:colOff>38100</xdr:colOff>
      <xdr:row>34</xdr:row>
      <xdr:rowOff>65748</xdr:rowOff>
    </xdr:to>
    <xdr:sp macro="" textlink="">
      <xdr:nvSpPr>
        <xdr:cNvPr id="307" name="楕円 306"/>
        <xdr:cNvSpPr/>
      </xdr:nvSpPr>
      <xdr:spPr>
        <a:xfrm>
          <a:off x="8699500" y="57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82275</xdr:rowOff>
    </xdr:from>
    <xdr:ext cx="534377" cy="259045"/>
    <xdr:sp macro="" textlink="">
      <xdr:nvSpPr>
        <xdr:cNvPr id="308" name="テキスト ボックス 307"/>
        <xdr:cNvSpPr txBox="1"/>
      </xdr:nvSpPr>
      <xdr:spPr>
        <a:xfrm>
          <a:off x="8483111" y="55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46660</xdr:rowOff>
    </xdr:from>
    <xdr:to>
      <xdr:col>41</xdr:col>
      <xdr:colOff>101600</xdr:colOff>
      <xdr:row>33</xdr:row>
      <xdr:rowOff>148260</xdr:rowOff>
    </xdr:to>
    <xdr:sp macro="" textlink="">
      <xdr:nvSpPr>
        <xdr:cNvPr id="309" name="楕円 308"/>
        <xdr:cNvSpPr/>
      </xdr:nvSpPr>
      <xdr:spPr>
        <a:xfrm>
          <a:off x="7810500" y="57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164787</xdr:rowOff>
    </xdr:from>
    <xdr:ext cx="534377" cy="259045"/>
    <xdr:sp macro="" textlink="">
      <xdr:nvSpPr>
        <xdr:cNvPr id="310" name="テキスト ボックス 309"/>
        <xdr:cNvSpPr txBox="1"/>
      </xdr:nvSpPr>
      <xdr:spPr>
        <a:xfrm>
          <a:off x="7594111" y="54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51638</xdr:rowOff>
    </xdr:from>
    <xdr:to>
      <xdr:col>36</xdr:col>
      <xdr:colOff>165100</xdr:colOff>
      <xdr:row>31</xdr:row>
      <xdr:rowOff>153238</xdr:rowOff>
    </xdr:to>
    <xdr:sp macro="" textlink="">
      <xdr:nvSpPr>
        <xdr:cNvPr id="311" name="楕円 310"/>
        <xdr:cNvSpPr/>
      </xdr:nvSpPr>
      <xdr:spPr>
        <a:xfrm>
          <a:off x="6921500" y="53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169765</xdr:rowOff>
    </xdr:from>
    <xdr:ext cx="599010" cy="259045"/>
    <xdr:sp macro="" textlink="">
      <xdr:nvSpPr>
        <xdr:cNvPr id="312" name="テキスト ボックス 311"/>
        <xdr:cNvSpPr txBox="1"/>
      </xdr:nvSpPr>
      <xdr:spPr>
        <a:xfrm>
          <a:off x="6672795" y="514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166067</xdr:rowOff>
    </xdr:from>
    <xdr:to>
      <xdr:col>55</xdr:col>
      <xdr:colOff>0</xdr:colOff>
      <xdr:row>58</xdr:row>
      <xdr:rowOff>54790</xdr:rowOff>
    </xdr:to>
    <xdr:cxnSp macro="">
      <xdr:nvCxnSpPr>
        <xdr:cNvPr id="339" name="直線コネクタ 338"/>
        <xdr:cNvCxnSpPr/>
      </xdr:nvCxnSpPr>
      <xdr:spPr>
        <a:xfrm flipV="1">
          <a:off x="9639300" y="9938717"/>
          <a:ext cx="8382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54790</xdr:rowOff>
    </xdr:from>
    <xdr:to>
      <xdr:col>50</xdr:col>
      <xdr:colOff>114300</xdr:colOff>
      <xdr:row>58</xdr:row>
      <xdr:rowOff>90629</xdr:rowOff>
    </xdr:to>
    <xdr:cxnSp macro="">
      <xdr:nvCxnSpPr>
        <xdr:cNvPr id="342" name="直線コネクタ 341"/>
        <xdr:cNvCxnSpPr/>
      </xdr:nvCxnSpPr>
      <xdr:spPr>
        <a:xfrm flipV="1">
          <a:off x="8750300" y="9998890"/>
          <a:ext cx="889000" cy="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90629</xdr:rowOff>
    </xdr:from>
    <xdr:to>
      <xdr:col>45</xdr:col>
      <xdr:colOff>177800</xdr:colOff>
      <xdr:row>58</xdr:row>
      <xdr:rowOff>98179</xdr:rowOff>
    </xdr:to>
    <xdr:cxnSp macro="">
      <xdr:nvCxnSpPr>
        <xdr:cNvPr id="345" name="直線コネクタ 344"/>
        <xdr:cNvCxnSpPr/>
      </xdr:nvCxnSpPr>
      <xdr:spPr>
        <a:xfrm flipV="1">
          <a:off x="7861300" y="10034729"/>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98179</xdr:rowOff>
    </xdr:from>
    <xdr:to>
      <xdr:col>41</xdr:col>
      <xdr:colOff>50800</xdr:colOff>
      <xdr:row>58</xdr:row>
      <xdr:rowOff>104195</xdr:rowOff>
    </xdr:to>
    <xdr:cxnSp macro="">
      <xdr:nvCxnSpPr>
        <xdr:cNvPr id="348" name="直線コネクタ 347"/>
        <xdr:cNvCxnSpPr/>
      </xdr:nvCxnSpPr>
      <xdr:spPr>
        <a:xfrm flipV="1">
          <a:off x="6972300" y="10042279"/>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140311</xdr:rowOff>
    </xdr:from>
    <xdr:ext cx="534377" cy="259045"/>
    <xdr:sp macro="" textlink="">
      <xdr:nvSpPr>
        <xdr:cNvPr id="350" name="テキスト ボックス 349"/>
        <xdr:cNvSpPr txBox="1"/>
      </xdr:nvSpPr>
      <xdr:spPr>
        <a:xfrm>
          <a:off x="7594111" y="100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167270</xdr:rowOff>
    </xdr:from>
    <xdr:ext cx="534377" cy="259045"/>
    <xdr:sp macro="" textlink="">
      <xdr:nvSpPr>
        <xdr:cNvPr id="352" name="テキスト ボックス 351"/>
        <xdr:cNvSpPr txBox="1"/>
      </xdr:nvSpPr>
      <xdr:spPr>
        <a:xfrm>
          <a:off x="6705111" y="97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115267</xdr:rowOff>
    </xdr:from>
    <xdr:to>
      <xdr:col>55</xdr:col>
      <xdr:colOff>50800</xdr:colOff>
      <xdr:row>58</xdr:row>
      <xdr:rowOff>45417</xdr:rowOff>
    </xdr:to>
    <xdr:sp macro="" textlink="">
      <xdr:nvSpPr>
        <xdr:cNvPr id="358" name="楕円 357"/>
        <xdr:cNvSpPr/>
      </xdr:nvSpPr>
      <xdr:spPr>
        <a:xfrm>
          <a:off x="10426700" y="98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138144</xdr:rowOff>
    </xdr:from>
    <xdr:ext cx="599010" cy="259045"/>
    <xdr:sp macro="" textlink="">
      <xdr:nvSpPr>
        <xdr:cNvPr id="359" name="農林水産業費該当値テキスト"/>
        <xdr:cNvSpPr txBox="1"/>
      </xdr:nvSpPr>
      <xdr:spPr>
        <a:xfrm>
          <a:off x="10528300" y="973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3990</xdr:rowOff>
    </xdr:from>
    <xdr:to>
      <xdr:col>50</xdr:col>
      <xdr:colOff>165100</xdr:colOff>
      <xdr:row>58</xdr:row>
      <xdr:rowOff>105590</xdr:rowOff>
    </xdr:to>
    <xdr:sp macro="" textlink="">
      <xdr:nvSpPr>
        <xdr:cNvPr id="360" name="楕円 359"/>
        <xdr:cNvSpPr/>
      </xdr:nvSpPr>
      <xdr:spPr>
        <a:xfrm>
          <a:off x="9588500" y="99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122117</xdr:rowOff>
    </xdr:from>
    <xdr:ext cx="599010" cy="259045"/>
    <xdr:sp macro="" textlink="">
      <xdr:nvSpPr>
        <xdr:cNvPr id="361" name="テキスト ボックス 360"/>
        <xdr:cNvSpPr txBox="1"/>
      </xdr:nvSpPr>
      <xdr:spPr>
        <a:xfrm>
          <a:off x="9339795" y="972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39829</xdr:rowOff>
    </xdr:from>
    <xdr:to>
      <xdr:col>46</xdr:col>
      <xdr:colOff>38100</xdr:colOff>
      <xdr:row>58</xdr:row>
      <xdr:rowOff>141429</xdr:rowOff>
    </xdr:to>
    <xdr:sp macro="" textlink="">
      <xdr:nvSpPr>
        <xdr:cNvPr id="362" name="楕円 361"/>
        <xdr:cNvSpPr/>
      </xdr:nvSpPr>
      <xdr:spPr>
        <a:xfrm>
          <a:off x="8699500" y="99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132556</xdr:rowOff>
    </xdr:from>
    <xdr:ext cx="599010" cy="259045"/>
    <xdr:sp macro="" textlink="">
      <xdr:nvSpPr>
        <xdr:cNvPr id="363" name="テキスト ボックス 362"/>
        <xdr:cNvSpPr txBox="1"/>
      </xdr:nvSpPr>
      <xdr:spPr>
        <a:xfrm>
          <a:off x="8450795" y="1007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47379</xdr:rowOff>
    </xdr:from>
    <xdr:to>
      <xdr:col>41</xdr:col>
      <xdr:colOff>101600</xdr:colOff>
      <xdr:row>58</xdr:row>
      <xdr:rowOff>148979</xdr:rowOff>
    </xdr:to>
    <xdr:sp macro="" textlink="">
      <xdr:nvSpPr>
        <xdr:cNvPr id="364" name="楕円 363"/>
        <xdr:cNvSpPr/>
      </xdr:nvSpPr>
      <xdr:spPr>
        <a:xfrm>
          <a:off x="7810500" y="99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165506</xdr:rowOff>
    </xdr:from>
    <xdr:ext cx="534377" cy="259045"/>
    <xdr:sp macro="" textlink="">
      <xdr:nvSpPr>
        <xdr:cNvPr id="365" name="テキスト ボックス 364"/>
        <xdr:cNvSpPr txBox="1"/>
      </xdr:nvSpPr>
      <xdr:spPr>
        <a:xfrm>
          <a:off x="7594111" y="976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53395</xdr:rowOff>
    </xdr:from>
    <xdr:to>
      <xdr:col>36</xdr:col>
      <xdr:colOff>165100</xdr:colOff>
      <xdr:row>58</xdr:row>
      <xdr:rowOff>154995</xdr:rowOff>
    </xdr:to>
    <xdr:sp macro="" textlink="">
      <xdr:nvSpPr>
        <xdr:cNvPr id="366" name="楕円 365"/>
        <xdr:cNvSpPr/>
      </xdr:nvSpPr>
      <xdr:spPr>
        <a:xfrm>
          <a:off x="6921500" y="999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146122</xdr:rowOff>
    </xdr:from>
    <xdr:ext cx="534377" cy="259045"/>
    <xdr:sp macro="" textlink="">
      <xdr:nvSpPr>
        <xdr:cNvPr id="367" name="テキスト ボックス 366"/>
        <xdr:cNvSpPr txBox="1"/>
      </xdr:nvSpPr>
      <xdr:spPr>
        <a:xfrm>
          <a:off x="6705111" y="1009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153152</xdr:rowOff>
    </xdr:from>
    <xdr:to>
      <xdr:col>55</xdr:col>
      <xdr:colOff>0</xdr:colOff>
      <xdr:row>79</xdr:row>
      <xdr:rowOff>12584</xdr:rowOff>
    </xdr:to>
    <xdr:cxnSp macro="">
      <xdr:nvCxnSpPr>
        <xdr:cNvPr id="396" name="直線コネクタ 395"/>
        <xdr:cNvCxnSpPr/>
      </xdr:nvCxnSpPr>
      <xdr:spPr>
        <a:xfrm flipV="1">
          <a:off x="9639300" y="13526252"/>
          <a:ext cx="838200" cy="3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12584</xdr:rowOff>
    </xdr:from>
    <xdr:to>
      <xdr:col>50</xdr:col>
      <xdr:colOff>114300</xdr:colOff>
      <xdr:row>79</xdr:row>
      <xdr:rowOff>26543</xdr:rowOff>
    </xdr:to>
    <xdr:cxnSp macro="">
      <xdr:nvCxnSpPr>
        <xdr:cNvPr id="399" name="直線コネクタ 398"/>
        <xdr:cNvCxnSpPr/>
      </xdr:nvCxnSpPr>
      <xdr:spPr>
        <a:xfrm flipV="1">
          <a:off x="8750300" y="13557134"/>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26543</xdr:rowOff>
    </xdr:from>
    <xdr:to>
      <xdr:col>45</xdr:col>
      <xdr:colOff>177800</xdr:colOff>
      <xdr:row>79</xdr:row>
      <xdr:rowOff>27870</xdr:rowOff>
    </xdr:to>
    <xdr:cxnSp macro="">
      <xdr:nvCxnSpPr>
        <xdr:cNvPr id="402" name="直線コネクタ 401"/>
        <xdr:cNvCxnSpPr/>
      </xdr:nvCxnSpPr>
      <xdr:spPr>
        <a:xfrm flipV="1">
          <a:off x="7861300" y="13571093"/>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5125</xdr:rowOff>
    </xdr:from>
    <xdr:to>
      <xdr:col>41</xdr:col>
      <xdr:colOff>50800</xdr:colOff>
      <xdr:row>79</xdr:row>
      <xdr:rowOff>27870</xdr:rowOff>
    </xdr:to>
    <xdr:cxnSp macro="">
      <xdr:nvCxnSpPr>
        <xdr:cNvPr id="405" name="直線コネクタ 404"/>
        <xdr:cNvCxnSpPr/>
      </xdr:nvCxnSpPr>
      <xdr:spPr>
        <a:xfrm>
          <a:off x="6972300" y="13549675"/>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62870</xdr:rowOff>
    </xdr:from>
    <xdr:ext cx="534377" cy="259045"/>
    <xdr:sp macro="" textlink="">
      <xdr:nvSpPr>
        <xdr:cNvPr id="407" name="テキスト ボックス 406"/>
        <xdr:cNvSpPr txBox="1"/>
      </xdr:nvSpPr>
      <xdr:spPr>
        <a:xfrm>
          <a:off x="759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71503</xdr:rowOff>
    </xdr:from>
    <xdr:ext cx="534377" cy="259045"/>
    <xdr:sp macro="" textlink="">
      <xdr:nvSpPr>
        <xdr:cNvPr id="409" name="テキスト ボックス 408"/>
        <xdr:cNvSpPr txBox="1"/>
      </xdr:nvSpPr>
      <xdr:spPr>
        <a:xfrm>
          <a:off x="6705111" y="132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102352</xdr:rowOff>
    </xdr:from>
    <xdr:to>
      <xdr:col>55</xdr:col>
      <xdr:colOff>50800</xdr:colOff>
      <xdr:row>79</xdr:row>
      <xdr:rowOff>32502</xdr:rowOff>
    </xdr:to>
    <xdr:sp macro="" textlink="">
      <xdr:nvSpPr>
        <xdr:cNvPr id="415" name="楕円 414"/>
        <xdr:cNvSpPr/>
      </xdr:nvSpPr>
      <xdr:spPr>
        <a:xfrm>
          <a:off x="10426700" y="134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133234</xdr:rowOff>
    </xdr:from>
    <xdr:to>
      <xdr:col>50</xdr:col>
      <xdr:colOff>165100</xdr:colOff>
      <xdr:row>79</xdr:row>
      <xdr:rowOff>63384</xdr:rowOff>
    </xdr:to>
    <xdr:sp macro="" textlink="">
      <xdr:nvSpPr>
        <xdr:cNvPr id="417" name="楕円 416"/>
        <xdr:cNvSpPr/>
      </xdr:nvSpPr>
      <xdr:spPr>
        <a:xfrm>
          <a:off x="9588500" y="135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54511</xdr:rowOff>
    </xdr:from>
    <xdr:ext cx="534377" cy="259045"/>
    <xdr:sp macro="" textlink="">
      <xdr:nvSpPr>
        <xdr:cNvPr id="418" name="テキスト ボックス 417"/>
        <xdr:cNvSpPr txBox="1"/>
      </xdr:nvSpPr>
      <xdr:spPr>
        <a:xfrm>
          <a:off x="9372111" y="1359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147193</xdr:rowOff>
    </xdr:from>
    <xdr:to>
      <xdr:col>46</xdr:col>
      <xdr:colOff>38100</xdr:colOff>
      <xdr:row>79</xdr:row>
      <xdr:rowOff>77343</xdr:rowOff>
    </xdr:to>
    <xdr:sp macro="" textlink="">
      <xdr:nvSpPr>
        <xdr:cNvPr id="419" name="楕円 418"/>
        <xdr:cNvSpPr/>
      </xdr:nvSpPr>
      <xdr:spPr>
        <a:xfrm>
          <a:off x="8699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68470</xdr:rowOff>
    </xdr:from>
    <xdr:ext cx="469744" cy="259045"/>
    <xdr:sp macro="" textlink="">
      <xdr:nvSpPr>
        <xdr:cNvPr id="420" name="テキスト ボックス 419"/>
        <xdr:cNvSpPr txBox="1"/>
      </xdr:nvSpPr>
      <xdr:spPr>
        <a:xfrm>
          <a:off x="8515428" y="1361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148520</xdr:rowOff>
    </xdr:from>
    <xdr:to>
      <xdr:col>41</xdr:col>
      <xdr:colOff>101600</xdr:colOff>
      <xdr:row>79</xdr:row>
      <xdr:rowOff>78670</xdr:rowOff>
    </xdr:to>
    <xdr:sp macro="" textlink="">
      <xdr:nvSpPr>
        <xdr:cNvPr id="421" name="楕円 420"/>
        <xdr:cNvSpPr/>
      </xdr:nvSpPr>
      <xdr:spPr>
        <a:xfrm>
          <a:off x="7810500" y="135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69797</xdr:rowOff>
    </xdr:from>
    <xdr:ext cx="469744" cy="259045"/>
    <xdr:sp macro="" textlink="">
      <xdr:nvSpPr>
        <xdr:cNvPr id="422" name="テキスト ボックス 421"/>
        <xdr:cNvSpPr txBox="1"/>
      </xdr:nvSpPr>
      <xdr:spPr>
        <a:xfrm>
          <a:off x="7626428" y="136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125775</xdr:rowOff>
    </xdr:from>
    <xdr:to>
      <xdr:col>36</xdr:col>
      <xdr:colOff>165100</xdr:colOff>
      <xdr:row>79</xdr:row>
      <xdr:rowOff>55925</xdr:rowOff>
    </xdr:to>
    <xdr:sp macro="" textlink="">
      <xdr:nvSpPr>
        <xdr:cNvPr id="423" name="楕円 422"/>
        <xdr:cNvSpPr/>
      </xdr:nvSpPr>
      <xdr:spPr>
        <a:xfrm>
          <a:off x="6921500" y="13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47052</xdr:rowOff>
    </xdr:from>
    <xdr:ext cx="534377" cy="259045"/>
    <xdr:sp macro="" textlink="">
      <xdr:nvSpPr>
        <xdr:cNvPr id="424" name="テキスト ボックス 423"/>
        <xdr:cNvSpPr txBox="1"/>
      </xdr:nvSpPr>
      <xdr:spPr>
        <a:xfrm>
          <a:off x="6705111" y="135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28028</xdr:rowOff>
    </xdr:from>
    <xdr:to>
      <xdr:col>55</xdr:col>
      <xdr:colOff>0</xdr:colOff>
      <xdr:row>98</xdr:row>
      <xdr:rowOff>45999</xdr:rowOff>
    </xdr:to>
    <xdr:cxnSp macro="">
      <xdr:nvCxnSpPr>
        <xdr:cNvPr id="451" name="直線コネクタ 450"/>
        <xdr:cNvCxnSpPr/>
      </xdr:nvCxnSpPr>
      <xdr:spPr>
        <a:xfrm>
          <a:off x="9639300" y="16830128"/>
          <a:ext cx="8382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28028</xdr:rowOff>
    </xdr:from>
    <xdr:to>
      <xdr:col>50</xdr:col>
      <xdr:colOff>114300</xdr:colOff>
      <xdr:row>98</xdr:row>
      <xdr:rowOff>87883</xdr:rowOff>
    </xdr:to>
    <xdr:cxnSp macro="">
      <xdr:nvCxnSpPr>
        <xdr:cNvPr id="454" name="直線コネクタ 453"/>
        <xdr:cNvCxnSpPr/>
      </xdr:nvCxnSpPr>
      <xdr:spPr>
        <a:xfrm flipV="1">
          <a:off x="8750300" y="16830128"/>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29863</xdr:rowOff>
    </xdr:from>
    <xdr:to>
      <xdr:col>45</xdr:col>
      <xdr:colOff>177800</xdr:colOff>
      <xdr:row>98</xdr:row>
      <xdr:rowOff>87883</xdr:rowOff>
    </xdr:to>
    <xdr:cxnSp macro="">
      <xdr:nvCxnSpPr>
        <xdr:cNvPr id="457" name="直線コネクタ 456"/>
        <xdr:cNvCxnSpPr/>
      </xdr:nvCxnSpPr>
      <xdr:spPr>
        <a:xfrm>
          <a:off x="7861300" y="16831963"/>
          <a:ext cx="889000" cy="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28428</xdr:rowOff>
    </xdr:from>
    <xdr:to>
      <xdr:col>41</xdr:col>
      <xdr:colOff>50800</xdr:colOff>
      <xdr:row>98</xdr:row>
      <xdr:rowOff>29863</xdr:rowOff>
    </xdr:to>
    <xdr:cxnSp macro="">
      <xdr:nvCxnSpPr>
        <xdr:cNvPr id="460" name="直線コネクタ 459"/>
        <xdr:cNvCxnSpPr/>
      </xdr:nvCxnSpPr>
      <xdr:spPr>
        <a:xfrm>
          <a:off x="6972300" y="16830528"/>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95082</xdr:rowOff>
    </xdr:from>
    <xdr:ext cx="534377" cy="259045"/>
    <xdr:sp macro="" textlink="">
      <xdr:nvSpPr>
        <xdr:cNvPr id="462" name="テキスト ボックス 461"/>
        <xdr:cNvSpPr txBox="1"/>
      </xdr:nvSpPr>
      <xdr:spPr>
        <a:xfrm>
          <a:off x="7594111" y="168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96817</xdr:rowOff>
    </xdr:from>
    <xdr:ext cx="534377" cy="259045"/>
    <xdr:sp macro="" textlink="">
      <xdr:nvSpPr>
        <xdr:cNvPr id="464" name="テキスト ボックス 463"/>
        <xdr:cNvSpPr txBox="1"/>
      </xdr:nvSpPr>
      <xdr:spPr>
        <a:xfrm>
          <a:off x="6705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166649</xdr:rowOff>
    </xdr:from>
    <xdr:to>
      <xdr:col>55</xdr:col>
      <xdr:colOff>50800</xdr:colOff>
      <xdr:row>98</xdr:row>
      <xdr:rowOff>96799</xdr:rowOff>
    </xdr:to>
    <xdr:sp macro="" textlink="">
      <xdr:nvSpPr>
        <xdr:cNvPr id="470" name="楕円 469"/>
        <xdr:cNvSpPr/>
      </xdr:nvSpPr>
      <xdr:spPr>
        <a:xfrm>
          <a:off x="10426700" y="167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148678</xdr:rowOff>
    </xdr:from>
    <xdr:to>
      <xdr:col>50</xdr:col>
      <xdr:colOff>165100</xdr:colOff>
      <xdr:row>98</xdr:row>
      <xdr:rowOff>78828</xdr:rowOff>
    </xdr:to>
    <xdr:sp macro="" textlink="">
      <xdr:nvSpPr>
        <xdr:cNvPr id="472" name="楕円 471"/>
        <xdr:cNvSpPr/>
      </xdr:nvSpPr>
      <xdr:spPr>
        <a:xfrm>
          <a:off x="9588500" y="167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69955</xdr:rowOff>
    </xdr:from>
    <xdr:ext cx="599010" cy="259045"/>
    <xdr:sp macro="" textlink="">
      <xdr:nvSpPr>
        <xdr:cNvPr id="473" name="テキスト ボックス 472"/>
        <xdr:cNvSpPr txBox="1"/>
      </xdr:nvSpPr>
      <xdr:spPr>
        <a:xfrm>
          <a:off x="9339795" y="1687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37083</xdr:rowOff>
    </xdr:from>
    <xdr:to>
      <xdr:col>46</xdr:col>
      <xdr:colOff>38100</xdr:colOff>
      <xdr:row>98</xdr:row>
      <xdr:rowOff>138683</xdr:rowOff>
    </xdr:to>
    <xdr:sp macro="" textlink="">
      <xdr:nvSpPr>
        <xdr:cNvPr id="474" name="楕円 473"/>
        <xdr:cNvSpPr/>
      </xdr:nvSpPr>
      <xdr:spPr>
        <a:xfrm>
          <a:off x="8699500" y="1683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129810</xdr:rowOff>
    </xdr:from>
    <xdr:ext cx="534377" cy="259045"/>
    <xdr:sp macro="" textlink="">
      <xdr:nvSpPr>
        <xdr:cNvPr id="475" name="テキスト ボックス 474"/>
        <xdr:cNvSpPr txBox="1"/>
      </xdr:nvSpPr>
      <xdr:spPr>
        <a:xfrm>
          <a:off x="8483111" y="169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150513</xdr:rowOff>
    </xdr:from>
    <xdr:to>
      <xdr:col>41</xdr:col>
      <xdr:colOff>101600</xdr:colOff>
      <xdr:row>98</xdr:row>
      <xdr:rowOff>80663</xdr:rowOff>
    </xdr:to>
    <xdr:sp macro="" textlink="">
      <xdr:nvSpPr>
        <xdr:cNvPr id="476" name="楕円 475"/>
        <xdr:cNvSpPr/>
      </xdr:nvSpPr>
      <xdr:spPr>
        <a:xfrm>
          <a:off x="7810500" y="167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97190</xdr:rowOff>
    </xdr:from>
    <xdr:ext cx="599010" cy="259045"/>
    <xdr:sp macro="" textlink="">
      <xdr:nvSpPr>
        <xdr:cNvPr id="477" name="テキスト ボックス 476"/>
        <xdr:cNvSpPr txBox="1"/>
      </xdr:nvSpPr>
      <xdr:spPr>
        <a:xfrm>
          <a:off x="7561795" y="165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149078</xdr:rowOff>
    </xdr:from>
    <xdr:to>
      <xdr:col>36</xdr:col>
      <xdr:colOff>165100</xdr:colOff>
      <xdr:row>98</xdr:row>
      <xdr:rowOff>79228</xdr:rowOff>
    </xdr:to>
    <xdr:sp macro="" textlink="">
      <xdr:nvSpPr>
        <xdr:cNvPr id="478" name="楕円 477"/>
        <xdr:cNvSpPr/>
      </xdr:nvSpPr>
      <xdr:spPr>
        <a:xfrm>
          <a:off x="6921500" y="167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95755</xdr:rowOff>
    </xdr:from>
    <xdr:ext cx="599010" cy="259045"/>
    <xdr:sp macro="" textlink="">
      <xdr:nvSpPr>
        <xdr:cNvPr id="479" name="テキスト ボックス 478"/>
        <xdr:cNvSpPr txBox="1"/>
      </xdr:nvSpPr>
      <xdr:spPr>
        <a:xfrm>
          <a:off x="6672795" y="1655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91763</xdr:rowOff>
    </xdr:from>
    <xdr:to>
      <xdr:col>85</xdr:col>
      <xdr:colOff>127000</xdr:colOff>
      <xdr:row>37</xdr:row>
      <xdr:rowOff>113228</xdr:rowOff>
    </xdr:to>
    <xdr:cxnSp macro="">
      <xdr:nvCxnSpPr>
        <xdr:cNvPr id="508" name="直線コネクタ 507"/>
        <xdr:cNvCxnSpPr/>
      </xdr:nvCxnSpPr>
      <xdr:spPr>
        <a:xfrm>
          <a:off x="15481300" y="6435413"/>
          <a:ext cx="8382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75448</xdr:rowOff>
    </xdr:from>
    <xdr:to>
      <xdr:col>81</xdr:col>
      <xdr:colOff>50800</xdr:colOff>
      <xdr:row>37</xdr:row>
      <xdr:rowOff>91763</xdr:rowOff>
    </xdr:to>
    <xdr:cxnSp macro="">
      <xdr:nvCxnSpPr>
        <xdr:cNvPr id="511" name="直線コネクタ 510"/>
        <xdr:cNvCxnSpPr/>
      </xdr:nvCxnSpPr>
      <xdr:spPr>
        <a:xfrm>
          <a:off x="14592300" y="6419098"/>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75448</xdr:rowOff>
    </xdr:from>
    <xdr:to>
      <xdr:col>76</xdr:col>
      <xdr:colOff>114300</xdr:colOff>
      <xdr:row>38</xdr:row>
      <xdr:rowOff>54501</xdr:rowOff>
    </xdr:to>
    <xdr:cxnSp macro="">
      <xdr:nvCxnSpPr>
        <xdr:cNvPr id="514" name="直線コネクタ 513"/>
        <xdr:cNvCxnSpPr/>
      </xdr:nvCxnSpPr>
      <xdr:spPr>
        <a:xfrm flipV="1">
          <a:off x="13703300" y="6419098"/>
          <a:ext cx="889000" cy="1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54501</xdr:rowOff>
    </xdr:from>
    <xdr:to>
      <xdr:col>71</xdr:col>
      <xdr:colOff>177800</xdr:colOff>
      <xdr:row>38</xdr:row>
      <xdr:rowOff>56459</xdr:rowOff>
    </xdr:to>
    <xdr:cxnSp macro="">
      <xdr:nvCxnSpPr>
        <xdr:cNvPr id="517" name="直線コネクタ 516"/>
        <xdr:cNvCxnSpPr/>
      </xdr:nvCxnSpPr>
      <xdr:spPr>
        <a:xfrm flipV="1">
          <a:off x="12814300" y="6569601"/>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93032</xdr:rowOff>
    </xdr:from>
    <xdr:ext cx="534377" cy="259045"/>
    <xdr:sp macro="" textlink="">
      <xdr:nvSpPr>
        <xdr:cNvPr id="519" name="テキスト ボックス 518"/>
        <xdr:cNvSpPr txBox="1"/>
      </xdr:nvSpPr>
      <xdr:spPr>
        <a:xfrm>
          <a:off x="13436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164728</xdr:rowOff>
    </xdr:from>
    <xdr:ext cx="534377" cy="259045"/>
    <xdr:sp macro="" textlink="">
      <xdr:nvSpPr>
        <xdr:cNvPr id="521" name="テキスト ボックス 520"/>
        <xdr:cNvSpPr txBox="1"/>
      </xdr:nvSpPr>
      <xdr:spPr>
        <a:xfrm>
          <a:off x="12547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62428</xdr:rowOff>
    </xdr:from>
    <xdr:to>
      <xdr:col>85</xdr:col>
      <xdr:colOff>177800</xdr:colOff>
      <xdr:row>37</xdr:row>
      <xdr:rowOff>164028</xdr:rowOff>
    </xdr:to>
    <xdr:sp macro="" textlink="">
      <xdr:nvSpPr>
        <xdr:cNvPr id="527" name="楕円 526"/>
        <xdr:cNvSpPr/>
      </xdr:nvSpPr>
      <xdr:spPr>
        <a:xfrm>
          <a:off x="16268700" y="64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40855</xdr:rowOff>
    </xdr:from>
    <xdr:ext cx="534377" cy="259045"/>
    <xdr:sp macro="" textlink="">
      <xdr:nvSpPr>
        <xdr:cNvPr id="528" name="消防費該当値テキスト"/>
        <xdr:cNvSpPr txBox="1"/>
      </xdr:nvSpPr>
      <xdr:spPr>
        <a:xfrm>
          <a:off x="16370300" y="63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40963</xdr:rowOff>
    </xdr:from>
    <xdr:to>
      <xdr:col>81</xdr:col>
      <xdr:colOff>101600</xdr:colOff>
      <xdr:row>37</xdr:row>
      <xdr:rowOff>142563</xdr:rowOff>
    </xdr:to>
    <xdr:sp macro="" textlink="">
      <xdr:nvSpPr>
        <xdr:cNvPr id="529" name="楕円 528"/>
        <xdr:cNvSpPr/>
      </xdr:nvSpPr>
      <xdr:spPr>
        <a:xfrm>
          <a:off x="15430500" y="63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133690</xdr:rowOff>
    </xdr:from>
    <xdr:ext cx="534377" cy="259045"/>
    <xdr:sp macro="" textlink="">
      <xdr:nvSpPr>
        <xdr:cNvPr id="530" name="テキスト ボックス 529"/>
        <xdr:cNvSpPr txBox="1"/>
      </xdr:nvSpPr>
      <xdr:spPr>
        <a:xfrm>
          <a:off x="15214111" y="64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24648</xdr:rowOff>
    </xdr:from>
    <xdr:to>
      <xdr:col>76</xdr:col>
      <xdr:colOff>165100</xdr:colOff>
      <xdr:row>37</xdr:row>
      <xdr:rowOff>126248</xdr:rowOff>
    </xdr:to>
    <xdr:sp macro="" textlink="">
      <xdr:nvSpPr>
        <xdr:cNvPr id="531" name="楕円 530"/>
        <xdr:cNvSpPr/>
      </xdr:nvSpPr>
      <xdr:spPr>
        <a:xfrm>
          <a:off x="14541500" y="636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117375</xdr:rowOff>
    </xdr:from>
    <xdr:ext cx="534377" cy="259045"/>
    <xdr:sp macro="" textlink="">
      <xdr:nvSpPr>
        <xdr:cNvPr id="532" name="テキスト ボックス 531"/>
        <xdr:cNvSpPr txBox="1"/>
      </xdr:nvSpPr>
      <xdr:spPr>
        <a:xfrm>
          <a:off x="14325111" y="64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3701</xdr:rowOff>
    </xdr:from>
    <xdr:to>
      <xdr:col>72</xdr:col>
      <xdr:colOff>38100</xdr:colOff>
      <xdr:row>38</xdr:row>
      <xdr:rowOff>105301</xdr:rowOff>
    </xdr:to>
    <xdr:sp macro="" textlink="">
      <xdr:nvSpPr>
        <xdr:cNvPr id="533" name="楕円 532"/>
        <xdr:cNvSpPr/>
      </xdr:nvSpPr>
      <xdr:spPr>
        <a:xfrm>
          <a:off x="13652500" y="65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96428</xdr:rowOff>
    </xdr:from>
    <xdr:ext cx="534377" cy="259045"/>
    <xdr:sp macro="" textlink="">
      <xdr:nvSpPr>
        <xdr:cNvPr id="534" name="テキスト ボックス 533"/>
        <xdr:cNvSpPr txBox="1"/>
      </xdr:nvSpPr>
      <xdr:spPr>
        <a:xfrm>
          <a:off x="13436111" y="66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5659</xdr:rowOff>
    </xdr:from>
    <xdr:to>
      <xdr:col>67</xdr:col>
      <xdr:colOff>101600</xdr:colOff>
      <xdr:row>38</xdr:row>
      <xdr:rowOff>107259</xdr:rowOff>
    </xdr:to>
    <xdr:sp macro="" textlink="">
      <xdr:nvSpPr>
        <xdr:cNvPr id="535" name="楕円 534"/>
        <xdr:cNvSpPr/>
      </xdr:nvSpPr>
      <xdr:spPr>
        <a:xfrm>
          <a:off x="12763500" y="65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98386</xdr:rowOff>
    </xdr:from>
    <xdr:ext cx="534377" cy="259045"/>
    <xdr:sp macro="" textlink="">
      <xdr:nvSpPr>
        <xdr:cNvPr id="536" name="テキスト ボックス 535"/>
        <xdr:cNvSpPr txBox="1"/>
      </xdr:nvSpPr>
      <xdr:spPr>
        <a:xfrm>
          <a:off x="12547111" y="66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10901</xdr:rowOff>
    </xdr:from>
    <xdr:to>
      <xdr:col>85</xdr:col>
      <xdr:colOff>127000</xdr:colOff>
      <xdr:row>56</xdr:row>
      <xdr:rowOff>57955</xdr:rowOff>
    </xdr:to>
    <xdr:cxnSp macro="">
      <xdr:nvCxnSpPr>
        <xdr:cNvPr id="565" name="直線コネクタ 564"/>
        <xdr:cNvCxnSpPr/>
      </xdr:nvCxnSpPr>
      <xdr:spPr>
        <a:xfrm flipV="1">
          <a:off x="15481300" y="8754851"/>
          <a:ext cx="838200" cy="9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57955</xdr:rowOff>
    </xdr:from>
    <xdr:to>
      <xdr:col>81</xdr:col>
      <xdr:colOff>50800</xdr:colOff>
      <xdr:row>57</xdr:row>
      <xdr:rowOff>130680</xdr:rowOff>
    </xdr:to>
    <xdr:cxnSp macro="">
      <xdr:nvCxnSpPr>
        <xdr:cNvPr id="568" name="直線コネクタ 567"/>
        <xdr:cNvCxnSpPr/>
      </xdr:nvCxnSpPr>
      <xdr:spPr>
        <a:xfrm flipV="1">
          <a:off x="14592300" y="9659155"/>
          <a:ext cx="889000" cy="2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130680</xdr:rowOff>
    </xdr:from>
    <xdr:to>
      <xdr:col>76</xdr:col>
      <xdr:colOff>114300</xdr:colOff>
      <xdr:row>58</xdr:row>
      <xdr:rowOff>44817</xdr:rowOff>
    </xdr:to>
    <xdr:cxnSp macro="">
      <xdr:nvCxnSpPr>
        <xdr:cNvPr id="571" name="直線コネクタ 570"/>
        <xdr:cNvCxnSpPr/>
      </xdr:nvCxnSpPr>
      <xdr:spPr>
        <a:xfrm flipV="1">
          <a:off x="13703300" y="9903330"/>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44817</xdr:rowOff>
    </xdr:from>
    <xdr:to>
      <xdr:col>71</xdr:col>
      <xdr:colOff>177800</xdr:colOff>
      <xdr:row>58</xdr:row>
      <xdr:rowOff>64990</xdr:rowOff>
    </xdr:to>
    <xdr:cxnSp macro="">
      <xdr:nvCxnSpPr>
        <xdr:cNvPr id="574" name="直線コネクタ 573"/>
        <xdr:cNvCxnSpPr/>
      </xdr:nvCxnSpPr>
      <xdr:spPr>
        <a:xfrm flipV="1">
          <a:off x="12814300" y="9988917"/>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105091</xdr:rowOff>
    </xdr:from>
    <xdr:ext cx="534377" cy="259045"/>
    <xdr:sp macro="" textlink="">
      <xdr:nvSpPr>
        <xdr:cNvPr id="576" name="テキスト ボックス 575"/>
        <xdr:cNvSpPr txBox="1"/>
      </xdr:nvSpPr>
      <xdr:spPr>
        <a:xfrm>
          <a:off x="13436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98297</xdr:rowOff>
    </xdr:from>
    <xdr:ext cx="534377" cy="259045"/>
    <xdr:sp macro="" textlink="">
      <xdr:nvSpPr>
        <xdr:cNvPr id="578" name="テキスト ボックス 577"/>
        <xdr:cNvSpPr txBox="1"/>
      </xdr:nvSpPr>
      <xdr:spPr>
        <a:xfrm>
          <a:off x="12547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131551</xdr:rowOff>
    </xdr:from>
    <xdr:to>
      <xdr:col>85</xdr:col>
      <xdr:colOff>177800</xdr:colOff>
      <xdr:row>51</xdr:row>
      <xdr:rowOff>61701</xdr:rowOff>
    </xdr:to>
    <xdr:sp macro="" textlink="">
      <xdr:nvSpPr>
        <xdr:cNvPr id="584" name="楕円 583"/>
        <xdr:cNvSpPr/>
      </xdr:nvSpPr>
      <xdr:spPr>
        <a:xfrm>
          <a:off x="16268700" y="87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84578</xdr:rowOff>
    </xdr:from>
    <xdr:ext cx="599010" cy="259045"/>
    <xdr:sp macro="" textlink="">
      <xdr:nvSpPr>
        <xdr:cNvPr id="585" name="教育費該当値テキスト"/>
        <xdr:cNvSpPr txBox="1"/>
      </xdr:nvSpPr>
      <xdr:spPr>
        <a:xfrm>
          <a:off x="16370300" y="865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7155</xdr:rowOff>
    </xdr:from>
    <xdr:to>
      <xdr:col>81</xdr:col>
      <xdr:colOff>101600</xdr:colOff>
      <xdr:row>56</xdr:row>
      <xdr:rowOff>108755</xdr:rowOff>
    </xdr:to>
    <xdr:sp macro="" textlink="">
      <xdr:nvSpPr>
        <xdr:cNvPr id="586" name="楕円 585"/>
        <xdr:cNvSpPr/>
      </xdr:nvSpPr>
      <xdr:spPr>
        <a:xfrm>
          <a:off x="15430500" y="9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125282</xdr:rowOff>
    </xdr:from>
    <xdr:ext cx="599010" cy="259045"/>
    <xdr:sp macro="" textlink="">
      <xdr:nvSpPr>
        <xdr:cNvPr id="587" name="テキスト ボックス 586"/>
        <xdr:cNvSpPr txBox="1"/>
      </xdr:nvSpPr>
      <xdr:spPr>
        <a:xfrm>
          <a:off x="15181795" y="93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79880</xdr:rowOff>
    </xdr:from>
    <xdr:to>
      <xdr:col>76</xdr:col>
      <xdr:colOff>165100</xdr:colOff>
      <xdr:row>58</xdr:row>
      <xdr:rowOff>10030</xdr:rowOff>
    </xdr:to>
    <xdr:sp macro="" textlink="">
      <xdr:nvSpPr>
        <xdr:cNvPr id="588" name="楕円 587"/>
        <xdr:cNvSpPr/>
      </xdr:nvSpPr>
      <xdr:spPr>
        <a:xfrm>
          <a:off x="14541500" y="98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26557</xdr:rowOff>
    </xdr:from>
    <xdr:ext cx="599010" cy="259045"/>
    <xdr:sp macro="" textlink="">
      <xdr:nvSpPr>
        <xdr:cNvPr id="589" name="テキスト ボックス 588"/>
        <xdr:cNvSpPr txBox="1"/>
      </xdr:nvSpPr>
      <xdr:spPr>
        <a:xfrm>
          <a:off x="14292795" y="962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165467</xdr:rowOff>
    </xdr:from>
    <xdr:to>
      <xdr:col>72</xdr:col>
      <xdr:colOff>38100</xdr:colOff>
      <xdr:row>58</xdr:row>
      <xdr:rowOff>95617</xdr:rowOff>
    </xdr:to>
    <xdr:sp macro="" textlink="">
      <xdr:nvSpPr>
        <xdr:cNvPr id="590" name="楕円 589"/>
        <xdr:cNvSpPr/>
      </xdr:nvSpPr>
      <xdr:spPr>
        <a:xfrm>
          <a:off x="13652500" y="99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86744</xdr:rowOff>
    </xdr:from>
    <xdr:ext cx="534377" cy="259045"/>
    <xdr:sp macro="" textlink="">
      <xdr:nvSpPr>
        <xdr:cNvPr id="591" name="テキスト ボックス 590"/>
        <xdr:cNvSpPr txBox="1"/>
      </xdr:nvSpPr>
      <xdr:spPr>
        <a:xfrm>
          <a:off x="13436111" y="100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14190</xdr:rowOff>
    </xdr:from>
    <xdr:to>
      <xdr:col>67</xdr:col>
      <xdr:colOff>101600</xdr:colOff>
      <xdr:row>58</xdr:row>
      <xdr:rowOff>115790</xdr:rowOff>
    </xdr:to>
    <xdr:sp macro="" textlink="">
      <xdr:nvSpPr>
        <xdr:cNvPr id="592" name="楕円 591"/>
        <xdr:cNvSpPr/>
      </xdr:nvSpPr>
      <xdr:spPr>
        <a:xfrm>
          <a:off x="12763500" y="99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106917</xdr:rowOff>
    </xdr:from>
    <xdr:ext cx="534377" cy="259045"/>
    <xdr:sp macro="" textlink="">
      <xdr:nvSpPr>
        <xdr:cNvPr id="593" name="テキスト ボックス 592"/>
        <xdr:cNvSpPr txBox="1"/>
      </xdr:nvSpPr>
      <xdr:spPr>
        <a:xfrm>
          <a:off x="12547111" y="1005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86402</xdr:rowOff>
    </xdr:from>
    <xdr:to>
      <xdr:col>85</xdr:col>
      <xdr:colOff>127000</xdr:colOff>
      <xdr:row>78</xdr:row>
      <xdr:rowOff>163737</xdr:rowOff>
    </xdr:to>
    <xdr:cxnSp macro="">
      <xdr:nvCxnSpPr>
        <xdr:cNvPr id="622" name="直線コネクタ 621"/>
        <xdr:cNvCxnSpPr/>
      </xdr:nvCxnSpPr>
      <xdr:spPr>
        <a:xfrm>
          <a:off x="15481300" y="13288052"/>
          <a:ext cx="838200" cy="24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86402</xdr:rowOff>
    </xdr:from>
    <xdr:to>
      <xdr:col>81</xdr:col>
      <xdr:colOff>50800</xdr:colOff>
      <xdr:row>78</xdr:row>
      <xdr:rowOff>106618</xdr:rowOff>
    </xdr:to>
    <xdr:cxnSp macro="">
      <xdr:nvCxnSpPr>
        <xdr:cNvPr id="625" name="直線コネクタ 624"/>
        <xdr:cNvCxnSpPr/>
      </xdr:nvCxnSpPr>
      <xdr:spPr>
        <a:xfrm flipV="1">
          <a:off x="14592300" y="13288052"/>
          <a:ext cx="889000" cy="1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106618</xdr:rowOff>
    </xdr:from>
    <xdr:to>
      <xdr:col>76</xdr:col>
      <xdr:colOff>114300</xdr:colOff>
      <xdr:row>78</xdr:row>
      <xdr:rowOff>147858</xdr:rowOff>
    </xdr:to>
    <xdr:cxnSp macro="">
      <xdr:nvCxnSpPr>
        <xdr:cNvPr id="628" name="直線コネクタ 627"/>
        <xdr:cNvCxnSpPr/>
      </xdr:nvCxnSpPr>
      <xdr:spPr>
        <a:xfrm flipV="1">
          <a:off x="13703300" y="13479718"/>
          <a:ext cx="889000" cy="4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163395</xdr:rowOff>
    </xdr:from>
    <xdr:to>
      <xdr:col>71</xdr:col>
      <xdr:colOff>177800</xdr:colOff>
      <xdr:row>78</xdr:row>
      <xdr:rowOff>147858</xdr:rowOff>
    </xdr:to>
    <xdr:cxnSp macro="">
      <xdr:nvCxnSpPr>
        <xdr:cNvPr id="631" name="直線コネクタ 630"/>
        <xdr:cNvCxnSpPr/>
      </xdr:nvCxnSpPr>
      <xdr:spPr>
        <a:xfrm>
          <a:off x="12814300" y="13365045"/>
          <a:ext cx="889000" cy="15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61718</xdr:rowOff>
    </xdr:from>
    <xdr:ext cx="469744" cy="259045"/>
    <xdr:sp macro="" textlink="">
      <xdr:nvSpPr>
        <xdr:cNvPr id="633" name="テキスト ボックス 632"/>
        <xdr:cNvSpPr txBox="1"/>
      </xdr:nvSpPr>
      <xdr:spPr>
        <a:xfrm>
          <a:off x="13468428" y="136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57852</xdr:rowOff>
    </xdr:from>
    <xdr:ext cx="469744" cy="259045"/>
    <xdr:sp macro="" textlink="">
      <xdr:nvSpPr>
        <xdr:cNvPr id="635" name="テキスト ボックス 634"/>
        <xdr:cNvSpPr txBox="1"/>
      </xdr:nvSpPr>
      <xdr:spPr>
        <a:xfrm>
          <a:off x="12579428" y="136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112937</xdr:rowOff>
    </xdr:from>
    <xdr:to>
      <xdr:col>85</xdr:col>
      <xdr:colOff>177800</xdr:colOff>
      <xdr:row>79</xdr:row>
      <xdr:rowOff>43087</xdr:rowOff>
    </xdr:to>
    <xdr:sp macro="" textlink="">
      <xdr:nvSpPr>
        <xdr:cNvPr id="641" name="楕円 640"/>
        <xdr:cNvSpPr/>
      </xdr:nvSpPr>
      <xdr:spPr>
        <a:xfrm>
          <a:off x="16268700" y="13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534377" cy="259045"/>
    <xdr:sp macro="" textlink="">
      <xdr:nvSpPr>
        <xdr:cNvPr id="642" name="災害復旧費該当値テキスト"/>
        <xdr:cNvSpPr txBox="1"/>
      </xdr:nvSpPr>
      <xdr:spPr>
        <a:xfrm>
          <a:off x="16370300" y="13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35602</xdr:rowOff>
    </xdr:from>
    <xdr:to>
      <xdr:col>81</xdr:col>
      <xdr:colOff>101600</xdr:colOff>
      <xdr:row>77</xdr:row>
      <xdr:rowOff>137202</xdr:rowOff>
    </xdr:to>
    <xdr:sp macro="" textlink="">
      <xdr:nvSpPr>
        <xdr:cNvPr id="643" name="楕円 642"/>
        <xdr:cNvSpPr/>
      </xdr:nvSpPr>
      <xdr:spPr>
        <a:xfrm>
          <a:off x="15430500" y="1323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153729</xdr:rowOff>
    </xdr:from>
    <xdr:ext cx="534377" cy="259045"/>
    <xdr:sp macro="" textlink="">
      <xdr:nvSpPr>
        <xdr:cNvPr id="644" name="テキスト ボックス 643"/>
        <xdr:cNvSpPr txBox="1"/>
      </xdr:nvSpPr>
      <xdr:spPr>
        <a:xfrm>
          <a:off x="15214111" y="1301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55818</xdr:rowOff>
    </xdr:from>
    <xdr:to>
      <xdr:col>76</xdr:col>
      <xdr:colOff>165100</xdr:colOff>
      <xdr:row>78</xdr:row>
      <xdr:rowOff>157418</xdr:rowOff>
    </xdr:to>
    <xdr:sp macro="" textlink="">
      <xdr:nvSpPr>
        <xdr:cNvPr id="645" name="楕円 644"/>
        <xdr:cNvSpPr/>
      </xdr:nvSpPr>
      <xdr:spPr>
        <a:xfrm>
          <a:off x="14541500" y="134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2495</xdr:rowOff>
    </xdr:from>
    <xdr:ext cx="534377" cy="259045"/>
    <xdr:sp macro="" textlink="">
      <xdr:nvSpPr>
        <xdr:cNvPr id="646" name="テキスト ボックス 645"/>
        <xdr:cNvSpPr txBox="1"/>
      </xdr:nvSpPr>
      <xdr:spPr>
        <a:xfrm>
          <a:off x="14325111" y="132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97058</xdr:rowOff>
    </xdr:from>
    <xdr:to>
      <xdr:col>72</xdr:col>
      <xdr:colOff>38100</xdr:colOff>
      <xdr:row>79</xdr:row>
      <xdr:rowOff>27208</xdr:rowOff>
    </xdr:to>
    <xdr:sp macro="" textlink="">
      <xdr:nvSpPr>
        <xdr:cNvPr id="647" name="楕円 646"/>
        <xdr:cNvSpPr/>
      </xdr:nvSpPr>
      <xdr:spPr>
        <a:xfrm>
          <a:off x="13652500" y="134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43735</xdr:rowOff>
    </xdr:from>
    <xdr:ext cx="534377" cy="259045"/>
    <xdr:sp macro="" textlink="">
      <xdr:nvSpPr>
        <xdr:cNvPr id="648" name="テキスト ボックス 647"/>
        <xdr:cNvSpPr txBox="1"/>
      </xdr:nvSpPr>
      <xdr:spPr>
        <a:xfrm>
          <a:off x="13436111" y="1324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112595</xdr:rowOff>
    </xdr:from>
    <xdr:to>
      <xdr:col>67</xdr:col>
      <xdr:colOff>101600</xdr:colOff>
      <xdr:row>78</xdr:row>
      <xdr:rowOff>42745</xdr:rowOff>
    </xdr:to>
    <xdr:sp macro="" textlink="">
      <xdr:nvSpPr>
        <xdr:cNvPr id="649" name="楕円 648"/>
        <xdr:cNvSpPr/>
      </xdr:nvSpPr>
      <xdr:spPr>
        <a:xfrm>
          <a:off x="12763500" y="133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59272</xdr:rowOff>
    </xdr:from>
    <xdr:ext cx="534377" cy="259045"/>
    <xdr:sp macro="" textlink="">
      <xdr:nvSpPr>
        <xdr:cNvPr id="650" name="テキスト ボックス 649"/>
        <xdr:cNvSpPr txBox="1"/>
      </xdr:nvSpPr>
      <xdr:spPr>
        <a:xfrm>
          <a:off x="12547111" y="130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82482</xdr:rowOff>
    </xdr:from>
    <xdr:to>
      <xdr:col>85</xdr:col>
      <xdr:colOff>127000</xdr:colOff>
      <xdr:row>98</xdr:row>
      <xdr:rowOff>83027</xdr:rowOff>
    </xdr:to>
    <xdr:cxnSp macro="">
      <xdr:nvCxnSpPr>
        <xdr:cNvPr id="679" name="直線コネクタ 678"/>
        <xdr:cNvCxnSpPr/>
      </xdr:nvCxnSpPr>
      <xdr:spPr>
        <a:xfrm>
          <a:off x="15481300" y="16884582"/>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59486</xdr:rowOff>
    </xdr:from>
    <xdr:to>
      <xdr:col>81</xdr:col>
      <xdr:colOff>50800</xdr:colOff>
      <xdr:row>98</xdr:row>
      <xdr:rowOff>82482</xdr:rowOff>
    </xdr:to>
    <xdr:cxnSp macro="">
      <xdr:nvCxnSpPr>
        <xdr:cNvPr id="682" name="直線コネクタ 681"/>
        <xdr:cNvCxnSpPr/>
      </xdr:nvCxnSpPr>
      <xdr:spPr>
        <a:xfrm>
          <a:off x="14592300" y="16861586"/>
          <a:ext cx="889000" cy="2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53245</xdr:rowOff>
    </xdr:from>
    <xdr:to>
      <xdr:col>76</xdr:col>
      <xdr:colOff>114300</xdr:colOff>
      <xdr:row>98</xdr:row>
      <xdr:rowOff>59486</xdr:rowOff>
    </xdr:to>
    <xdr:cxnSp macro="">
      <xdr:nvCxnSpPr>
        <xdr:cNvPr id="685" name="直線コネクタ 684"/>
        <xdr:cNvCxnSpPr/>
      </xdr:nvCxnSpPr>
      <xdr:spPr>
        <a:xfrm>
          <a:off x="13703300" y="16855345"/>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53245</xdr:rowOff>
    </xdr:from>
    <xdr:to>
      <xdr:col>71</xdr:col>
      <xdr:colOff>177800</xdr:colOff>
      <xdr:row>98</xdr:row>
      <xdr:rowOff>69310</xdr:rowOff>
    </xdr:to>
    <xdr:cxnSp macro="">
      <xdr:nvCxnSpPr>
        <xdr:cNvPr id="688" name="直線コネクタ 687"/>
        <xdr:cNvCxnSpPr/>
      </xdr:nvCxnSpPr>
      <xdr:spPr>
        <a:xfrm flipV="1">
          <a:off x="12814300" y="16855345"/>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73305</xdr:rowOff>
    </xdr:from>
    <xdr:ext cx="599010" cy="259045"/>
    <xdr:sp macro="" textlink="">
      <xdr:nvSpPr>
        <xdr:cNvPr id="690" name="テキスト ボックス 689"/>
        <xdr:cNvSpPr txBox="1"/>
      </xdr:nvSpPr>
      <xdr:spPr>
        <a:xfrm>
          <a:off x="13403795" y="165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75285</xdr:rowOff>
    </xdr:from>
    <xdr:ext cx="599010" cy="259045"/>
    <xdr:sp macro="" textlink="">
      <xdr:nvSpPr>
        <xdr:cNvPr id="692" name="テキスト ボックス 691"/>
        <xdr:cNvSpPr txBox="1"/>
      </xdr:nvSpPr>
      <xdr:spPr>
        <a:xfrm>
          <a:off x="12514795" y="1653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32227</xdr:rowOff>
    </xdr:from>
    <xdr:to>
      <xdr:col>85</xdr:col>
      <xdr:colOff>177800</xdr:colOff>
      <xdr:row>98</xdr:row>
      <xdr:rowOff>133827</xdr:rowOff>
    </xdr:to>
    <xdr:sp macro="" textlink="">
      <xdr:nvSpPr>
        <xdr:cNvPr id="698" name="楕円 697"/>
        <xdr:cNvSpPr/>
      </xdr:nvSpPr>
      <xdr:spPr>
        <a:xfrm>
          <a:off x="16268700" y="168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10654</xdr:rowOff>
    </xdr:from>
    <xdr:ext cx="534377" cy="259045"/>
    <xdr:sp macro="" textlink="">
      <xdr:nvSpPr>
        <xdr:cNvPr id="699" name="公債費該当値テキスト"/>
        <xdr:cNvSpPr txBox="1"/>
      </xdr:nvSpPr>
      <xdr:spPr>
        <a:xfrm>
          <a:off x="16370300" y="168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31682</xdr:rowOff>
    </xdr:from>
    <xdr:to>
      <xdr:col>81</xdr:col>
      <xdr:colOff>101600</xdr:colOff>
      <xdr:row>98</xdr:row>
      <xdr:rowOff>133282</xdr:rowOff>
    </xdr:to>
    <xdr:sp macro="" textlink="">
      <xdr:nvSpPr>
        <xdr:cNvPr id="700" name="楕円 699"/>
        <xdr:cNvSpPr/>
      </xdr:nvSpPr>
      <xdr:spPr>
        <a:xfrm>
          <a:off x="15430500" y="168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124409</xdr:rowOff>
    </xdr:from>
    <xdr:ext cx="534377" cy="259045"/>
    <xdr:sp macro="" textlink="">
      <xdr:nvSpPr>
        <xdr:cNvPr id="701" name="テキスト ボックス 700"/>
        <xdr:cNvSpPr txBox="1"/>
      </xdr:nvSpPr>
      <xdr:spPr>
        <a:xfrm>
          <a:off x="15214111" y="169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8686</xdr:rowOff>
    </xdr:from>
    <xdr:to>
      <xdr:col>76</xdr:col>
      <xdr:colOff>165100</xdr:colOff>
      <xdr:row>98</xdr:row>
      <xdr:rowOff>110286</xdr:rowOff>
    </xdr:to>
    <xdr:sp macro="" textlink="">
      <xdr:nvSpPr>
        <xdr:cNvPr id="702" name="楕円 701"/>
        <xdr:cNvSpPr/>
      </xdr:nvSpPr>
      <xdr:spPr>
        <a:xfrm>
          <a:off x="14541500" y="168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101413</xdr:rowOff>
    </xdr:from>
    <xdr:ext cx="534377" cy="259045"/>
    <xdr:sp macro="" textlink="">
      <xdr:nvSpPr>
        <xdr:cNvPr id="703" name="テキスト ボックス 702"/>
        <xdr:cNvSpPr txBox="1"/>
      </xdr:nvSpPr>
      <xdr:spPr>
        <a:xfrm>
          <a:off x="14325111" y="169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2445</xdr:rowOff>
    </xdr:from>
    <xdr:to>
      <xdr:col>72</xdr:col>
      <xdr:colOff>38100</xdr:colOff>
      <xdr:row>98</xdr:row>
      <xdr:rowOff>104045</xdr:rowOff>
    </xdr:to>
    <xdr:sp macro="" textlink="">
      <xdr:nvSpPr>
        <xdr:cNvPr id="704" name="楕円 703"/>
        <xdr:cNvSpPr/>
      </xdr:nvSpPr>
      <xdr:spPr>
        <a:xfrm>
          <a:off x="13652500" y="168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95172</xdr:rowOff>
    </xdr:from>
    <xdr:ext cx="534377" cy="259045"/>
    <xdr:sp macro="" textlink="">
      <xdr:nvSpPr>
        <xdr:cNvPr id="705" name="テキスト ボックス 704"/>
        <xdr:cNvSpPr txBox="1"/>
      </xdr:nvSpPr>
      <xdr:spPr>
        <a:xfrm>
          <a:off x="13436111" y="1689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18510</xdr:rowOff>
    </xdr:from>
    <xdr:to>
      <xdr:col>67</xdr:col>
      <xdr:colOff>101600</xdr:colOff>
      <xdr:row>98</xdr:row>
      <xdr:rowOff>120110</xdr:rowOff>
    </xdr:to>
    <xdr:sp macro="" textlink="">
      <xdr:nvSpPr>
        <xdr:cNvPr id="706" name="楕円 705"/>
        <xdr:cNvSpPr/>
      </xdr:nvSpPr>
      <xdr:spPr>
        <a:xfrm>
          <a:off x="12763500" y="168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111237</xdr:rowOff>
    </xdr:from>
    <xdr:ext cx="534377" cy="259045"/>
    <xdr:sp macro="" textlink="">
      <xdr:nvSpPr>
        <xdr:cNvPr id="707" name="テキスト ボックス 706"/>
        <xdr:cNvSpPr txBox="1"/>
      </xdr:nvSpPr>
      <xdr:spPr>
        <a:xfrm>
          <a:off x="12547111" y="169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166751</xdr:rowOff>
    </xdr:from>
    <xdr:to>
      <xdr:col>116</xdr:col>
      <xdr:colOff>63500</xdr:colOff>
      <xdr:row>39</xdr:row>
      <xdr:rowOff>2883</xdr:rowOff>
    </xdr:to>
    <xdr:cxnSp macro="">
      <xdr:nvCxnSpPr>
        <xdr:cNvPr id="736" name="直線コネクタ 735"/>
        <xdr:cNvCxnSpPr/>
      </xdr:nvCxnSpPr>
      <xdr:spPr>
        <a:xfrm flipV="1">
          <a:off x="21323300" y="6681851"/>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127144</xdr:rowOff>
    </xdr:from>
    <xdr:ext cx="378565" cy="259045"/>
    <xdr:sp macro="" textlink="">
      <xdr:nvSpPr>
        <xdr:cNvPr id="737" name="諸支出金平均値テキスト"/>
        <xdr:cNvSpPr txBox="1"/>
      </xdr:nvSpPr>
      <xdr:spPr>
        <a:xfrm>
          <a:off x="22212300" y="6642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2883</xdr:rowOff>
    </xdr:from>
    <xdr:to>
      <xdr:col>111</xdr:col>
      <xdr:colOff>177800</xdr:colOff>
      <xdr:row>39</xdr:row>
      <xdr:rowOff>44450</xdr:rowOff>
    </xdr:to>
    <xdr:cxnSp macro="">
      <xdr:nvCxnSpPr>
        <xdr:cNvPr id="739" name="直線コネクタ 738"/>
        <xdr:cNvCxnSpPr/>
      </xdr:nvCxnSpPr>
      <xdr:spPr>
        <a:xfrm flipV="1">
          <a:off x="20434300" y="6689433"/>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62793</xdr:rowOff>
    </xdr:from>
    <xdr:ext cx="378565" cy="259045"/>
    <xdr:sp macro="" textlink="">
      <xdr:nvSpPr>
        <xdr:cNvPr id="741" name="テキスト ボックス 740"/>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169494</xdr:rowOff>
    </xdr:from>
    <xdr:to>
      <xdr:col>102</xdr:col>
      <xdr:colOff>114300</xdr:colOff>
      <xdr:row>39</xdr:row>
      <xdr:rowOff>44450</xdr:rowOff>
    </xdr:to>
    <xdr:cxnSp macro="">
      <xdr:nvCxnSpPr>
        <xdr:cNvPr id="745" name="直線コネクタ 744"/>
        <xdr:cNvCxnSpPr/>
      </xdr:nvCxnSpPr>
      <xdr:spPr>
        <a:xfrm>
          <a:off x="18656300" y="668459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80319</xdr:rowOff>
    </xdr:from>
    <xdr:ext cx="378565" cy="259045"/>
    <xdr:sp macro="" textlink="">
      <xdr:nvSpPr>
        <xdr:cNvPr id="749" name="テキスト ボックス 748"/>
        <xdr:cNvSpPr txBox="1"/>
      </xdr:nvSpPr>
      <xdr:spPr>
        <a:xfrm>
          <a:off x="18467017" y="6766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115951</xdr:rowOff>
    </xdr:from>
    <xdr:to>
      <xdr:col>116</xdr:col>
      <xdr:colOff>114300</xdr:colOff>
      <xdr:row>39</xdr:row>
      <xdr:rowOff>46101</xdr:rowOff>
    </xdr:to>
    <xdr:sp macro="" textlink="">
      <xdr:nvSpPr>
        <xdr:cNvPr id="755" name="楕円 754"/>
        <xdr:cNvSpPr/>
      </xdr:nvSpPr>
      <xdr:spPr>
        <a:xfrm>
          <a:off x="221107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75328</xdr:rowOff>
    </xdr:from>
    <xdr:ext cx="469744" cy="259045"/>
    <xdr:sp macro="" textlink="">
      <xdr:nvSpPr>
        <xdr:cNvPr id="756" name="諸支出金該当値テキスト"/>
        <xdr:cNvSpPr txBox="1"/>
      </xdr:nvSpPr>
      <xdr:spPr>
        <a:xfrm>
          <a:off x="22212300" y="64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123533</xdr:rowOff>
    </xdr:from>
    <xdr:to>
      <xdr:col>112</xdr:col>
      <xdr:colOff>38100</xdr:colOff>
      <xdr:row>39</xdr:row>
      <xdr:rowOff>53683</xdr:rowOff>
    </xdr:to>
    <xdr:sp macro="" textlink="">
      <xdr:nvSpPr>
        <xdr:cNvPr id="757" name="楕円 756"/>
        <xdr:cNvSpPr/>
      </xdr:nvSpPr>
      <xdr:spPr>
        <a:xfrm>
          <a:off x="21272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70210</xdr:rowOff>
    </xdr:from>
    <xdr:ext cx="469744" cy="259045"/>
    <xdr:sp macro="" textlink="">
      <xdr:nvSpPr>
        <xdr:cNvPr id="758" name="テキスト ボックス 757"/>
        <xdr:cNvSpPr txBox="1"/>
      </xdr:nvSpPr>
      <xdr:spPr>
        <a:xfrm>
          <a:off x="21088428" y="64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118694</xdr:rowOff>
    </xdr:from>
    <xdr:to>
      <xdr:col>98</xdr:col>
      <xdr:colOff>38100</xdr:colOff>
      <xdr:row>39</xdr:row>
      <xdr:rowOff>48844</xdr:rowOff>
    </xdr:to>
    <xdr:sp macro="" textlink="">
      <xdr:nvSpPr>
        <xdr:cNvPr id="763" name="楕円 762"/>
        <xdr:cNvSpPr/>
      </xdr:nvSpPr>
      <xdr:spPr>
        <a:xfrm>
          <a:off x="18605500" y="6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65371</xdr:rowOff>
    </xdr:from>
    <xdr:ext cx="469744" cy="259045"/>
    <xdr:sp macro="" textlink="">
      <xdr:nvSpPr>
        <xdr:cNvPr id="764" name="テキスト ボックス 763"/>
        <xdr:cNvSpPr txBox="1"/>
      </xdr:nvSpPr>
      <xdr:spPr>
        <a:xfrm>
          <a:off x="18421428" y="64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・総務費が住民一人当たり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１，３４２，０３４</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円となっており、類似団体平均に比べ高止まりしているは、帰還環境整備交付金積立金等による増のため積立金が増加している。また、教育費が住民一人当たり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７３７，６１１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円となっており、学校等再開整備事業やスポーツ公園整備事業等が増加したことが要因である。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実質単年度収支比率の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プラス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の主な要因は、昨年度に引き続き資金繰りのため財政調整基金を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東京電力損害賠償金１６１，７３９千円等の収入もあり今年度はプラスとなった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震災以降標準財政規模に対する財政調整基金残高の割合は上昇傾向であるが、復興創生期間以降の財源の見通しが立たないことから、財政調整基金を財源として確保しつつ健全な行財政運営に努めていく。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標準財政規模比で平成２９年度決算は、一般会計においては赤字額の会計は皆無であり、黒字額については、震災以降大きく増加していたが、昨年と比較して減少している。</a:t>
          </a:r>
        </a:p>
        <a:p>
          <a:r>
            <a:rPr kumimoji="1" lang="ja-JP" altLang="en-US" sz="1400">
              <a:latin typeface="ＭＳ ゴシック" pitchFamily="49" charset="-128"/>
              <a:ea typeface="ＭＳ ゴシック" pitchFamily="49" charset="-128"/>
            </a:rPr>
            <a:t>　これは、昨年度普通交付税が大幅に減少した一方で、大規模復興事業の実施により歳出決算が増加したことが主な要因である。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20218753</v>
      </c>
      <c r="BO4" s="441"/>
      <c r="BP4" s="441"/>
      <c r="BQ4" s="441"/>
      <c r="BR4" s="441"/>
      <c r="BS4" s="441"/>
      <c r="BT4" s="441"/>
      <c r="BU4" s="442"/>
      <c r="BV4" s="440">
        <v>11113392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25.7</v>
      </c>
      <c r="CU4" s="622"/>
      <c r="CV4" s="622"/>
      <c r="CW4" s="622"/>
      <c r="CX4" s="622"/>
      <c r="CY4" s="622"/>
      <c r="CZ4" s="622"/>
      <c r="DA4" s="623"/>
      <c r="DB4" s="621">
        <v>13.6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17719710</v>
      </c>
      <c r="BO5" s="446"/>
      <c r="BP5" s="446"/>
      <c r="BQ5" s="446"/>
      <c r="BR5" s="446"/>
      <c r="BS5" s="446"/>
      <c r="BT5" s="446"/>
      <c r="BU5" s="447"/>
      <c r="BV5" s="445">
        <v>10315305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84.6</v>
      </c>
      <c r="CU5" s="416"/>
      <c r="CV5" s="416"/>
      <c r="CW5" s="416"/>
      <c r="CX5" s="416"/>
      <c r="CY5" s="416"/>
      <c r="CZ5" s="416"/>
      <c r="DA5" s="417"/>
      <c r="DB5" s="415">
        <v>84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2499043</v>
      </c>
      <c r="BO6" s="446"/>
      <c r="BP6" s="446"/>
      <c r="BQ6" s="446"/>
      <c r="BR6" s="446"/>
      <c r="BS6" s="446"/>
      <c r="BT6" s="446"/>
      <c r="BU6" s="447"/>
      <c r="BV6" s="445">
        <v>798087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88.5</v>
      </c>
      <c r="CU6" s="596"/>
      <c r="CV6" s="596"/>
      <c r="CW6" s="596"/>
      <c r="CX6" s="596"/>
      <c r="CY6" s="596"/>
      <c r="CZ6" s="596"/>
      <c r="DA6" s="597"/>
      <c r="DB6" s="595">
        <v>87.5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1815077</v>
      </c>
      <c r="BO7" s="446"/>
      <c r="BP7" s="446"/>
      <c r="BQ7" s="446"/>
      <c r="BR7" s="446"/>
      <c r="BS7" s="446"/>
      <c r="BT7" s="446"/>
      <c r="BU7" s="447"/>
      <c r="BV7" s="445">
        <v>420297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2663868</v>
      </c>
      <c r="CU7" s="446"/>
      <c r="CV7" s="446"/>
      <c r="CW7" s="446"/>
      <c r="CX7" s="446"/>
      <c r="CY7" s="446"/>
      <c r="CZ7" s="446"/>
      <c r="DA7" s="447"/>
      <c r="DB7" s="445">
        <v>2775586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683966</v>
      </c>
      <c r="BO8" s="446"/>
      <c r="BP8" s="446"/>
      <c r="BQ8" s="446"/>
      <c r="BR8" s="446"/>
      <c r="BS8" s="446"/>
      <c r="BT8" s="446"/>
      <c r="BU8" s="447"/>
      <c r="BV8" s="445">
        <v>377790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41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306176</v>
      </c>
      <c r="BO9" s="446"/>
      <c r="BP9" s="446"/>
      <c r="BQ9" s="446"/>
      <c r="BR9" s="446"/>
      <c r="BS9" s="446"/>
      <c r="BT9" s="446"/>
      <c r="BU9" s="447"/>
      <c r="BV9" s="445">
        <v>-222308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6.1</v>
      </c>
      <c r="CU9" s="416"/>
      <c r="CV9" s="416"/>
      <c r="CW9" s="416"/>
      <c r="CX9" s="416"/>
      <c r="CY9" s="416"/>
      <c r="CZ9" s="416"/>
      <c r="DA9" s="417"/>
      <c r="DB9" s="415">
        <v>9.5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6209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393</v>
      </c>
      <c r="BO10" s="446"/>
      <c r="BP10" s="446"/>
      <c r="BQ10" s="446"/>
      <c r="BR10" s="446"/>
      <c r="BS10" s="446"/>
      <c r="BT10" s="446"/>
      <c r="BU10" s="447"/>
      <c r="BV10" s="445">
        <v>1847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5880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96</v>
      </c>
      <c r="AV12" s="503"/>
      <c r="AW12" s="503"/>
      <c r="AX12" s="503"/>
      <c r="AY12" s="425" t="s">
        <v>127</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700000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5844</v>
      </c>
      <c r="S13" s="549"/>
      <c r="T13" s="549"/>
      <c r="U13" s="549"/>
      <c r="V13" s="550"/>
      <c r="W13" s="536" t="s">
        <v>131</v>
      </c>
      <c r="X13" s="458"/>
      <c r="Y13" s="458"/>
      <c r="Z13" s="458"/>
      <c r="AA13" s="458"/>
      <c r="AB13" s="459"/>
      <c r="AC13" s="421" t="s">
        <v>121</v>
      </c>
      <c r="AD13" s="422"/>
      <c r="AE13" s="422"/>
      <c r="AF13" s="422"/>
      <c r="AG13" s="423"/>
      <c r="AH13" s="421">
        <v>876</v>
      </c>
      <c r="AI13" s="422"/>
      <c r="AJ13" s="422"/>
      <c r="AK13" s="422"/>
      <c r="AL13" s="424"/>
      <c r="AM13" s="514" t="s">
        <v>132</v>
      </c>
      <c r="AN13" s="419"/>
      <c r="AO13" s="419"/>
      <c r="AP13" s="419"/>
      <c r="AQ13" s="419"/>
      <c r="AR13" s="419"/>
      <c r="AS13" s="419"/>
      <c r="AT13" s="420"/>
      <c r="AU13" s="502" t="s">
        <v>88</v>
      </c>
      <c r="AV13" s="503"/>
      <c r="AW13" s="503"/>
      <c r="AX13" s="503"/>
      <c r="AY13" s="425" t="s">
        <v>133</v>
      </c>
      <c r="AZ13" s="426"/>
      <c r="BA13" s="426"/>
      <c r="BB13" s="426"/>
      <c r="BC13" s="426"/>
      <c r="BD13" s="426"/>
      <c r="BE13" s="426"/>
      <c r="BF13" s="426"/>
      <c r="BG13" s="426"/>
      <c r="BH13" s="426"/>
      <c r="BI13" s="426"/>
      <c r="BJ13" s="426"/>
      <c r="BK13" s="426"/>
      <c r="BL13" s="426"/>
      <c r="BM13" s="427"/>
      <c r="BN13" s="445">
        <v>106569</v>
      </c>
      <c r="BO13" s="446"/>
      <c r="BP13" s="446"/>
      <c r="BQ13" s="446"/>
      <c r="BR13" s="446"/>
      <c r="BS13" s="446"/>
      <c r="BT13" s="446"/>
      <c r="BU13" s="447"/>
      <c r="BV13" s="445">
        <v>-920461</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6.1</v>
      </c>
      <c r="CU13" s="416"/>
      <c r="CV13" s="416"/>
      <c r="CW13" s="416"/>
      <c r="CX13" s="416"/>
      <c r="CY13" s="416"/>
      <c r="CZ13" s="416"/>
      <c r="DA13" s="417"/>
      <c r="DB13" s="415">
        <v>6.4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6128</v>
      </c>
      <c r="S14" s="549"/>
      <c r="T14" s="549"/>
      <c r="U14" s="549"/>
      <c r="V14" s="550"/>
      <c r="W14" s="551"/>
      <c r="X14" s="461"/>
      <c r="Y14" s="461"/>
      <c r="Z14" s="461"/>
      <c r="AA14" s="461"/>
      <c r="AB14" s="462"/>
      <c r="AC14" s="541" t="s">
        <v>129</v>
      </c>
      <c r="AD14" s="542"/>
      <c r="AE14" s="542"/>
      <c r="AF14" s="542"/>
      <c r="AG14" s="543"/>
      <c r="AH14" s="541">
        <v>28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129</v>
      </c>
      <c r="CU14" s="553"/>
      <c r="CV14" s="553"/>
      <c r="CW14" s="553"/>
      <c r="CX14" s="553"/>
      <c r="CY14" s="553"/>
      <c r="CZ14" s="553"/>
      <c r="DA14" s="554"/>
      <c r="DB14" s="552" t="s">
        <v>129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130</v>
      </c>
      <c r="N15" s="546"/>
      <c r="O15" s="546"/>
      <c r="P15" s="546"/>
      <c r="Q15" s="547"/>
      <c r="R15" s="548">
        <v>6090</v>
      </c>
      <c r="S15" s="549"/>
      <c r="T15" s="549"/>
      <c r="U15" s="549"/>
      <c r="V15" s="550"/>
      <c r="W15" s="536" t="s">
        <v>137</v>
      </c>
      <c r="X15" s="458"/>
      <c r="Y15" s="458"/>
      <c r="Z15" s="458"/>
      <c r="AA15" s="458"/>
      <c r="AB15" s="459"/>
      <c r="AC15" s="421" t="s">
        <v>121</v>
      </c>
      <c r="AD15" s="422"/>
      <c r="AE15" s="422"/>
      <c r="AF15" s="422"/>
      <c r="AG15" s="423"/>
      <c r="AH15" s="421">
        <v>1202</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688597</v>
      </c>
      <c r="BO15" s="441"/>
      <c r="BP15" s="441"/>
      <c r="BQ15" s="441"/>
      <c r="BR15" s="441"/>
      <c r="BS15" s="441"/>
      <c r="BT15" s="441"/>
      <c r="BU15" s="442"/>
      <c r="BV15" s="440">
        <v>750278</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t="s">
        <v>129</v>
      </c>
      <c r="AD16" s="542"/>
      <c r="AE16" s="542"/>
      <c r="AF16" s="542"/>
      <c r="AG16" s="543"/>
      <c r="AH16" s="541">
        <v>38.5</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2381602</v>
      </c>
      <c r="BO16" s="446"/>
      <c r="BP16" s="446"/>
      <c r="BQ16" s="446"/>
      <c r="BR16" s="446"/>
      <c r="BS16" s="446"/>
      <c r="BT16" s="446"/>
      <c r="BU16" s="447"/>
      <c r="BV16" s="445">
        <v>2475540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143</v>
      </c>
      <c r="N17" s="531"/>
      <c r="O17" s="531"/>
      <c r="P17" s="531"/>
      <c r="Q17" s="532"/>
      <c r="R17" s="533" t="s">
        <v>144</v>
      </c>
      <c r="S17" s="534"/>
      <c r="T17" s="534"/>
      <c r="U17" s="534"/>
      <c r="V17" s="535"/>
      <c r="W17" s="536" t="s">
        <v>145</v>
      </c>
      <c r="X17" s="458"/>
      <c r="Y17" s="458"/>
      <c r="Z17" s="458"/>
      <c r="AA17" s="458"/>
      <c r="AB17" s="459"/>
      <c r="AC17" s="421" t="s">
        <v>129</v>
      </c>
      <c r="AD17" s="422"/>
      <c r="AE17" s="422"/>
      <c r="AF17" s="422"/>
      <c r="AG17" s="423"/>
      <c r="AH17" s="421">
        <v>1045</v>
      </c>
      <c r="AI17" s="422"/>
      <c r="AJ17" s="422"/>
      <c r="AK17" s="422"/>
      <c r="AL17" s="424"/>
      <c r="AM17" s="514"/>
      <c r="AN17" s="419"/>
      <c r="AO17" s="419"/>
      <c r="AP17" s="419"/>
      <c r="AQ17" s="419"/>
      <c r="AR17" s="419"/>
      <c r="AS17" s="419"/>
      <c r="AT17" s="420"/>
      <c r="AU17" s="502"/>
      <c r="AV17" s="503"/>
      <c r="AW17" s="503"/>
      <c r="AX17" s="503"/>
      <c r="AY17" s="425" t="s">
        <v>146</v>
      </c>
      <c r="AZ17" s="426"/>
      <c r="BA17" s="426"/>
      <c r="BB17" s="426"/>
      <c r="BC17" s="426"/>
      <c r="BD17" s="426"/>
      <c r="BE17" s="426"/>
      <c r="BF17" s="426"/>
      <c r="BG17" s="426"/>
      <c r="BH17" s="426"/>
      <c r="BI17" s="426"/>
      <c r="BJ17" s="426"/>
      <c r="BK17" s="426"/>
      <c r="BL17" s="426"/>
      <c r="BM17" s="427"/>
      <c r="BN17" s="445">
        <v>865434</v>
      </c>
      <c r="BO17" s="446"/>
      <c r="BP17" s="446"/>
      <c r="BQ17" s="446"/>
      <c r="BR17" s="446"/>
      <c r="BS17" s="446"/>
      <c r="BT17" s="446"/>
      <c r="BU17" s="447"/>
      <c r="BV17" s="445">
        <v>955335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147</v>
      </c>
      <c r="C18" s="508"/>
      <c r="D18" s="508"/>
      <c r="E18" s="509"/>
      <c r="F18" s="509"/>
      <c r="G18" s="509"/>
      <c r="H18" s="509"/>
      <c r="I18" s="509"/>
      <c r="J18" s="509"/>
      <c r="K18" s="509"/>
      <c r="L18" s="510">
        <v>230.13</v>
      </c>
      <c r="M18" s="510"/>
      <c r="N18" s="510"/>
      <c r="O18" s="510"/>
      <c r="P18" s="510"/>
      <c r="Q18" s="510"/>
      <c r="R18" s="511"/>
      <c r="S18" s="511"/>
      <c r="T18" s="511"/>
      <c r="U18" s="511"/>
      <c r="V18" s="512"/>
      <c r="W18" s="526"/>
      <c r="X18" s="527"/>
      <c r="Y18" s="527"/>
      <c r="Z18" s="527"/>
      <c r="AA18" s="527"/>
      <c r="AB18" s="537"/>
      <c r="AC18" s="409" t="s">
        <v>121</v>
      </c>
      <c r="AD18" s="410"/>
      <c r="AE18" s="410"/>
      <c r="AF18" s="410"/>
      <c r="AG18" s="513"/>
      <c r="AH18" s="409">
        <v>33.5</v>
      </c>
      <c r="AI18" s="410"/>
      <c r="AJ18" s="410"/>
      <c r="AK18" s="410"/>
      <c r="AL18" s="411"/>
      <c r="AM18" s="514"/>
      <c r="AN18" s="419"/>
      <c r="AO18" s="419"/>
      <c r="AP18" s="419"/>
      <c r="AQ18" s="419"/>
      <c r="AR18" s="419"/>
      <c r="AS18" s="419"/>
      <c r="AT18" s="420"/>
      <c r="AU18" s="502"/>
      <c r="AV18" s="503"/>
      <c r="AW18" s="503"/>
      <c r="AX18" s="503"/>
      <c r="AY18" s="425" t="s">
        <v>148</v>
      </c>
      <c r="AZ18" s="426"/>
      <c r="BA18" s="426"/>
      <c r="BB18" s="426"/>
      <c r="BC18" s="426"/>
      <c r="BD18" s="426"/>
      <c r="BE18" s="426"/>
      <c r="BF18" s="426"/>
      <c r="BG18" s="426"/>
      <c r="BH18" s="426"/>
      <c r="BI18" s="426"/>
      <c r="BJ18" s="426"/>
      <c r="BK18" s="426"/>
      <c r="BL18" s="426"/>
      <c r="BM18" s="427"/>
      <c r="BN18" s="445">
        <v>2021824</v>
      </c>
      <c r="BO18" s="446"/>
      <c r="BP18" s="446"/>
      <c r="BQ18" s="446"/>
      <c r="BR18" s="446"/>
      <c r="BS18" s="446"/>
      <c r="BT18" s="446"/>
      <c r="BU18" s="447"/>
      <c r="BV18" s="445">
        <v>2020611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149</v>
      </c>
      <c r="C19" s="508"/>
      <c r="D19" s="508"/>
      <c r="E19" s="509"/>
      <c r="F19" s="509"/>
      <c r="G19" s="509"/>
      <c r="H19" s="509"/>
      <c r="I19" s="509"/>
      <c r="J19" s="509"/>
      <c r="K19" s="509"/>
      <c r="L19" s="515">
        <v>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150</v>
      </c>
      <c r="AZ19" s="426"/>
      <c r="BA19" s="426"/>
      <c r="BB19" s="426"/>
      <c r="BC19" s="426"/>
      <c r="BD19" s="426"/>
      <c r="BE19" s="426"/>
      <c r="BF19" s="426"/>
      <c r="BG19" s="426"/>
      <c r="BH19" s="426"/>
      <c r="BI19" s="426"/>
      <c r="BJ19" s="426"/>
      <c r="BK19" s="426"/>
      <c r="BL19" s="426"/>
      <c r="BM19" s="427"/>
      <c r="BN19" s="445">
        <v>6684951</v>
      </c>
      <c r="BO19" s="446"/>
      <c r="BP19" s="446"/>
      <c r="BQ19" s="446"/>
      <c r="BR19" s="446"/>
      <c r="BS19" s="446"/>
      <c r="BT19" s="446"/>
      <c r="BU19" s="447"/>
      <c r="BV19" s="445">
        <v>4512323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151</v>
      </c>
      <c r="C20" s="508"/>
      <c r="D20" s="508"/>
      <c r="E20" s="509"/>
      <c r="F20" s="509"/>
      <c r="G20" s="509"/>
      <c r="H20" s="509"/>
      <c r="I20" s="509"/>
      <c r="J20" s="509"/>
      <c r="K20" s="509"/>
      <c r="L20" s="515">
        <v>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152</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153</v>
      </c>
      <c r="C22" s="475"/>
      <c r="D22" s="476"/>
      <c r="E22" s="483" t="s">
        <v>1</v>
      </c>
      <c r="F22" s="458"/>
      <c r="G22" s="458"/>
      <c r="H22" s="458"/>
      <c r="I22" s="458"/>
      <c r="J22" s="458"/>
      <c r="K22" s="459"/>
      <c r="L22" s="483" t="s">
        <v>154</v>
      </c>
      <c r="M22" s="458"/>
      <c r="N22" s="458"/>
      <c r="O22" s="458"/>
      <c r="P22" s="459"/>
      <c r="Q22" s="468" t="s">
        <v>155</v>
      </c>
      <c r="R22" s="469"/>
      <c r="S22" s="469"/>
      <c r="T22" s="469"/>
      <c r="U22" s="469"/>
      <c r="V22" s="484"/>
      <c r="W22" s="486" t="s">
        <v>156</v>
      </c>
      <c r="X22" s="475"/>
      <c r="Y22" s="476"/>
      <c r="Z22" s="483" t="s">
        <v>1</v>
      </c>
      <c r="AA22" s="458"/>
      <c r="AB22" s="458"/>
      <c r="AC22" s="458"/>
      <c r="AD22" s="458"/>
      <c r="AE22" s="458"/>
      <c r="AF22" s="458"/>
      <c r="AG22" s="459"/>
      <c r="AH22" s="457" t="s">
        <v>157</v>
      </c>
      <c r="AI22" s="458"/>
      <c r="AJ22" s="458"/>
      <c r="AK22" s="458"/>
      <c r="AL22" s="459"/>
      <c r="AM22" s="457" t="s">
        <v>158</v>
      </c>
      <c r="AN22" s="463"/>
      <c r="AO22" s="463"/>
      <c r="AP22" s="463"/>
      <c r="AQ22" s="463"/>
      <c r="AR22" s="464"/>
      <c r="AS22" s="468" t="s">
        <v>155</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159</v>
      </c>
      <c r="AZ23" s="438"/>
      <c r="BA23" s="438"/>
      <c r="BB23" s="438"/>
      <c r="BC23" s="438"/>
      <c r="BD23" s="438"/>
      <c r="BE23" s="438"/>
      <c r="BF23" s="438"/>
      <c r="BG23" s="438"/>
      <c r="BH23" s="438"/>
      <c r="BI23" s="438"/>
      <c r="BJ23" s="438"/>
      <c r="BK23" s="438"/>
      <c r="BL23" s="438"/>
      <c r="BM23" s="439"/>
      <c r="BN23" s="445">
        <v>3900784</v>
      </c>
      <c r="BO23" s="446"/>
      <c r="BP23" s="446"/>
      <c r="BQ23" s="446"/>
      <c r="BR23" s="446"/>
      <c r="BS23" s="446"/>
      <c r="BT23" s="446"/>
      <c r="BU23" s="447"/>
      <c r="BV23" s="445">
        <v>4085052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160</v>
      </c>
      <c r="F24" s="419"/>
      <c r="G24" s="419"/>
      <c r="H24" s="419"/>
      <c r="I24" s="419"/>
      <c r="J24" s="419"/>
      <c r="K24" s="420"/>
      <c r="L24" s="421">
        <v>1</v>
      </c>
      <c r="M24" s="422"/>
      <c r="N24" s="422"/>
      <c r="O24" s="422"/>
      <c r="P24" s="423"/>
      <c r="Q24" s="421">
        <v>6440</v>
      </c>
      <c r="R24" s="422"/>
      <c r="S24" s="422"/>
      <c r="T24" s="422"/>
      <c r="U24" s="422"/>
      <c r="V24" s="423"/>
      <c r="W24" s="487"/>
      <c r="X24" s="478"/>
      <c r="Y24" s="479"/>
      <c r="Z24" s="418" t="s">
        <v>161</v>
      </c>
      <c r="AA24" s="419"/>
      <c r="AB24" s="419"/>
      <c r="AC24" s="419"/>
      <c r="AD24" s="419"/>
      <c r="AE24" s="419"/>
      <c r="AF24" s="419"/>
      <c r="AG24" s="420"/>
      <c r="AH24" s="421">
        <v>59</v>
      </c>
      <c r="AI24" s="422"/>
      <c r="AJ24" s="422"/>
      <c r="AK24" s="422"/>
      <c r="AL24" s="423"/>
      <c r="AM24" s="421">
        <v>185850</v>
      </c>
      <c r="AN24" s="422"/>
      <c r="AO24" s="422"/>
      <c r="AP24" s="422"/>
      <c r="AQ24" s="422"/>
      <c r="AR24" s="423"/>
      <c r="AS24" s="421">
        <v>3150</v>
      </c>
      <c r="AT24" s="422"/>
      <c r="AU24" s="422"/>
      <c r="AV24" s="422"/>
      <c r="AW24" s="422"/>
      <c r="AX24" s="424"/>
      <c r="AY24" s="412" t="s">
        <v>162</v>
      </c>
      <c r="AZ24" s="413"/>
      <c r="BA24" s="413"/>
      <c r="BB24" s="413"/>
      <c r="BC24" s="413"/>
      <c r="BD24" s="413"/>
      <c r="BE24" s="413"/>
      <c r="BF24" s="413"/>
      <c r="BG24" s="413"/>
      <c r="BH24" s="413"/>
      <c r="BI24" s="413"/>
      <c r="BJ24" s="413"/>
      <c r="BK24" s="413"/>
      <c r="BL24" s="413"/>
      <c r="BM24" s="414"/>
      <c r="BN24" s="445">
        <v>3810603</v>
      </c>
      <c r="BO24" s="446"/>
      <c r="BP24" s="446"/>
      <c r="BQ24" s="446"/>
      <c r="BR24" s="446"/>
      <c r="BS24" s="446"/>
      <c r="BT24" s="446"/>
      <c r="BU24" s="447"/>
      <c r="BV24" s="445">
        <v>3985134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163</v>
      </c>
      <c r="F25" s="419"/>
      <c r="G25" s="419"/>
      <c r="H25" s="419"/>
      <c r="I25" s="419"/>
      <c r="J25" s="419"/>
      <c r="K25" s="420"/>
      <c r="L25" s="421">
        <v>1</v>
      </c>
      <c r="M25" s="422"/>
      <c r="N25" s="422"/>
      <c r="O25" s="422"/>
      <c r="P25" s="423"/>
      <c r="Q25" s="421">
        <v>5850</v>
      </c>
      <c r="R25" s="422"/>
      <c r="S25" s="422"/>
      <c r="T25" s="422"/>
      <c r="U25" s="422"/>
      <c r="V25" s="423"/>
      <c r="W25" s="487"/>
      <c r="X25" s="478"/>
      <c r="Y25" s="479"/>
      <c r="Z25" s="418" t="s">
        <v>164</v>
      </c>
      <c r="AA25" s="419"/>
      <c r="AB25" s="419"/>
      <c r="AC25" s="419"/>
      <c r="AD25" s="419"/>
      <c r="AE25" s="419"/>
      <c r="AF25" s="419"/>
      <c r="AG25" s="420"/>
      <c r="AH25" s="421" t="s">
        <v>129</v>
      </c>
      <c r="AI25" s="422"/>
      <c r="AJ25" s="422"/>
      <c r="AK25" s="422"/>
      <c r="AL25" s="423"/>
      <c r="AM25" s="421" t="s">
        <v>121</v>
      </c>
      <c r="AN25" s="422"/>
      <c r="AO25" s="422"/>
      <c r="AP25" s="422"/>
      <c r="AQ25" s="422"/>
      <c r="AR25" s="423"/>
      <c r="AS25" s="421" t="s">
        <v>121</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108613</v>
      </c>
      <c r="BO25" s="441"/>
      <c r="BP25" s="441"/>
      <c r="BQ25" s="441"/>
      <c r="BR25" s="441"/>
      <c r="BS25" s="441"/>
      <c r="BT25" s="441"/>
      <c r="BU25" s="442"/>
      <c r="BV25" s="440">
        <v>251894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166</v>
      </c>
      <c r="F26" s="419"/>
      <c r="G26" s="419"/>
      <c r="H26" s="419"/>
      <c r="I26" s="419"/>
      <c r="J26" s="419"/>
      <c r="K26" s="420"/>
      <c r="L26" s="421">
        <v>1</v>
      </c>
      <c r="M26" s="422"/>
      <c r="N26" s="422"/>
      <c r="O26" s="422"/>
      <c r="P26" s="423"/>
      <c r="Q26" s="421">
        <v>5580</v>
      </c>
      <c r="R26" s="422"/>
      <c r="S26" s="422"/>
      <c r="T26" s="422"/>
      <c r="U26" s="422"/>
      <c r="V26" s="423"/>
      <c r="W26" s="487"/>
      <c r="X26" s="478"/>
      <c r="Y26" s="479"/>
      <c r="Z26" s="418" t="s">
        <v>167</v>
      </c>
      <c r="AA26" s="500"/>
      <c r="AB26" s="500"/>
      <c r="AC26" s="500"/>
      <c r="AD26" s="500"/>
      <c r="AE26" s="500"/>
      <c r="AF26" s="500"/>
      <c r="AG26" s="501"/>
      <c r="AH26" s="421" t="s">
        <v>168</v>
      </c>
      <c r="AI26" s="422"/>
      <c r="AJ26" s="422"/>
      <c r="AK26" s="422"/>
      <c r="AL26" s="423"/>
      <c r="AM26" s="421" t="s">
        <v>129</v>
      </c>
      <c r="AN26" s="422"/>
      <c r="AO26" s="422"/>
      <c r="AP26" s="422"/>
      <c r="AQ26" s="422"/>
      <c r="AR26" s="423"/>
      <c r="AS26" s="421" t="s">
        <v>169</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3000</v>
      </c>
      <c r="R27" s="422"/>
      <c r="S27" s="422"/>
      <c r="T27" s="422"/>
      <c r="U27" s="422"/>
      <c r="V27" s="423"/>
      <c r="W27" s="487"/>
      <c r="X27" s="478"/>
      <c r="Y27" s="479"/>
      <c r="Z27" s="418" t="s">
        <v>172</v>
      </c>
      <c r="AA27" s="419"/>
      <c r="AB27" s="419"/>
      <c r="AC27" s="419"/>
      <c r="AD27" s="419"/>
      <c r="AE27" s="419"/>
      <c r="AF27" s="419"/>
      <c r="AG27" s="420"/>
      <c r="AH27" s="421">
        <v>4</v>
      </c>
      <c r="AI27" s="422"/>
      <c r="AJ27" s="422"/>
      <c r="AK27" s="422"/>
      <c r="AL27" s="423"/>
      <c r="AM27" s="421">
        <v>11188</v>
      </c>
      <c r="AN27" s="422"/>
      <c r="AO27" s="422"/>
      <c r="AP27" s="422"/>
      <c r="AQ27" s="422"/>
      <c r="AR27" s="423"/>
      <c r="AS27" s="421">
        <v>2797</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476812</v>
      </c>
      <c r="BO27" s="449"/>
      <c r="BP27" s="449"/>
      <c r="BQ27" s="449"/>
      <c r="BR27" s="449"/>
      <c r="BS27" s="449"/>
      <c r="BT27" s="449"/>
      <c r="BU27" s="450"/>
      <c r="BV27" s="448">
        <v>476728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2510</v>
      </c>
      <c r="R28" s="422"/>
      <c r="S28" s="422"/>
      <c r="T28" s="422"/>
      <c r="U28" s="422"/>
      <c r="V28" s="423"/>
      <c r="W28" s="487"/>
      <c r="X28" s="478"/>
      <c r="Y28" s="479"/>
      <c r="Z28" s="418" t="s">
        <v>175</v>
      </c>
      <c r="AA28" s="419"/>
      <c r="AB28" s="419"/>
      <c r="AC28" s="419"/>
      <c r="AD28" s="419"/>
      <c r="AE28" s="419"/>
      <c r="AF28" s="419"/>
      <c r="AG28" s="420"/>
      <c r="AH28" s="421" t="s">
        <v>129</v>
      </c>
      <c r="AI28" s="422"/>
      <c r="AJ28" s="422"/>
      <c r="AK28" s="422"/>
      <c r="AL28" s="423"/>
      <c r="AM28" s="421" t="s">
        <v>129</v>
      </c>
      <c r="AN28" s="422"/>
      <c r="AO28" s="422"/>
      <c r="AP28" s="422"/>
      <c r="AQ28" s="422"/>
      <c r="AR28" s="423"/>
      <c r="AS28" s="421" t="s">
        <v>129</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1311973</v>
      </c>
      <c r="BO28" s="441"/>
      <c r="BP28" s="441"/>
      <c r="BQ28" s="441"/>
      <c r="BR28" s="441"/>
      <c r="BS28" s="441"/>
      <c r="BT28" s="441"/>
      <c r="BU28" s="442"/>
      <c r="BV28" s="440">
        <v>1311580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10</v>
      </c>
      <c r="M29" s="422"/>
      <c r="N29" s="422"/>
      <c r="O29" s="422"/>
      <c r="P29" s="423"/>
      <c r="Q29" s="421">
        <v>2350</v>
      </c>
      <c r="R29" s="422"/>
      <c r="S29" s="422"/>
      <c r="T29" s="422"/>
      <c r="U29" s="422"/>
      <c r="V29" s="423"/>
      <c r="W29" s="488"/>
      <c r="X29" s="489"/>
      <c r="Y29" s="490"/>
      <c r="Z29" s="418" t="s">
        <v>178</v>
      </c>
      <c r="AA29" s="419"/>
      <c r="AB29" s="419"/>
      <c r="AC29" s="419"/>
      <c r="AD29" s="419"/>
      <c r="AE29" s="419"/>
      <c r="AF29" s="419"/>
      <c r="AG29" s="420"/>
      <c r="AH29" s="421">
        <v>63</v>
      </c>
      <c r="AI29" s="422"/>
      <c r="AJ29" s="422"/>
      <c r="AK29" s="422"/>
      <c r="AL29" s="423"/>
      <c r="AM29" s="421">
        <v>197038</v>
      </c>
      <c r="AN29" s="422"/>
      <c r="AO29" s="422"/>
      <c r="AP29" s="422"/>
      <c r="AQ29" s="422"/>
      <c r="AR29" s="423"/>
      <c r="AS29" s="421">
        <v>3128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536986</v>
      </c>
      <c r="BO29" s="446"/>
      <c r="BP29" s="446"/>
      <c r="BQ29" s="446"/>
      <c r="BR29" s="446"/>
      <c r="BS29" s="446"/>
      <c r="BT29" s="446"/>
      <c r="BU29" s="447"/>
      <c r="BV29" s="445">
        <v>536783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101.8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6071784</v>
      </c>
      <c r="BO30" s="449"/>
      <c r="BP30" s="449"/>
      <c r="BQ30" s="449"/>
      <c r="BR30" s="449"/>
      <c r="BS30" s="449"/>
      <c r="BT30" s="449"/>
      <c r="BU30" s="450"/>
      <c r="BV30" s="448">
        <v>5189144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187</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相馬地方広域市町村圏組合一般会計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(財)飯舘村振興公社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相馬地方広域市町村圏組合看護専門学校特別会計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飯舘楽園(株)</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介護保険事業（介護サービス）</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福島県市町村総合事務組合 一般会計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相馬地方土地開発公社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福島県市町村総合事務組合 消防補償等特別会計</v>
      </c>
      <c r="BZ37" s="403"/>
      <c r="CA37" s="403"/>
      <c r="CB37" s="403"/>
      <c r="CC37" s="403"/>
      <c r="CD37" s="403"/>
      <c r="CE37" s="403"/>
      <c r="CF37" s="403"/>
      <c r="CG37" s="403"/>
      <c r="CH37" s="403"/>
      <c r="CI37" s="403"/>
      <c r="CJ37" s="403"/>
      <c r="CK37" s="403"/>
      <c r="CL37" s="403"/>
      <c r="CM37" s="403"/>
      <c r="CN37" s="193"/>
      <c r="CO37" s="404">
        <f t="shared" si="3"/>
        <v>20</v>
      </c>
      <c r="CP37" s="404"/>
      <c r="CQ37" s="403" t="str">
        <f>IF('各会計、関係団体の財政状況及び健全化判断比率'!BS10="","",'各会計、関係団体の財政状況及び健全化判断比率'!BS10)</f>
        <v>いいたてまでいな再エネ発電㈱</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福島県市町村総合事務組合 消防賞じゅつ金特別会計</v>
      </c>
      <c r="BZ38" s="403"/>
      <c r="CA38" s="403"/>
      <c r="CB38" s="403"/>
      <c r="CC38" s="403"/>
      <c r="CD38" s="403"/>
      <c r="CE38" s="403"/>
      <c r="CF38" s="403"/>
      <c r="CG38" s="403"/>
      <c r="CH38" s="403"/>
      <c r="CI38" s="403"/>
      <c r="CJ38" s="403"/>
      <c r="CK38" s="403"/>
      <c r="CL38" s="403"/>
      <c r="CM38" s="403"/>
      <c r="CN38" s="193"/>
      <c r="CO38" s="404">
        <f t="shared" si="3"/>
        <v>21</v>
      </c>
      <c r="CP38" s="404"/>
      <c r="CQ38" s="403" t="str">
        <f>IF('各会計、関係団体の財政状況及び健全化判断比率'!BS11="","",'各会計、関係団体の財政状況及び健全化判断比率'!BS11)</f>
        <v>いいたてまでいな復興㈱</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福島県市町村総合事務組合 非常勤職員公務災害補償特別会計</v>
      </c>
      <c r="BZ39" s="403"/>
      <c r="CA39" s="403"/>
      <c r="CB39" s="403"/>
      <c r="CC39" s="403"/>
      <c r="CD39" s="403"/>
      <c r="CE39" s="403"/>
      <c r="CF39" s="403"/>
      <c r="CG39" s="403"/>
      <c r="CH39" s="403"/>
      <c r="CI39" s="403"/>
      <c r="CJ39" s="403"/>
      <c r="CK39" s="403"/>
      <c r="CL39" s="403"/>
      <c r="CM39" s="403"/>
      <c r="CN39" s="193"/>
      <c r="CO39" s="404">
        <f t="shared" si="3"/>
        <v>22</v>
      </c>
      <c r="CP39" s="404"/>
      <c r="CQ39" s="403" t="str">
        <f>IF('各会計、関係団体の財政状況及び健全化判断比率'!BS12="","",'各会計、関係団体の財政状況及び健全化判断比率'!BS12)</f>
        <v>㈱までいガーデンビレッジいいたて</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福島県市町村総合事務組合 自治会館管理特別会計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福島県後期高齢者医療広域連合 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福島県後期高齢者医療広域連合 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fLMGFZmRVWxFfERywkknNg5BBl7GhxOwSDdNmrPfrAagOVx+m94qtDSZ+iiWY8mZ5TALk23Lk/vbVG7X4IYGig==" saltValue="mRsFt/+xT6XtEjuQ3yH+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224" t="s">
        <v>546</v>
      </c>
      <c r="D34" s="1224"/>
      <c r="E34" s="1225"/>
      <c r="F34" s="32">
        <v>25.11</v>
      </c>
      <c r="G34" s="33">
        <v>19.95</v>
      </c>
      <c r="H34" s="33">
        <v>21</v>
      </c>
      <c r="I34" s="33">
        <v>13.61</v>
      </c>
      <c r="J34" s="34">
        <v>25.67</v>
      </c>
      <c r="K34" s="22"/>
      <c r="L34" s="22"/>
      <c r="M34" s="22"/>
      <c r="N34" s="22"/>
      <c r="O34" s="22"/>
      <c r="P34" s="22"/>
    </row>
    <row r="35" spans="1:16" ht="39" customHeight="1">
      <c r="A35" s="22"/>
      <c r="B35" s="35"/>
      <c r="C35" s="1218" t="s">
        <v>547</v>
      </c>
      <c r="D35" s="1219"/>
      <c r="E35" s="1220"/>
      <c r="F35" s="36">
        <v>2.99</v>
      </c>
      <c r="G35" s="37">
        <v>0</v>
      </c>
      <c r="H35" s="37">
        <v>1.76</v>
      </c>
      <c r="I35" s="37">
        <v>2.04</v>
      </c>
      <c r="J35" s="38">
        <v>3.44</v>
      </c>
      <c r="K35" s="22"/>
      <c r="L35" s="22"/>
      <c r="M35" s="22"/>
      <c r="N35" s="22"/>
      <c r="O35" s="22"/>
      <c r="P35" s="22"/>
    </row>
    <row r="36" spans="1:16" ht="39" customHeight="1">
      <c r="A36" s="22"/>
      <c r="B36" s="35"/>
      <c r="C36" s="1218" t="s">
        <v>548</v>
      </c>
      <c r="D36" s="1219"/>
      <c r="E36" s="1220"/>
      <c r="F36" s="36">
        <v>1.8</v>
      </c>
      <c r="G36" s="37">
        <v>4.5599999999999996</v>
      </c>
      <c r="H36" s="37">
        <v>1.88</v>
      </c>
      <c r="I36" s="37">
        <v>4.4400000000000004</v>
      </c>
      <c r="J36" s="38">
        <v>2.34</v>
      </c>
      <c r="K36" s="22"/>
      <c r="L36" s="22"/>
      <c r="M36" s="22"/>
      <c r="N36" s="22"/>
      <c r="O36" s="22"/>
      <c r="P36" s="22"/>
    </row>
    <row r="37" spans="1:16" ht="39" customHeight="1">
      <c r="A37" s="22"/>
      <c r="B37" s="35"/>
      <c r="C37" s="1218" t="s">
        <v>549</v>
      </c>
      <c r="D37" s="1219"/>
      <c r="E37" s="1220"/>
      <c r="F37" s="36">
        <v>0.01</v>
      </c>
      <c r="G37" s="37">
        <v>0.01</v>
      </c>
      <c r="H37" s="37">
        <v>0.01</v>
      </c>
      <c r="I37" s="37">
        <v>0.83</v>
      </c>
      <c r="J37" s="38">
        <v>0.01</v>
      </c>
      <c r="K37" s="22"/>
      <c r="L37" s="22"/>
      <c r="M37" s="22"/>
      <c r="N37" s="22"/>
      <c r="O37" s="22"/>
      <c r="P37" s="22"/>
    </row>
    <row r="38" spans="1:16" ht="39" customHeight="1">
      <c r="A38" s="22"/>
      <c r="B38" s="35"/>
      <c r="C38" s="1218" t="s">
        <v>550</v>
      </c>
      <c r="D38" s="1219"/>
      <c r="E38" s="1220"/>
      <c r="F38" s="36">
        <v>0.01</v>
      </c>
      <c r="G38" s="37">
        <v>0.01</v>
      </c>
      <c r="H38" s="37">
        <v>0.01</v>
      </c>
      <c r="I38" s="37">
        <v>0.01</v>
      </c>
      <c r="J38" s="38">
        <v>0.01</v>
      </c>
      <c r="K38" s="22"/>
      <c r="L38" s="22"/>
      <c r="M38" s="22"/>
      <c r="N38" s="22"/>
      <c r="O38" s="22"/>
      <c r="P38" s="22"/>
    </row>
    <row r="39" spans="1:16" ht="39" customHeight="1">
      <c r="A39" s="22"/>
      <c r="B39" s="35"/>
      <c r="C39" s="1218" t="s">
        <v>551</v>
      </c>
      <c r="D39" s="1219"/>
      <c r="E39" s="1220"/>
      <c r="F39" s="36" t="s">
        <v>494</v>
      </c>
      <c r="G39" s="37" t="s">
        <v>494</v>
      </c>
      <c r="H39" s="37" t="s">
        <v>494</v>
      </c>
      <c r="I39" s="37">
        <v>0</v>
      </c>
      <c r="J39" s="38">
        <v>0</v>
      </c>
      <c r="K39" s="22"/>
      <c r="L39" s="22"/>
      <c r="M39" s="22"/>
      <c r="N39" s="22"/>
      <c r="O39" s="22"/>
      <c r="P39" s="22"/>
    </row>
    <row r="40" spans="1:16" ht="39" customHeight="1">
      <c r="A40" s="22"/>
      <c r="B40" s="35"/>
      <c r="C40" s="1218" t="s">
        <v>552</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553</v>
      </c>
      <c r="D42" s="1219"/>
      <c r="E42" s="1220"/>
      <c r="F42" s="36" t="s">
        <v>494</v>
      </c>
      <c r="G42" s="37" t="s">
        <v>494</v>
      </c>
      <c r="H42" s="37" t="s">
        <v>494</v>
      </c>
      <c r="I42" s="37" t="s">
        <v>494</v>
      </c>
      <c r="J42" s="38" t="s">
        <v>494</v>
      </c>
      <c r="K42" s="22"/>
      <c r="L42" s="22"/>
      <c r="M42" s="22"/>
      <c r="N42" s="22"/>
      <c r="O42" s="22"/>
      <c r="P42" s="22"/>
    </row>
    <row r="43" spans="1:16" ht="39" customHeight="1" thickBot="1">
      <c r="A43" s="22"/>
      <c r="B43" s="40"/>
      <c r="C43" s="1221" t="s">
        <v>554</v>
      </c>
      <c r="D43" s="1222"/>
      <c r="E43" s="1223"/>
      <c r="F43" s="41">
        <v>0</v>
      </c>
      <c r="G43" s="42">
        <v>0</v>
      </c>
      <c r="H43" s="42">
        <v>0</v>
      </c>
      <c r="I43" s="42" t="s">
        <v>494</v>
      </c>
      <c r="J43" s="43" t="s">
        <v>494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lTxUxWY3Dh0v947hk9ckyAQggyOB9399EJOpmifUx9H611GrRMAMsp6TPoGxivI8RAfCp5CqNUCm5ubOhbjVQ==" saltValue="Er6HX+z8l6EZlMsR/iRC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234" t="s">
        <v>11</v>
      </c>
      <c r="C45" s="1235"/>
      <c r="D45" s="58"/>
      <c r="E45" s="1240" t="s">
        <v>12</v>
      </c>
      <c r="F45" s="1240"/>
      <c r="G45" s="1240"/>
      <c r="H45" s="1240"/>
      <c r="I45" s="1240"/>
      <c r="J45" s="1241"/>
      <c r="K45" s="59">
        <v>487</v>
      </c>
      <c r="L45" s="60">
        <v>539</v>
      </c>
      <c r="M45" s="60">
        <v>513</v>
      </c>
      <c r="N45" s="60">
        <v>429</v>
      </c>
      <c r="O45" s="61">
        <v>410</v>
      </c>
      <c r="P45" s="48"/>
      <c r="Q45" s="48"/>
      <c r="R45" s="48"/>
      <c r="S45" s="48"/>
      <c r="T45" s="48"/>
      <c r="U45" s="48"/>
    </row>
    <row r="46" spans="1:21" ht="30.75" customHeight="1">
      <c r="A46" s="48"/>
      <c r="B46" s="1236"/>
      <c r="C46" s="1237"/>
      <c r="D46" s="62"/>
      <c r="E46" s="1228" t="s">
        <v>13</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c r="A47" s="48"/>
      <c r="B47" s="1236"/>
      <c r="C47" s="1237"/>
      <c r="D47" s="62"/>
      <c r="E47" s="1228" t="s">
        <v>14</v>
      </c>
      <c r="F47" s="1228"/>
      <c r="G47" s="1228"/>
      <c r="H47" s="1228"/>
      <c r="I47" s="1228"/>
      <c r="J47" s="1229"/>
      <c r="K47" s="63" t="s">
        <v>494</v>
      </c>
      <c r="L47" s="64" t="s">
        <v>494</v>
      </c>
      <c r="M47" s="64" t="s">
        <v>494</v>
      </c>
      <c r="N47" s="64" t="s">
        <v>494</v>
      </c>
      <c r="O47" s="65" t="s">
        <v>494</v>
      </c>
      <c r="P47" s="48"/>
      <c r="Q47" s="48"/>
      <c r="R47" s="48"/>
      <c r="S47" s="48"/>
      <c r="T47" s="48"/>
      <c r="U47" s="48"/>
    </row>
    <row r="48" spans="1:21" ht="30.75" customHeight="1">
      <c r="A48" s="48"/>
      <c r="B48" s="1236"/>
      <c r="C48" s="1237"/>
      <c r="D48" s="62"/>
      <c r="E48" s="1228" t="s">
        <v>15</v>
      </c>
      <c r="F48" s="1228"/>
      <c r="G48" s="1228"/>
      <c r="H48" s="1228"/>
      <c r="I48" s="1228"/>
      <c r="J48" s="1229"/>
      <c r="K48" s="63">
        <v>97</v>
      </c>
      <c r="L48" s="64">
        <v>89</v>
      </c>
      <c r="M48" s="64">
        <v>89</v>
      </c>
      <c r="N48" s="64">
        <v>89</v>
      </c>
      <c r="O48" s="65">
        <v>86</v>
      </c>
      <c r="P48" s="48"/>
      <c r="Q48" s="48"/>
      <c r="R48" s="48"/>
      <c r="S48" s="48"/>
      <c r="T48" s="48"/>
      <c r="U48" s="48"/>
    </row>
    <row r="49" spans="1:21" ht="30.75" customHeight="1">
      <c r="A49" s="48"/>
      <c r="B49" s="1236"/>
      <c r="C49" s="1237"/>
      <c r="D49" s="62"/>
      <c r="E49" s="1228" t="s">
        <v>16</v>
      </c>
      <c r="F49" s="1228"/>
      <c r="G49" s="1228"/>
      <c r="H49" s="1228"/>
      <c r="I49" s="1228"/>
      <c r="J49" s="1229"/>
      <c r="K49" s="63">
        <v>3</v>
      </c>
      <c r="L49" s="64">
        <v>3</v>
      </c>
      <c r="M49" s="64">
        <v>3</v>
      </c>
      <c r="N49" s="64">
        <v>2</v>
      </c>
      <c r="O49" s="65">
        <v>2</v>
      </c>
      <c r="P49" s="48"/>
      <c r="Q49" s="48"/>
      <c r="R49" s="48"/>
      <c r="S49" s="48"/>
      <c r="T49" s="48"/>
      <c r="U49" s="48"/>
    </row>
    <row r="50" spans="1:21" ht="30.75" customHeight="1">
      <c r="A50" s="48"/>
      <c r="B50" s="1236"/>
      <c r="C50" s="1237"/>
      <c r="D50" s="62"/>
      <c r="E50" s="1228" t="s">
        <v>17</v>
      </c>
      <c r="F50" s="1228"/>
      <c r="G50" s="1228"/>
      <c r="H50" s="1228"/>
      <c r="I50" s="1228"/>
      <c r="J50" s="1229"/>
      <c r="K50" s="63" t="s">
        <v>494</v>
      </c>
      <c r="L50" s="64" t="s">
        <v>494</v>
      </c>
      <c r="M50" s="64" t="s">
        <v>494</v>
      </c>
      <c r="N50" s="64" t="s">
        <v>494</v>
      </c>
      <c r="O50" s="65" t="s">
        <v>494</v>
      </c>
      <c r="P50" s="48"/>
      <c r="Q50" s="48"/>
      <c r="R50" s="48"/>
      <c r="S50" s="48"/>
      <c r="T50" s="48"/>
      <c r="U50" s="48"/>
    </row>
    <row r="51" spans="1:21" ht="30.75" customHeight="1">
      <c r="A51" s="48"/>
      <c r="B51" s="1238"/>
      <c r="C51" s="1239"/>
      <c r="D51" s="66"/>
      <c r="E51" s="1228" t="s">
        <v>18</v>
      </c>
      <c r="F51" s="1228"/>
      <c r="G51" s="1228"/>
      <c r="H51" s="1228"/>
      <c r="I51" s="1228"/>
      <c r="J51" s="1229"/>
      <c r="K51" s="63" t="s">
        <v>494</v>
      </c>
      <c r="L51" s="64" t="s">
        <v>494</v>
      </c>
      <c r="M51" s="64" t="s">
        <v>494</v>
      </c>
      <c r="N51" s="64">
        <v>0</v>
      </c>
      <c r="O51" s="65" t="s">
        <v>494</v>
      </c>
      <c r="P51" s="48"/>
      <c r="Q51" s="48"/>
      <c r="R51" s="48"/>
      <c r="S51" s="48"/>
      <c r="T51" s="48"/>
      <c r="U51" s="48"/>
    </row>
    <row r="52" spans="1:21" ht="30.75" customHeight="1">
      <c r="A52" s="48"/>
      <c r="B52" s="1226" t="s">
        <v>19</v>
      </c>
      <c r="C52" s="1227"/>
      <c r="D52" s="66"/>
      <c r="E52" s="1228" t="s">
        <v>20</v>
      </c>
      <c r="F52" s="1228"/>
      <c r="G52" s="1228"/>
      <c r="H52" s="1228"/>
      <c r="I52" s="1228"/>
      <c r="J52" s="1229"/>
      <c r="K52" s="63">
        <v>431</v>
      </c>
      <c r="L52" s="64">
        <v>468</v>
      </c>
      <c r="M52" s="64">
        <v>446</v>
      </c>
      <c r="N52" s="64">
        <v>378</v>
      </c>
      <c r="O52" s="65">
        <v>357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156</v>
      </c>
      <c r="L53" s="69">
        <v>163</v>
      </c>
      <c r="M53" s="69">
        <v>159</v>
      </c>
      <c r="N53" s="69">
        <v>142</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rV5+fwBL4TKmBDnb/BDyAjvGqd530xfkyzHH7cKG4QjkIxk18y84I9dMTLbIbDCkP+z97iJJPsHJkJyj8szZg==" saltValue="ZyBrlgxde4nhSATqpPHOP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537</v>
      </c>
      <c r="J40" s="79" t="s">
        <v>538</v>
      </c>
      <c r="K40" s="79" t="s">
        <v>539</v>
      </c>
      <c r="L40" s="79" t="s">
        <v>540</v>
      </c>
      <c r="M40" s="80" t="s">
        <v>541</v>
      </c>
    </row>
    <row r="41" spans="2:13" ht="27.75" customHeight="1">
      <c r="B41" s="1254" t="s">
        <v>24</v>
      </c>
      <c r="C41" s="1255"/>
      <c r="D41" s="81"/>
      <c r="E41" s="1256" t="s">
        <v>25</v>
      </c>
      <c r="F41" s="1256"/>
      <c r="G41" s="1256"/>
      <c r="H41" s="1257"/>
      <c r="I41" s="82">
        <v>4273</v>
      </c>
      <c r="J41" s="83">
        <v>3912</v>
      </c>
      <c r="K41" s="83">
        <v>4130</v>
      </c>
      <c r="L41" s="83">
        <v>4085</v>
      </c>
      <c r="M41" s="84">
        <v>3901</v>
      </c>
    </row>
    <row r="42" spans="2:13" ht="27.75" customHeight="1">
      <c r="B42" s="1244"/>
      <c r="C42" s="1245"/>
      <c r="D42" s="85"/>
      <c r="E42" s="1248" t="s">
        <v>26</v>
      </c>
      <c r="F42" s="1248"/>
      <c r="G42" s="1248"/>
      <c r="H42" s="1249"/>
      <c r="I42" s="86">
        <v>249</v>
      </c>
      <c r="J42" s="87" t="s">
        <v>494</v>
      </c>
      <c r="K42" s="87" t="s">
        <v>494</v>
      </c>
      <c r="L42" s="87" t="s">
        <v>494</v>
      </c>
      <c r="M42" s="88" t="s">
        <v>494</v>
      </c>
    </row>
    <row r="43" spans="2:13" ht="27.75" customHeight="1">
      <c r="B43" s="1244"/>
      <c r="C43" s="1245"/>
      <c r="D43" s="85"/>
      <c r="E43" s="1248" t="s">
        <v>27</v>
      </c>
      <c r="F43" s="1248"/>
      <c r="G43" s="1248"/>
      <c r="H43" s="1249"/>
      <c r="I43" s="86">
        <v>1110</v>
      </c>
      <c r="J43" s="87">
        <v>1045</v>
      </c>
      <c r="K43" s="87">
        <v>979</v>
      </c>
      <c r="L43" s="87">
        <v>911</v>
      </c>
      <c r="M43" s="88">
        <v>841</v>
      </c>
    </row>
    <row r="44" spans="2:13" ht="27.75" customHeight="1">
      <c r="B44" s="1244"/>
      <c r="C44" s="1245"/>
      <c r="D44" s="85"/>
      <c r="E44" s="1248" t="s">
        <v>28</v>
      </c>
      <c r="F44" s="1248"/>
      <c r="G44" s="1248"/>
      <c r="H44" s="1249"/>
      <c r="I44" s="86">
        <v>12</v>
      </c>
      <c r="J44" s="87">
        <v>23</v>
      </c>
      <c r="K44" s="87">
        <v>6</v>
      </c>
      <c r="L44" s="87">
        <v>4</v>
      </c>
      <c r="M44" s="88">
        <v>2</v>
      </c>
    </row>
    <row r="45" spans="2:13" ht="27.75" customHeight="1">
      <c r="B45" s="1244"/>
      <c r="C45" s="1245"/>
      <c r="D45" s="85"/>
      <c r="E45" s="1248" t="s">
        <v>29</v>
      </c>
      <c r="F45" s="1248"/>
      <c r="G45" s="1248"/>
      <c r="H45" s="1249"/>
      <c r="I45" s="86">
        <v>846</v>
      </c>
      <c r="J45" s="87">
        <v>757</v>
      </c>
      <c r="K45" s="87">
        <v>671</v>
      </c>
      <c r="L45" s="87">
        <v>544</v>
      </c>
      <c r="M45" s="88">
        <v>477</v>
      </c>
    </row>
    <row r="46" spans="2:13" ht="27.75" customHeight="1">
      <c r="B46" s="1244"/>
      <c r="C46" s="1245"/>
      <c r="D46" s="89"/>
      <c r="E46" s="1248" t="s">
        <v>30</v>
      </c>
      <c r="F46" s="1248"/>
      <c r="G46" s="1248"/>
      <c r="H46" s="1249"/>
      <c r="I46" s="86" t="s">
        <v>494</v>
      </c>
      <c r="J46" s="87" t="s">
        <v>494</v>
      </c>
      <c r="K46" s="87" t="s">
        <v>494</v>
      </c>
      <c r="L46" s="87" t="s">
        <v>494</v>
      </c>
      <c r="M46" s="88" t="s">
        <v>494</v>
      </c>
    </row>
    <row r="47" spans="2:13" ht="27.75" customHeight="1">
      <c r="B47" s="1244"/>
      <c r="C47" s="1245"/>
      <c r="D47" s="90"/>
      <c r="E47" s="1258" t="s">
        <v>31</v>
      </c>
      <c r="F47" s="1259"/>
      <c r="G47" s="1259"/>
      <c r="H47" s="1260"/>
      <c r="I47" s="86" t="s">
        <v>494</v>
      </c>
      <c r="J47" s="87" t="s">
        <v>494</v>
      </c>
      <c r="K47" s="87" t="s">
        <v>494</v>
      </c>
      <c r="L47" s="87" t="s">
        <v>494</v>
      </c>
      <c r="M47" s="88" t="s">
        <v>494</v>
      </c>
    </row>
    <row r="48" spans="2:13" ht="27.75" customHeight="1">
      <c r="B48" s="1244"/>
      <c r="C48" s="1245"/>
      <c r="D48" s="85"/>
      <c r="E48" s="1248" t="s">
        <v>32</v>
      </c>
      <c r="F48" s="1248"/>
      <c r="G48" s="1248"/>
      <c r="H48" s="1249"/>
      <c r="I48" s="86" t="s">
        <v>494</v>
      </c>
      <c r="J48" s="87" t="s">
        <v>494</v>
      </c>
      <c r="K48" s="87" t="s">
        <v>494</v>
      </c>
      <c r="L48" s="87" t="s">
        <v>494</v>
      </c>
      <c r="M48" s="88" t="s">
        <v>494</v>
      </c>
    </row>
    <row r="49" spans="2:13" ht="27.75" customHeight="1">
      <c r="B49" s="1246"/>
      <c r="C49" s="1247"/>
      <c r="D49" s="85"/>
      <c r="E49" s="1248" t="s">
        <v>33</v>
      </c>
      <c r="F49" s="1248"/>
      <c r="G49" s="1248"/>
      <c r="H49" s="1249"/>
      <c r="I49" s="86" t="s">
        <v>494</v>
      </c>
      <c r="J49" s="87" t="s">
        <v>494</v>
      </c>
      <c r="K49" s="87" t="s">
        <v>494</v>
      </c>
      <c r="L49" s="87" t="s">
        <v>494</v>
      </c>
      <c r="M49" s="88" t="s">
        <v>494</v>
      </c>
    </row>
    <row r="50" spans="2:13" ht="27.75" customHeight="1">
      <c r="B50" s="1242" t="s">
        <v>34</v>
      </c>
      <c r="C50" s="1243"/>
      <c r="D50" s="91"/>
      <c r="E50" s="1248" t="s">
        <v>35</v>
      </c>
      <c r="F50" s="1248"/>
      <c r="G50" s="1248"/>
      <c r="H50" s="1249"/>
      <c r="I50" s="86">
        <v>4993</v>
      </c>
      <c r="J50" s="87">
        <v>5829</v>
      </c>
      <c r="K50" s="87">
        <v>6993</v>
      </c>
      <c r="L50" s="87">
        <v>7758</v>
      </c>
      <c r="M50" s="88">
        <v>8694</v>
      </c>
    </row>
    <row r="51" spans="2:13" ht="27.75" customHeight="1">
      <c r="B51" s="1244"/>
      <c r="C51" s="1245"/>
      <c r="D51" s="85"/>
      <c r="E51" s="1248" t="s">
        <v>36</v>
      </c>
      <c r="F51" s="1248"/>
      <c r="G51" s="1248"/>
      <c r="H51" s="1249"/>
      <c r="I51" s="86" t="s">
        <v>494</v>
      </c>
      <c r="J51" s="87" t="s">
        <v>494</v>
      </c>
      <c r="K51" s="87" t="s">
        <v>494</v>
      </c>
      <c r="L51" s="87" t="s">
        <v>494</v>
      </c>
      <c r="M51" s="88" t="s">
        <v>494</v>
      </c>
    </row>
    <row r="52" spans="2:13" ht="27.75" customHeight="1">
      <c r="B52" s="1246"/>
      <c r="C52" s="1247"/>
      <c r="D52" s="85"/>
      <c r="E52" s="1248" t="s">
        <v>37</v>
      </c>
      <c r="F52" s="1248"/>
      <c r="G52" s="1248"/>
      <c r="H52" s="1249"/>
      <c r="I52" s="86">
        <v>3763</v>
      </c>
      <c r="J52" s="87">
        <v>3533</v>
      </c>
      <c r="K52" s="87">
        <v>3665</v>
      </c>
      <c r="L52" s="87">
        <v>3587</v>
      </c>
      <c r="M52" s="88">
        <v>3267</v>
      </c>
    </row>
    <row r="53" spans="2:13" ht="27.75" customHeight="1" thickBot="1">
      <c r="B53" s="1250" t="s">
        <v>38</v>
      </c>
      <c r="C53" s="1251"/>
      <c r="D53" s="92"/>
      <c r="E53" s="1252" t="s">
        <v>39</v>
      </c>
      <c r="F53" s="1252"/>
      <c r="G53" s="1252"/>
      <c r="H53" s="1253"/>
      <c r="I53" s="93">
        <v>-2266</v>
      </c>
      <c r="J53" s="94">
        <v>-3625</v>
      </c>
      <c r="K53" s="94">
        <v>-4872</v>
      </c>
      <c r="L53" s="94">
        <v>-5801</v>
      </c>
      <c r="M53" s="95">
        <v>-6740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NYiiF410AnLC+lo6hztAPQBOc/RmIMfVC38djKU7D8TJtwdLYgiLaJpcxGBnT0P88XHHHB+NpxYDCUqcemEfw==" saltValue="lpuZJ7Ws4AEXCgXYLIkA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22"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539</v>
      </c>
      <c r="G54" s="104" t="s">
        <v>540</v>
      </c>
      <c r="H54" s="105" t="s">
        <v>541</v>
      </c>
    </row>
    <row r="55" spans="2:8" ht="52.5" customHeight="1">
      <c r="B55" s="106"/>
      <c r="C55" s="1269" t="s">
        <v>42</v>
      </c>
      <c r="D55" s="1269"/>
      <c r="E55" s="1270"/>
      <c r="F55" s="107">
        <v>1700</v>
      </c>
      <c r="G55" s="107">
        <v>1312</v>
      </c>
      <c r="H55" s="108">
        <v>1312</v>
      </c>
    </row>
    <row r="56" spans="2:8" ht="52.5" customHeight="1">
      <c r="B56" s="109"/>
      <c r="C56" s="1271" t="s">
        <v>43</v>
      </c>
      <c r="D56" s="1271"/>
      <c r="E56" s="1272"/>
      <c r="F56" s="110">
        <v>536</v>
      </c>
      <c r="G56" s="110">
        <v>537</v>
      </c>
      <c r="H56" s="111">
        <v>537</v>
      </c>
    </row>
    <row r="57" spans="2:8" ht="53.25" customHeight="1">
      <c r="B57" s="109"/>
      <c r="C57" s="1273" t="s">
        <v>44</v>
      </c>
      <c r="D57" s="1273"/>
      <c r="E57" s="1274"/>
      <c r="F57" s="112">
        <v>4060</v>
      </c>
      <c r="G57" s="112">
        <v>5189</v>
      </c>
      <c r="H57" s="113">
        <v>6072</v>
      </c>
    </row>
    <row r="58" spans="2:8" ht="45.75" customHeight="1">
      <c r="B58" s="114"/>
      <c r="C58" s="1261" t="s">
        <v>569</v>
      </c>
      <c r="D58" s="1262"/>
      <c r="E58" s="1263"/>
      <c r="F58" s="115">
        <v>99</v>
      </c>
      <c r="G58" s="115">
        <v>961</v>
      </c>
      <c r="H58" s="116">
        <v>2353</v>
      </c>
    </row>
    <row r="59" spans="2:8" ht="45.75" customHeight="1">
      <c r="B59" s="114"/>
      <c r="C59" s="1261" t="s">
        <v>573</v>
      </c>
      <c r="D59" s="1262"/>
      <c r="E59" s="1263"/>
      <c r="F59" s="115">
        <v>676</v>
      </c>
      <c r="G59" s="115">
        <v>937</v>
      </c>
      <c r="H59" s="116">
        <v>1088</v>
      </c>
    </row>
    <row r="60" spans="2:8" ht="45.75" customHeight="1">
      <c r="B60" s="114"/>
      <c r="C60" s="1261" t="s">
        <v>574</v>
      </c>
      <c r="D60" s="1262"/>
      <c r="E60" s="1263"/>
      <c r="F60" s="115">
        <v>1213</v>
      </c>
      <c r="G60" s="115">
        <v>1159</v>
      </c>
      <c r="H60" s="116">
        <v>979</v>
      </c>
    </row>
    <row r="61" spans="2:8" ht="45.75" customHeight="1">
      <c r="B61" s="114"/>
      <c r="C61" s="1261" t="s">
        <v>570</v>
      </c>
      <c r="D61" s="1262"/>
      <c r="E61" s="1263"/>
      <c r="F61" s="115">
        <v>519</v>
      </c>
      <c r="G61" s="115">
        <v>471</v>
      </c>
      <c r="H61" s="116">
        <v>470</v>
      </c>
    </row>
    <row r="62" spans="2:8" ht="45.75" customHeight="1" thickBot="1">
      <c r="B62" s="117"/>
      <c r="C62" s="1264" t="s">
        <v>571</v>
      </c>
      <c r="D62" s="1265"/>
      <c r="E62" s="1266"/>
      <c r="F62" s="118" t="s">
        <v>572</v>
      </c>
      <c r="G62" s="118">
        <v>200</v>
      </c>
      <c r="H62" s="119">
        <v>400</v>
      </c>
    </row>
    <row r="63" spans="2:8" ht="52.5" customHeight="1" thickBot="1">
      <c r="B63" s="120"/>
      <c r="C63" s="1267" t="s">
        <v>45</v>
      </c>
      <c r="D63" s="1267"/>
      <c r="E63" s="1268"/>
      <c r="F63" s="121">
        <v>6296</v>
      </c>
      <c r="G63" s="121">
        <v>7038</v>
      </c>
      <c r="H63" s="122">
        <v>7921</v>
      </c>
    </row>
    <row r="64" spans="2:8" ht="15" customHeight="1"/>
    <row r="65" ht="0" hidden="1" customHeight="1"/>
    <row r="66" ht="0" hidden="1" customHeight="1"/>
  </sheetData>
  <sheetProtection algorithmName="SHA-512" hashValue="MDSYIZbulzukRvULjqF5WprIMmaCcOKfiZbYyMgch9ccLsVYnbFW4kLsTlyiae6McLeCqTLJYaqK0cfpt+iS7w==" saltValue="h1MpKj114NppJ2YxcBXA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T49" zoomScaleNormal="100" zoomScaleSheetLayoutView="55" workbookViewId="0">
      <selection activeCell="AN77" sqref="AN77:BA8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580</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537</v>
      </c>
      <c r="BQ50" s="1288"/>
      <c r="BR50" s="1288"/>
      <c r="BS50" s="1288"/>
      <c r="BT50" s="1288"/>
      <c r="BU50" s="1288"/>
      <c r="BV50" s="1288"/>
      <c r="BW50" s="1288"/>
      <c r="BX50" s="1288" t="s">
        <v>538</v>
      </c>
      <c r="BY50" s="1288"/>
      <c r="BZ50" s="1288"/>
      <c r="CA50" s="1288"/>
      <c r="CB50" s="1288"/>
      <c r="CC50" s="1288"/>
      <c r="CD50" s="1288"/>
      <c r="CE50" s="1288"/>
      <c r="CF50" s="1288" t="s">
        <v>539</v>
      </c>
      <c r="CG50" s="1288"/>
      <c r="CH50" s="1288"/>
      <c r="CI50" s="1288"/>
      <c r="CJ50" s="1288"/>
      <c r="CK50" s="1288"/>
      <c r="CL50" s="1288"/>
      <c r="CM50" s="1288"/>
      <c r="CN50" s="1288" t="s">
        <v>540</v>
      </c>
      <c r="CO50" s="1288"/>
      <c r="CP50" s="1288"/>
      <c r="CQ50" s="1288"/>
      <c r="CR50" s="1288"/>
      <c r="CS50" s="1288"/>
      <c r="CT50" s="1288"/>
      <c r="CU50" s="1288"/>
      <c r="CV50" s="1288" t="s">
        <v>541</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581</v>
      </c>
      <c r="AO51" s="1292"/>
      <c r="AP51" s="1292"/>
      <c r="AQ51" s="1292"/>
      <c r="AR51" s="1292"/>
      <c r="AS51" s="1292"/>
      <c r="AT51" s="1292"/>
      <c r="AU51" s="1292"/>
      <c r="AV51" s="1292"/>
      <c r="AW51" s="1292"/>
      <c r="AX51" s="1292"/>
      <c r="AY51" s="1292"/>
      <c r="AZ51" s="1292"/>
      <c r="BA51" s="1292"/>
      <c r="BB51" s="1292" t="s">
        <v>582</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89"/>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583</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89"/>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584</v>
      </c>
      <c r="AO55" s="1288"/>
      <c r="AP55" s="1288"/>
      <c r="AQ55" s="1288"/>
      <c r="AR55" s="1288"/>
      <c r="AS55" s="1288"/>
      <c r="AT55" s="1288"/>
      <c r="AU55" s="1288"/>
      <c r="AV55" s="1288"/>
      <c r="AW55" s="1288"/>
      <c r="AX55" s="1288"/>
      <c r="AY55" s="1288"/>
      <c r="AZ55" s="1288"/>
      <c r="BA55" s="1288"/>
      <c r="BB55" s="1292" t="s">
        <v>582</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89"/>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583</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89"/>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585</v>
      </c>
    </row>
    <row r="64" spans="1:109">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8" t="s">
        <v>589</v>
      </c>
      <c r="AO65" s="1299"/>
      <c r="AP65" s="1299"/>
      <c r="AQ65" s="1299"/>
      <c r="AR65" s="1299"/>
      <c r="AS65" s="1299"/>
      <c r="AT65" s="1299"/>
      <c r="AU65" s="1299"/>
      <c r="AV65" s="1299"/>
      <c r="AW65" s="1299"/>
      <c r="AX65" s="1299"/>
      <c r="AY65" s="1299"/>
      <c r="AZ65" s="1299"/>
      <c r="BA65" s="1299"/>
      <c r="BB65" s="1299"/>
      <c r="BC65" s="1299"/>
      <c r="BD65" s="1299"/>
      <c r="BE65" s="1299"/>
      <c r="BF65" s="1299"/>
      <c r="BG65" s="1299"/>
      <c r="BH65" s="1299"/>
      <c r="BI65" s="1299"/>
      <c r="BJ65" s="1299"/>
      <c r="BK65" s="1299"/>
      <c r="BL65" s="1299"/>
      <c r="BM65" s="1299"/>
      <c r="BN65" s="1299"/>
      <c r="BO65" s="1299"/>
      <c r="BP65" s="1299"/>
      <c r="BQ65" s="1299"/>
      <c r="BR65" s="1299"/>
      <c r="BS65" s="1299"/>
      <c r="BT65" s="1299"/>
      <c r="BU65" s="1299"/>
      <c r="BV65" s="1299"/>
      <c r="BW65" s="1299"/>
      <c r="BX65" s="1299"/>
      <c r="BY65" s="1299"/>
      <c r="BZ65" s="1299"/>
      <c r="CA65" s="1299"/>
      <c r="CB65" s="1299"/>
      <c r="CC65" s="1299"/>
      <c r="CD65" s="1299"/>
      <c r="CE65" s="1299"/>
      <c r="CF65" s="1299"/>
      <c r="CG65" s="1299"/>
      <c r="CH65" s="1299"/>
      <c r="CI65" s="1299"/>
      <c r="CJ65" s="1299"/>
      <c r="CK65" s="1299"/>
      <c r="CL65" s="1299"/>
      <c r="CM65" s="1299"/>
      <c r="CN65" s="1299"/>
      <c r="CO65" s="1299"/>
      <c r="CP65" s="1299"/>
      <c r="CQ65" s="1299"/>
      <c r="CR65" s="1299"/>
      <c r="CS65" s="1299"/>
      <c r="CT65" s="1299"/>
      <c r="CU65" s="1299"/>
      <c r="CV65" s="1299"/>
      <c r="CW65" s="1299"/>
      <c r="CX65" s="1299"/>
      <c r="CY65" s="1299"/>
      <c r="CZ65" s="1299"/>
      <c r="DA65" s="1299"/>
      <c r="DB65" s="1299"/>
      <c r="DC65" s="1300"/>
    </row>
    <row r="66" spans="2:107">
      <c r="B66" s="374"/>
      <c r="AN66" s="1301"/>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3"/>
    </row>
    <row r="67" spans="2:107">
      <c r="B67" s="374"/>
      <c r="AN67" s="1301"/>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3"/>
    </row>
    <row r="68" spans="2:107">
      <c r="B68" s="374"/>
      <c r="AN68" s="1301"/>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3"/>
    </row>
    <row r="69" spans="2:107">
      <c r="B69" s="374"/>
      <c r="AN69" s="1304"/>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580</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537</v>
      </c>
      <c r="BQ72" s="1288"/>
      <c r="BR72" s="1288"/>
      <c r="BS72" s="1288"/>
      <c r="BT72" s="1288"/>
      <c r="BU72" s="1288"/>
      <c r="BV72" s="1288"/>
      <c r="BW72" s="1288"/>
      <c r="BX72" s="1288" t="s">
        <v>538</v>
      </c>
      <c r="BY72" s="1288"/>
      <c r="BZ72" s="1288"/>
      <c r="CA72" s="1288"/>
      <c r="CB72" s="1288"/>
      <c r="CC72" s="1288"/>
      <c r="CD72" s="1288"/>
      <c r="CE72" s="1288"/>
      <c r="CF72" s="1288" t="s">
        <v>539</v>
      </c>
      <c r="CG72" s="1288"/>
      <c r="CH72" s="1288"/>
      <c r="CI72" s="1288"/>
      <c r="CJ72" s="1288"/>
      <c r="CK72" s="1288"/>
      <c r="CL72" s="1288"/>
      <c r="CM72" s="1288"/>
      <c r="CN72" s="1288" t="s">
        <v>540</v>
      </c>
      <c r="CO72" s="1288"/>
      <c r="CP72" s="1288"/>
      <c r="CQ72" s="1288"/>
      <c r="CR72" s="1288"/>
      <c r="CS72" s="1288"/>
      <c r="CT72" s="1288"/>
      <c r="CU72" s="1288"/>
      <c r="CV72" s="1288" t="s">
        <v>541</v>
      </c>
      <c r="CW72" s="1288"/>
      <c r="CX72" s="1288"/>
      <c r="CY72" s="1288"/>
      <c r="CZ72" s="1288"/>
      <c r="DA72" s="1288"/>
      <c r="DB72" s="1288"/>
      <c r="DC72" s="1288"/>
    </row>
    <row r="73" spans="2:107">
      <c r="B73" s="374"/>
      <c r="G73" s="1295"/>
      <c r="H73" s="1295"/>
      <c r="I73" s="1295"/>
      <c r="J73" s="1295"/>
      <c r="K73" s="1296"/>
      <c r="L73" s="1296"/>
      <c r="M73" s="1296"/>
      <c r="N73" s="1296"/>
      <c r="AM73" s="383"/>
      <c r="AN73" s="1292" t="s">
        <v>581</v>
      </c>
      <c r="AO73" s="1292"/>
      <c r="AP73" s="1292"/>
      <c r="AQ73" s="1292"/>
      <c r="AR73" s="1292"/>
      <c r="AS73" s="1292"/>
      <c r="AT73" s="1292"/>
      <c r="AU73" s="1292"/>
      <c r="AV73" s="1292"/>
      <c r="AW73" s="1292"/>
      <c r="AX73" s="1292"/>
      <c r="AY73" s="1292"/>
      <c r="AZ73" s="1292"/>
      <c r="BA73" s="1292"/>
      <c r="BB73" s="1292" t="s">
        <v>582</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586</v>
      </c>
      <c r="BC75" s="1292"/>
      <c r="BD75" s="1292"/>
      <c r="BE75" s="1292"/>
      <c r="BF75" s="1292"/>
      <c r="BG75" s="1292"/>
      <c r="BH75" s="1292"/>
      <c r="BI75" s="1292"/>
      <c r="BJ75" s="1292"/>
      <c r="BK75" s="1292"/>
      <c r="BL75" s="1292"/>
      <c r="BM75" s="1292"/>
      <c r="BN75" s="1292"/>
      <c r="BO75" s="1292"/>
      <c r="BP75" s="1290">
        <v>6.8</v>
      </c>
      <c r="BQ75" s="1290"/>
      <c r="BR75" s="1290"/>
      <c r="BS75" s="1290"/>
      <c r="BT75" s="1290"/>
      <c r="BU75" s="1290"/>
      <c r="BV75" s="1290"/>
      <c r="BW75" s="1290"/>
      <c r="BX75" s="1290">
        <v>6.6</v>
      </c>
      <c r="BY75" s="1290"/>
      <c r="BZ75" s="1290"/>
      <c r="CA75" s="1290"/>
      <c r="CB75" s="1290"/>
      <c r="CC75" s="1290"/>
      <c r="CD75" s="1290"/>
      <c r="CE75" s="1290"/>
      <c r="CF75" s="1290">
        <v>6.6</v>
      </c>
      <c r="CG75" s="1290"/>
      <c r="CH75" s="1290"/>
      <c r="CI75" s="1290"/>
      <c r="CJ75" s="1290"/>
      <c r="CK75" s="1290"/>
      <c r="CL75" s="1290"/>
      <c r="CM75" s="1290"/>
      <c r="CN75" s="1290">
        <v>6.4</v>
      </c>
      <c r="CO75" s="1290"/>
      <c r="CP75" s="1290"/>
      <c r="CQ75" s="1290"/>
      <c r="CR75" s="1290"/>
      <c r="CS75" s="1290"/>
      <c r="CT75" s="1290"/>
      <c r="CU75" s="1290"/>
      <c r="CV75" s="1290">
        <v>6.1</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584</v>
      </c>
      <c r="AO77" s="1288"/>
      <c r="AP77" s="1288"/>
      <c r="AQ77" s="1288"/>
      <c r="AR77" s="1288"/>
      <c r="AS77" s="1288"/>
      <c r="AT77" s="1288"/>
      <c r="AU77" s="1288"/>
      <c r="AV77" s="1288"/>
      <c r="AW77" s="1288"/>
      <c r="AX77" s="1288"/>
      <c r="AY77" s="1288"/>
      <c r="AZ77" s="1288"/>
      <c r="BA77" s="1288"/>
      <c r="BB77" s="1292" t="s">
        <v>582</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586</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9.1</v>
      </c>
      <c r="BY79" s="1290"/>
      <c r="BZ79" s="1290"/>
      <c r="CA79" s="1290"/>
      <c r="CB79" s="1290"/>
      <c r="CC79" s="1290"/>
      <c r="CD79" s="1290"/>
      <c r="CE79" s="1290"/>
      <c r="CF79" s="1290">
        <v>7.8</v>
      </c>
      <c r="CG79" s="1290"/>
      <c r="CH79" s="1290"/>
      <c r="CI79" s="1290"/>
      <c r="CJ79" s="1290"/>
      <c r="CK79" s="1290"/>
      <c r="CL79" s="1290"/>
      <c r="CM79" s="1290"/>
      <c r="CN79" s="1290">
        <v>7.4</v>
      </c>
      <c r="CO79" s="1290"/>
      <c r="CP79" s="1290"/>
      <c r="CQ79" s="1290"/>
      <c r="CR79" s="1290"/>
      <c r="CS79" s="1290"/>
      <c r="CT79" s="1290"/>
      <c r="CU79" s="1290"/>
      <c r="CV79" s="1290">
        <v>7.1</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gOtSldHHvMMwYo4yi+oZWFmCYXeJDxuIheULPi1D2MlgrKz/TOIr6uPHtFevi5cKLHLQEx1ezlPqaCSZTv+WQ==" saltValue="gqv3JQ3VU4yybBdciZLD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25" zoomScaleNormal="2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wdNvd8SgcoNrkQtm2r8LEhLUbp5EIgOT4WnW8vCHvG9zkQGSjTvgl7yt6/ui4H7/3bWsmf+c19W4tU/f2+DyQ==" saltValue="VT7i6HMbp4U3l/YIRBfM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HIiJ5uSMoGlQ5VbkP/cWImY2gQYncCwxChrp74d5hHucJ95Us+VphuzeJqNrkC1MggCMpYM06QNsXPi7hhkwg==" saltValue="1yFaP5irMls0o2rjt88v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534</v>
      </c>
      <c r="G2" s="136"/>
      <c r="H2" s="137"/>
    </row>
    <row r="3" spans="1:8">
      <c r="A3" s="133" t="s">
        <v>527</v>
      </c>
      <c r="B3" s="138"/>
      <c r="C3" s="139"/>
      <c r="D3" s="140">
        <v>81160</v>
      </c>
      <c r="E3" s="141"/>
      <c r="F3" s="142">
        <v>174587</v>
      </c>
      <c r="G3" s="143"/>
      <c r="H3" s="144"/>
    </row>
    <row r="4" spans="1:8">
      <c r="A4" s="145"/>
      <c r="B4" s="146"/>
      <c r="C4" s="147"/>
      <c r="D4" s="148">
        <v>13606</v>
      </c>
      <c r="E4" s="149"/>
      <c r="F4" s="150">
        <v>79695</v>
      </c>
      <c r="G4" s="151"/>
      <c r="H4" s="152"/>
    </row>
    <row r="5" spans="1:8">
      <c r="A5" s="133" t="s">
        <v>529</v>
      </c>
      <c r="B5" s="138"/>
      <c r="C5" s="139"/>
      <c r="D5" s="140">
        <v>116773</v>
      </c>
      <c r="E5" s="141"/>
      <c r="F5" s="142">
        <v>175675</v>
      </c>
      <c r="G5" s="143"/>
      <c r="H5" s="144"/>
    </row>
    <row r="6" spans="1:8">
      <c r="A6" s="145"/>
      <c r="B6" s="146"/>
      <c r="C6" s="147"/>
      <c r="D6" s="148">
        <v>16863</v>
      </c>
      <c r="E6" s="149"/>
      <c r="F6" s="150">
        <v>87698</v>
      </c>
      <c r="G6" s="151"/>
      <c r="H6" s="152"/>
    </row>
    <row r="7" spans="1:8">
      <c r="A7" s="133" t="s">
        <v>530</v>
      </c>
      <c r="B7" s="138"/>
      <c r="C7" s="139"/>
      <c r="D7" s="140">
        <v>271214</v>
      </c>
      <c r="E7" s="141"/>
      <c r="F7" s="142">
        <v>280458</v>
      </c>
      <c r="G7" s="143"/>
      <c r="H7" s="144"/>
    </row>
    <row r="8" spans="1:8">
      <c r="A8" s="145"/>
      <c r="B8" s="146"/>
      <c r="C8" s="147"/>
      <c r="D8" s="148">
        <v>41603</v>
      </c>
      <c r="E8" s="149"/>
      <c r="F8" s="150">
        <v>127286</v>
      </c>
      <c r="G8" s="151"/>
      <c r="H8" s="152"/>
    </row>
    <row r="9" spans="1:8">
      <c r="A9" s="133" t="s">
        <v>531</v>
      </c>
      <c r="B9" s="138"/>
      <c r="C9" s="139"/>
      <c r="D9" s="140">
        <v>423384</v>
      </c>
      <c r="E9" s="141"/>
      <c r="F9" s="142">
        <v>291945</v>
      </c>
      <c r="G9" s="143"/>
      <c r="H9" s="144"/>
    </row>
    <row r="10" spans="1:8">
      <c r="A10" s="145"/>
      <c r="B10" s="146"/>
      <c r="C10" s="147"/>
      <c r="D10" s="148">
        <v>68798</v>
      </c>
      <c r="E10" s="149"/>
      <c r="F10" s="150">
        <v>127651</v>
      </c>
      <c r="G10" s="151"/>
      <c r="H10" s="152"/>
    </row>
    <row r="11" spans="1:8">
      <c r="A11" s="133" t="s">
        <v>532</v>
      </c>
      <c r="B11" s="138"/>
      <c r="C11" s="139"/>
      <c r="D11" s="140">
        <v>1224812</v>
      </c>
      <c r="E11" s="141"/>
      <c r="F11" s="142">
        <v>291173</v>
      </c>
      <c r="G11" s="143"/>
      <c r="H11" s="144"/>
    </row>
    <row r="12" spans="1:8">
      <c r="A12" s="145"/>
      <c r="B12" s="146"/>
      <c r="C12" s="153"/>
      <c r="D12" s="148">
        <v>135068</v>
      </c>
      <c r="E12" s="149"/>
      <c r="F12" s="150">
        <v>119071</v>
      </c>
      <c r="G12" s="151"/>
      <c r="H12" s="152"/>
    </row>
    <row r="13" spans="1:8">
      <c r="A13" s="133"/>
      <c r="B13" s="138"/>
      <c r="C13" s="154"/>
      <c r="D13" s="155">
        <v>423469</v>
      </c>
      <c r="E13" s="156"/>
      <c r="F13" s="157">
        <v>242768</v>
      </c>
      <c r="G13" s="158"/>
      <c r="H13" s="144"/>
    </row>
    <row r="14" spans="1:8">
      <c r="A14" s="145"/>
      <c r="B14" s="146"/>
      <c r="C14" s="147"/>
      <c r="D14" s="148">
        <v>55188</v>
      </c>
      <c r="E14" s="149"/>
      <c r="F14" s="150">
        <v>108280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25.11</v>
      </c>
      <c r="C19" s="159">
        <f>ROUND(VALUE(SUBSTITUTE(実質収支比率等に係る経年分析!G$48,"▲","-")),2)</f>
        <v>19.96</v>
      </c>
      <c r="D19" s="159">
        <f>ROUND(VALUE(SUBSTITUTE(実質収支比率等に係る経年分析!H$48,"▲","-")),2)</f>
        <v>21</v>
      </c>
      <c r="E19" s="159">
        <f>ROUND(VALUE(SUBSTITUTE(実質収支比率等に係る経年分析!I$48,"▲","-")),2)</f>
        <v>13.61</v>
      </c>
      <c r="F19" s="159">
        <f>ROUND(VALUE(SUBSTITUTE(実質収支比率等に係る経年分析!J$48,"▲","-")),2)</f>
        <v>25.68</v>
      </c>
    </row>
    <row r="20" spans="1:11">
      <c r="A20" s="159" t="s">
        <v>49</v>
      </c>
      <c r="B20" s="159">
        <f>ROUND(VALUE(SUBSTITUTE(実質収支比率等に係る経年分析!F$47,"▲","-")),2)</f>
        <v>72.92</v>
      </c>
      <c r="C20" s="159">
        <f>ROUND(VALUE(SUBSTITUTE(実質収支比率等に係る経年分析!G$47,"▲","-")),2)</f>
        <v>70.760000000000005</v>
      </c>
      <c r="D20" s="159">
        <f>ROUND(VALUE(SUBSTITUTE(実質収支比率等に係る経年分析!H$47,"▲","-")),2)</f>
        <v>59.48</v>
      </c>
      <c r="E20" s="159">
        <f>ROUND(VALUE(SUBSTITUTE(実質収支比率等に係る経年分析!I$47,"▲","-")),2)</f>
        <v>47.25</v>
      </c>
      <c r="F20" s="159">
        <f>ROUND(VALUE(SUBSTITUTE(実質収支比率等に係る経年分析!J$47,"▲","-")),2)</f>
        <v>49.25</v>
      </c>
    </row>
    <row r="21" spans="1:11">
      <c r="A21" s="159" t="s">
        <v>50</v>
      </c>
      <c r="B21" s="159">
        <f>IF(ISNUMBER(VALUE(SUBSTITUTE(実質収支比率等に係る経年分析!F$49,"▲","-"))),ROUND(VALUE(SUBSTITUTE(実質収支比率等に係る経年分析!F$49,"▲","-")),2),NA())</f>
        <v>-7.23</v>
      </c>
      <c r="C21" s="159">
        <f>IF(ISNUMBER(VALUE(SUBSTITUTE(実質収支比率等に係る経年分析!G$49,"▲","-"))),ROUND(VALUE(SUBSTITUTE(実質収支比率等に係る経年分析!G$49,"▲","-")),2),NA())</f>
        <v>-23.26</v>
      </c>
      <c r="D21" s="159">
        <f>IF(ISNUMBER(VALUE(SUBSTITUTE(実質収支比率等に係る経年分析!H$49,"▲","-"))),ROUND(VALUE(SUBSTITUTE(実質収支比率等に係る経年分析!H$49,"▲","-")),2),NA())</f>
        <v>-19.649999999999999</v>
      </c>
      <c r="E21" s="159">
        <f>IF(ISNUMBER(VALUE(SUBSTITUTE(実質収支比率等に係る経年分析!I$49,"▲","-"))),ROUND(VALUE(SUBSTITUTE(実質収支比率等に係る経年分析!I$49,"▲","-")),2),NA())</f>
        <v>-33.159999999999997</v>
      </c>
      <c r="F21" s="159">
        <f>IF(ISNUMBER(VALUE(SUBSTITUTE(実質収支比率等に係る経年分析!J$49,"▲","-"))),ROUND(VALUE(SUBSTITUTE(実質収支比率等に係る経年分析!J$49,"▲","-")),2),NA())</f>
        <v>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介護保険事業（介護サービス）</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c r="A34" s="160" t="str">
        <f>IF(連結実質赤字比率に係る赤字・黒字の構成分析!C$36="",NA(),連結実質赤字比率に係る赤字・黒字の構成分析!C$36)</f>
        <v>国民健康保険事業（事業勘定）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4.5599999999999996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4.4400000000000004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2.34</v>
      </c>
    </row>
    <row r="35" spans="1:16">
      <c r="A35" s="160" t="str">
        <f>IF(連結実質赤字比率に係る赤字・黒字の構成分析!C$35="",NA(),連結実質赤字比率に係る赤字・黒字の構成分析!C$35)</f>
        <v>介護保険事業（事業勘定）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25.11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25.67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431</v>
      </c>
      <c r="E42" s="161"/>
      <c r="F42" s="161"/>
      <c r="G42" s="161">
        <f>'実質公債費比率（分子）の構造'!L$52</f>
        <v>468</v>
      </c>
      <c r="H42" s="161"/>
      <c r="I42" s="161"/>
      <c r="J42" s="161">
        <f>'実質公債費比率（分子）の構造'!M$52</f>
        <v>446</v>
      </c>
      <c r="K42" s="161"/>
      <c r="L42" s="161"/>
      <c r="M42" s="161">
        <f>'実質公債費比率（分子）の構造'!N$52</f>
        <v>378</v>
      </c>
      <c r="N42" s="161"/>
      <c r="O42" s="161"/>
      <c r="P42" s="161">
        <f>'実質公債費比率（分子）の構造'!O$52</f>
        <v>357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2</v>
      </c>
      <c r="L45" s="161"/>
      <c r="M45" s="161"/>
      <c r="N45" s="161">
        <f>'実質公債費比率（分子）の構造'!O$49</f>
        <v>2</v>
      </c>
      <c r="O45" s="161"/>
      <c r="P45" s="161"/>
    </row>
    <row r="46" spans="1:16">
      <c r="A46" s="161" t="s">
        <v>61</v>
      </c>
      <c r="B46" s="161">
        <f>'実質公債費比率（分子）の構造'!K$48</f>
        <v>97</v>
      </c>
      <c r="C46" s="161"/>
      <c r="D46" s="161"/>
      <c r="E46" s="161">
        <f>'実質公債費比率（分子）の構造'!L$48</f>
        <v>89</v>
      </c>
      <c r="F46" s="161"/>
      <c r="G46" s="161"/>
      <c r="H46" s="161">
        <f>'実質公債費比率（分子）の構造'!M$48</f>
        <v>89</v>
      </c>
      <c r="I46" s="161"/>
      <c r="J46" s="161"/>
      <c r="K46" s="161">
        <f>'実質公債費比率（分子）の構造'!N$48</f>
        <v>89</v>
      </c>
      <c r="L46" s="161"/>
      <c r="M46" s="161"/>
      <c r="N46" s="161">
        <f>'実質公債費比率（分子）の構造'!O$48</f>
        <v>86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487</v>
      </c>
      <c r="C49" s="161"/>
      <c r="D49" s="161"/>
      <c r="E49" s="161">
        <f>'実質公債費比率（分子）の構造'!L$45</f>
        <v>539</v>
      </c>
      <c r="F49" s="161"/>
      <c r="G49" s="161"/>
      <c r="H49" s="161">
        <f>'実質公債費比率（分子）の構造'!M$45</f>
        <v>513</v>
      </c>
      <c r="I49" s="161"/>
      <c r="J49" s="161"/>
      <c r="K49" s="161">
        <f>'実質公債費比率（分子）の構造'!N$45</f>
        <v>429</v>
      </c>
      <c r="L49" s="161"/>
      <c r="M49" s="161"/>
      <c r="N49" s="161">
        <f>'実質公債費比率（分子）の構造'!O$45</f>
        <v>410</v>
      </c>
      <c r="O49" s="161"/>
      <c r="P49" s="161"/>
    </row>
    <row r="50" spans="1:16">
      <c r="A50" s="161" t="s">
        <v>65</v>
      </c>
      <c r="B50" s="161" t="e">
        <f>NA()</f>
        <v>#N/A</v>
      </c>
      <c r="C50" s="161">
        <f>IF(ISNUMBER('実質公債費比率（分子）の構造'!K$53),'実質公債費比率（分子）の構造'!K$53,NA())</f>
        <v>156</v>
      </c>
      <c r="D50" s="161" t="e">
        <f>NA()</f>
        <v>#N/A</v>
      </c>
      <c r="E50" s="161" t="e">
        <f>NA()</f>
        <v>#N/A</v>
      </c>
      <c r="F50" s="161">
        <f>IF(ISNUMBER('実質公債費比率（分子）の構造'!L$53),'実質公債費比率（分子）の構造'!L$53,NA())</f>
        <v>163</v>
      </c>
      <c r="G50" s="161" t="e">
        <f>NA()</f>
        <v>#N/A</v>
      </c>
      <c r="H50" s="161" t="e">
        <f>NA()</f>
        <v>#N/A</v>
      </c>
      <c r="I50" s="161">
        <f>IF(ISNUMBER('実質公債費比率（分子）の構造'!M$53),'実質公債費比率（分子）の構造'!M$53,NA())</f>
        <v>159</v>
      </c>
      <c r="J50" s="161" t="e">
        <f>NA()</f>
        <v>#N/A</v>
      </c>
      <c r="K50" s="161" t="e">
        <f>NA()</f>
        <v>#N/A</v>
      </c>
      <c r="L50" s="161">
        <f>IF(ISNUMBER('実質公債費比率（分子）の構造'!N$53),'実質公債費比率（分子）の構造'!N$53,NA())</f>
        <v>142</v>
      </c>
      <c r="M50" s="161" t="e">
        <f>NA()</f>
        <v>#N/A</v>
      </c>
      <c r="N50" s="161" t="e">
        <f>NA()</f>
        <v>#N/A</v>
      </c>
      <c r="O50" s="161">
        <f>IF(ISNUMBER('実質公債費比率（分子）の構造'!O$53),'実質公債費比率（分子）の構造'!O$53,NA())</f>
        <v>141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3763</v>
      </c>
      <c r="E56" s="160"/>
      <c r="F56" s="160"/>
      <c r="G56" s="160">
        <f>'将来負担比率（分子）の構造'!J$52</f>
        <v>3533</v>
      </c>
      <c r="H56" s="160"/>
      <c r="I56" s="160"/>
      <c r="J56" s="160">
        <f>'将来負担比率（分子）の構造'!K$52</f>
        <v>3665</v>
      </c>
      <c r="K56" s="160"/>
      <c r="L56" s="160"/>
      <c r="M56" s="160">
        <f>'将来負担比率（分子）の構造'!L$52</f>
        <v>3587</v>
      </c>
      <c r="N56" s="160"/>
      <c r="O56" s="160"/>
      <c r="P56" s="160">
        <f>'将来負担比率（分子）の構造'!M$52</f>
        <v>3267</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4993</v>
      </c>
      <c r="E58" s="160"/>
      <c r="F58" s="160"/>
      <c r="G58" s="160">
        <f>'将来負担比率（分子）の構造'!J$50</f>
        <v>5829</v>
      </c>
      <c r="H58" s="160"/>
      <c r="I58" s="160"/>
      <c r="J58" s="160">
        <f>'将来負担比率（分子）の構造'!K$50</f>
        <v>6993</v>
      </c>
      <c r="K58" s="160"/>
      <c r="L58" s="160"/>
      <c r="M58" s="160">
        <f>'将来負担比率（分子）の構造'!L$50</f>
        <v>7758</v>
      </c>
      <c r="N58" s="160"/>
      <c r="O58" s="160"/>
      <c r="P58" s="160">
        <f>'将来負担比率（分子）の構造'!M$50</f>
        <v>8694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846</v>
      </c>
      <c r="C62" s="160"/>
      <c r="D62" s="160"/>
      <c r="E62" s="160">
        <f>'将来負担比率（分子）の構造'!J$45</f>
        <v>757</v>
      </c>
      <c r="F62" s="160"/>
      <c r="G62" s="160"/>
      <c r="H62" s="160">
        <f>'将来負担比率（分子）の構造'!K$45</f>
        <v>671</v>
      </c>
      <c r="I62" s="160"/>
      <c r="J62" s="160"/>
      <c r="K62" s="160">
        <f>'将来負担比率（分子）の構造'!L$45</f>
        <v>544</v>
      </c>
      <c r="L62" s="160"/>
      <c r="M62" s="160"/>
      <c r="N62" s="160">
        <f>'将来負担比率（分子）の構造'!M$45</f>
        <v>477</v>
      </c>
      <c r="O62" s="160"/>
      <c r="P62" s="160"/>
    </row>
    <row r="63" spans="1:16">
      <c r="A63" s="160" t="s">
        <v>28</v>
      </c>
      <c r="B63" s="160">
        <f>'将来負担比率（分子）の構造'!I$44</f>
        <v>12</v>
      </c>
      <c r="C63" s="160"/>
      <c r="D63" s="160"/>
      <c r="E63" s="160">
        <f>'将来負担比率（分子）の構造'!J$44</f>
        <v>23</v>
      </c>
      <c r="F63" s="160"/>
      <c r="G63" s="160"/>
      <c r="H63" s="160">
        <f>'将来負担比率（分子）の構造'!K$44</f>
        <v>6</v>
      </c>
      <c r="I63" s="160"/>
      <c r="J63" s="160"/>
      <c r="K63" s="160">
        <f>'将来負担比率（分子）の構造'!L$44</f>
        <v>4</v>
      </c>
      <c r="L63" s="160"/>
      <c r="M63" s="160"/>
      <c r="N63" s="160">
        <f>'将来負担比率（分子）の構造'!M$44</f>
        <v>2</v>
      </c>
      <c r="O63" s="160"/>
      <c r="P63" s="160"/>
    </row>
    <row r="64" spans="1:16">
      <c r="A64" s="160" t="s">
        <v>27</v>
      </c>
      <c r="B64" s="160">
        <f>'将来負担比率（分子）の構造'!I$43</f>
        <v>1110</v>
      </c>
      <c r="C64" s="160"/>
      <c r="D64" s="160"/>
      <c r="E64" s="160">
        <f>'将来負担比率（分子）の構造'!J$43</f>
        <v>1045</v>
      </c>
      <c r="F64" s="160"/>
      <c r="G64" s="160"/>
      <c r="H64" s="160">
        <f>'将来負担比率（分子）の構造'!K$43</f>
        <v>979</v>
      </c>
      <c r="I64" s="160"/>
      <c r="J64" s="160"/>
      <c r="K64" s="160">
        <f>'将来負担比率（分子）の構造'!L$43</f>
        <v>911</v>
      </c>
      <c r="L64" s="160"/>
      <c r="M64" s="160"/>
      <c r="N64" s="160">
        <f>'将来負担比率（分子）の構造'!M$43</f>
        <v>841</v>
      </c>
      <c r="O64" s="160"/>
      <c r="P64" s="160"/>
    </row>
    <row r="65" spans="1:16">
      <c r="A65" s="160" t="s">
        <v>26</v>
      </c>
      <c r="B65" s="160">
        <f>'将来負担比率（分子）の構造'!I$42</f>
        <v>249</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4273</v>
      </c>
      <c r="C66" s="160"/>
      <c r="D66" s="160"/>
      <c r="E66" s="160">
        <f>'将来負担比率（分子）の構造'!J$41</f>
        <v>3912</v>
      </c>
      <c r="F66" s="160"/>
      <c r="G66" s="160"/>
      <c r="H66" s="160">
        <f>'将来負担比率（分子）の構造'!K$41</f>
        <v>4130</v>
      </c>
      <c r="I66" s="160"/>
      <c r="J66" s="160"/>
      <c r="K66" s="160">
        <f>'将来負担比率（分子）の構造'!L$41</f>
        <v>4085</v>
      </c>
      <c r="L66" s="160"/>
      <c r="M66" s="160"/>
      <c r="N66" s="160">
        <f>'将来負担比率（分子）の構造'!M$41</f>
        <v>3901</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1700</v>
      </c>
      <c r="C72" s="164">
        <f>基金残高に係る経年分析!G55</f>
        <v>1312</v>
      </c>
      <c r="D72" s="164">
        <f>基金残高に係る経年分析!H55</f>
        <v>1312</v>
      </c>
    </row>
    <row r="73" spans="1:16">
      <c r="A73" s="163" t="s">
        <v>72</v>
      </c>
      <c r="B73" s="164">
        <f>基金残高に係る経年分析!F56</f>
        <v>536</v>
      </c>
      <c r="C73" s="164">
        <f>基金残高に係る経年分析!G56</f>
        <v>537</v>
      </c>
      <c r="D73" s="164">
        <f>基金残高に係る経年分析!H56</f>
        <v>537</v>
      </c>
    </row>
    <row r="74" spans="1:16">
      <c r="A74" s="163" t="s">
        <v>73</v>
      </c>
      <c r="B74" s="164">
        <f>基金残高に係る経年分析!F57</f>
        <v>4060</v>
      </c>
      <c r="C74" s="164">
        <f>基金残高に係る経年分析!G57</f>
        <v>5189</v>
      </c>
      <c r="D74" s="164">
        <f>基金残高に係る経年分析!H57</f>
        <v>6072</v>
      </c>
    </row>
  </sheetData>
  <sheetProtection algorithmName="SHA-512" hashValue="Ky9i/q6PXLhm4n1VYorbMun3MgW7Cth+qZ4UZ+evFVUS/HA0c4y+feM20m1E0WA9eNkVhtj/TaAQFHmHh2z9+w==" saltValue="CN8i4iTJDZeRjs9p64TQ9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401864</v>
      </c>
      <c r="S5" s="707"/>
      <c r="T5" s="707"/>
      <c r="U5" s="707"/>
      <c r="V5" s="707"/>
      <c r="W5" s="707"/>
      <c r="X5" s="707"/>
      <c r="Y5" s="753"/>
      <c r="Z5" s="771">
        <v>2</v>
      </c>
      <c r="AA5" s="771"/>
      <c r="AB5" s="771"/>
      <c r="AC5" s="771"/>
      <c r="AD5" s="772">
        <v>401864</v>
      </c>
      <c r="AE5" s="772"/>
      <c r="AF5" s="772"/>
      <c r="AG5" s="772"/>
      <c r="AH5" s="772"/>
      <c r="AI5" s="772"/>
      <c r="AJ5" s="772"/>
      <c r="AK5" s="772"/>
      <c r="AL5" s="754">
        <v>17.600000000000001</v>
      </c>
      <c r="AM5" s="723"/>
      <c r="AN5" s="723"/>
      <c r="AO5" s="755"/>
      <c r="AP5" s="740" t="s">
        <v>219</v>
      </c>
      <c r="AQ5" s="741"/>
      <c r="AR5" s="741"/>
      <c r="AS5" s="741"/>
      <c r="AT5" s="741"/>
      <c r="AU5" s="741"/>
      <c r="AV5" s="741"/>
      <c r="AW5" s="741"/>
      <c r="AX5" s="741"/>
      <c r="AY5" s="741"/>
      <c r="AZ5" s="741"/>
      <c r="BA5" s="741"/>
      <c r="BB5" s="741"/>
      <c r="BC5" s="741"/>
      <c r="BD5" s="741"/>
      <c r="BE5" s="741"/>
      <c r="BF5" s="742"/>
      <c r="BG5" s="641">
        <v>401864</v>
      </c>
      <c r="BH5" s="644"/>
      <c r="BI5" s="644"/>
      <c r="BJ5" s="644"/>
      <c r="BK5" s="644"/>
      <c r="BL5" s="644"/>
      <c r="BM5" s="644"/>
      <c r="BN5" s="645"/>
      <c r="BO5" s="703">
        <v>100</v>
      </c>
      <c r="BP5" s="703"/>
      <c r="BQ5" s="703"/>
      <c r="BR5" s="703"/>
      <c r="BS5" s="704" t="s">
        <v>129</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c r="B6" s="638" t="s">
        <v>223</v>
      </c>
      <c r="C6" s="639"/>
      <c r="D6" s="639"/>
      <c r="E6" s="639"/>
      <c r="F6" s="639"/>
      <c r="G6" s="639"/>
      <c r="H6" s="639"/>
      <c r="I6" s="639"/>
      <c r="J6" s="639"/>
      <c r="K6" s="639"/>
      <c r="L6" s="639"/>
      <c r="M6" s="639"/>
      <c r="N6" s="639"/>
      <c r="O6" s="639"/>
      <c r="P6" s="639"/>
      <c r="Q6" s="640"/>
      <c r="R6" s="641">
        <v>67710</v>
      </c>
      <c r="S6" s="644"/>
      <c r="T6" s="644"/>
      <c r="U6" s="644"/>
      <c r="V6" s="644"/>
      <c r="W6" s="644"/>
      <c r="X6" s="644"/>
      <c r="Y6" s="645"/>
      <c r="Z6" s="703">
        <v>0.3</v>
      </c>
      <c r="AA6" s="703"/>
      <c r="AB6" s="703"/>
      <c r="AC6" s="703"/>
      <c r="AD6" s="704">
        <v>67710</v>
      </c>
      <c r="AE6" s="704"/>
      <c r="AF6" s="704"/>
      <c r="AG6" s="704"/>
      <c r="AH6" s="704"/>
      <c r="AI6" s="704"/>
      <c r="AJ6" s="704"/>
      <c r="AK6" s="704"/>
      <c r="AL6" s="646">
        <v>3</v>
      </c>
      <c r="AM6" s="647"/>
      <c r="AN6" s="647"/>
      <c r="AO6" s="705"/>
      <c r="AP6" s="638" t="s">
        <v>224</v>
      </c>
      <c r="AQ6" s="639"/>
      <c r="AR6" s="639"/>
      <c r="AS6" s="639"/>
      <c r="AT6" s="639"/>
      <c r="AU6" s="639"/>
      <c r="AV6" s="639"/>
      <c r="AW6" s="639"/>
      <c r="AX6" s="639"/>
      <c r="AY6" s="639"/>
      <c r="AZ6" s="639"/>
      <c r="BA6" s="639"/>
      <c r="BB6" s="639"/>
      <c r="BC6" s="639"/>
      <c r="BD6" s="639"/>
      <c r="BE6" s="639"/>
      <c r="BF6" s="640"/>
      <c r="BG6" s="641">
        <v>401864</v>
      </c>
      <c r="BH6" s="644"/>
      <c r="BI6" s="644"/>
      <c r="BJ6" s="644"/>
      <c r="BK6" s="644"/>
      <c r="BL6" s="644"/>
      <c r="BM6" s="644"/>
      <c r="BN6" s="645"/>
      <c r="BO6" s="703">
        <v>100</v>
      </c>
      <c r="BP6" s="703"/>
      <c r="BQ6" s="703"/>
      <c r="BR6" s="703"/>
      <c r="BS6" s="704" t="s">
        <v>121</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63818</v>
      </c>
      <c r="CS6" s="644"/>
      <c r="CT6" s="644"/>
      <c r="CU6" s="644"/>
      <c r="CV6" s="644"/>
      <c r="CW6" s="644"/>
      <c r="CX6" s="644"/>
      <c r="CY6" s="645"/>
      <c r="CZ6" s="754">
        <v>0.4</v>
      </c>
      <c r="DA6" s="723"/>
      <c r="DB6" s="723"/>
      <c r="DC6" s="757"/>
      <c r="DD6" s="649" t="s">
        <v>226</v>
      </c>
      <c r="DE6" s="644"/>
      <c r="DF6" s="644"/>
      <c r="DG6" s="644"/>
      <c r="DH6" s="644"/>
      <c r="DI6" s="644"/>
      <c r="DJ6" s="644"/>
      <c r="DK6" s="644"/>
      <c r="DL6" s="644"/>
      <c r="DM6" s="644"/>
      <c r="DN6" s="644"/>
      <c r="DO6" s="644"/>
      <c r="DP6" s="645"/>
      <c r="DQ6" s="649">
        <v>63818</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406</v>
      </c>
      <c r="S7" s="644"/>
      <c r="T7" s="644"/>
      <c r="U7" s="644"/>
      <c r="V7" s="644"/>
      <c r="W7" s="644"/>
      <c r="X7" s="644"/>
      <c r="Y7" s="645"/>
      <c r="Z7" s="703">
        <v>0</v>
      </c>
      <c r="AA7" s="703"/>
      <c r="AB7" s="703"/>
      <c r="AC7" s="703"/>
      <c r="AD7" s="704">
        <v>406</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169159</v>
      </c>
      <c r="BH7" s="644"/>
      <c r="BI7" s="644"/>
      <c r="BJ7" s="644"/>
      <c r="BK7" s="644"/>
      <c r="BL7" s="644"/>
      <c r="BM7" s="644"/>
      <c r="BN7" s="645"/>
      <c r="BO7" s="703">
        <v>42.1</v>
      </c>
      <c r="BP7" s="703"/>
      <c r="BQ7" s="703"/>
      <c r="BR7" s="703"/>
      <c r="BS7" s="704" t="s">
        <v>226</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7891158</v>
      </c>
      <c r="CS7" s="644"/>
      <c r="CT7" s="644"/>
      <c r="CU7" s="644"/>
      <c r="CV7" s="644"/>
      <c r="CW7" s="644"/>
      <c r="CX7" s="644"/>
      <c r="CY7" s="645"/>
      <c r="CZ7" s="703">
        <v>44.5</v>
      </c>
      <c r="DA7" s="703"/>
      <c r="DB7" s="703"/>
      <c r="DC7" s="703"/>
      <c r="DD7" s="649">
        <v>2464973</v>
      </c>
      <c r="DE7" s="644"/>
      <c r="DF7" s="644"/>
      <c r="DG7" s="644"/>
      <c r="DH7" s="644"/>
      <c r="DI7" s="644"/>
      <c r="DJ7" s="644"/>
      <c r="DK7" s="644"/>
      <c r="DL7" s="644"/>
      <c r="DM7" s="644"/>
      <c r="DN7" s="644"/>
      <c r="DO7" s="644"/>
      <c r="DP7" s="645"/>
      <c r="DQ7" s="649">
        <v>845491</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888</v>
      </c>
      <c r="S8" s="644"/>
      <c r="T8" s="644"/>
      <c r="U8" s="644"/>
      <c r="V8" s="644"/>
      <c r="W8" s="644"/>
      <c r="X8" s="644"/>
      <c r="Y8" s="645"/>
      <c r="Z8" s="703">
        <v>0</v>
      </c>
      <c r="AA8" s="703"/>
      <c r="AB8" s="703"/>
      <c r="AC8" s="703"/>
      <c r="AD8" s="704">
        <v>888</v>
      </c>
      <c r="AE8" s="704"/>
      <c r="AF8" s="704"/>
      <c r="AG8" s="704"/>
      <c r="AH8" s="704"/>
      <c r="AI8" s="704"/>
      <c r="AJ8" s="704"/>
      <c r="AK8" s="704"/>
      <c r="AL8" s="646">
        <v>0</v>
      </c>
      <c r="AM8" s="647"/>
      <c r="AN8" s="647"/>
      <c r="AO8" s="705"/>
      <c r="AP8" s="638" t="s">
        <v>231</v>
      </c>
      <c r="AQ8" s="639"/>
      <c r="AR8" s="639"/>
      <c r="AS8" s="639"/>
      <c r="AT8" s="639"/>
      <c r="AU8" s="639"/>
      <c r="AV8" s="639"/>
      <c r="AW8" s="639"/>
      <c r="AX8" s="639"/>
      <c r="AY8" s="639"/>
      <c r="AZ8" s="639"/>
      <c r="BA8" s="639"/>
      <c r="BB8" s="639"/>
      <c r="BC8" s="639"/>
      <c r="BD8" s="639"/>
      <c r="BE8" s="639"/>
      <c r="BF8" s="640"/>
      <c r="BG8" s="641">
        <v>698</v>
      </c>
      <c r="BH8" s="644"/>
      <c r="BI8" s="644"/>
      <c r="BJ8" s="644"/>
      <c r="BK8" s="644"/>
      <c r="BL8" s="644"/>
      <c r="BM8" s="644"/>
      <c r="BN8" s="645"/>
      <c r="BO8" s="703">
        <v>0.2</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1010277</v>
      </c>
      <c r="CS8" s="644"/>
      <c r="CT8" s="644"/>
      <c r="CU8" s="644"/>
      <c r="CV8" s="644"/>
      <c r="CW8" s="644"/>
      <c r="CX8" s="644"/>
      <c r="CY8" s="645"/>
      <c r="CZ8" s="703">
        <v>5.7</v>
      </c>
      <c r="DA8" s="703"/>
      <c r="DB8" s="703"/>
      <c r="DC8" s="703"/>
      <c r="DD8" s="649">
        <v>2877</v>
      </c>
      <c r="DE8" s="644"/>
      <c r="DF8" s="644"/>
      <c r="DG8" s="644"/>
      <c r="DH8" s="644"/>
      <c r="DI8" s="644"/>
      <c r="DJ8" s="644"/>
      <c r="DK8" s="644"/>
      <c r="DL8" s="644"/>
      <c r="DM8" s="644"/>
      <c r="DN8" s="644"/>
      <c r="DO8" s="644"/>
      <c r="DP8" s="645"/>
      <c r="DQ8" s="649">
        <v>502552</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858</v>
      </c>
      <c r="S9" s="644"/>
      <c r="T9" s="644"/>
      <c r="U9" s="644"/>
      <c r="V9" s="644"/>
      <c r="W9" s="644"/>
      <c r="X9" s="644"/>
      <c r="Y9" s="645"/>
      <c r="Z9" s="703">
        <v>0</v>
      </c>
      <c r="AA9" s="703"/>
      <c r="AB9" s="703"/>
      <c r="AC9" s="703"/>
      <c r="AD9" s="704">
        <v>858</v>
      </c>
      <c r="AE9" s="704"/>
      <c r="AF9" s="704"/>
      <c r="AG9" s="704"/>
      <c r="AH9" s="704"/>
      <c r="AI9" s="704"/>
      <c r="AJ9" s="704"/>
      <c r="AK9" s="704"/>
      <c r="AL9" s="646">
        <v>0</v>
      </c>
      <c r="AM9" s="647"/>
      <c r="AN9" s="647"/>
      <c r="AO9" s="705"/>
      <c r="AP9" s="638" t="s">
        <v>234</v>
      </c>
      <c r="AQ9" s="639"/>
      <c r="AR9" s="639"/>
      <c r="AS9" s="639"/>
      <c r="AT9" s="639"/>
      <c r="AU9" s="639"/>
      <c r="AV9" s="639"/>
      <c r="AW9" s="639"/>
      <c r="AX9" s="639"/>
      <c r="AY9" s="639"/>
      <c r="AZ9" s="639"/>
      <c r="BA9" s="639"/>
      <c r="BB9" s="639"/>
      <c r="BC9" s="639"/>
      <c r="BD9" s="639"/>
      <c r="BE9" s="639"/>
      <c r="BF9" s="640"/>
      <c r="BG9" s="641">
        <v>101689</v>
      </c>
      <c r="BH9" s="644"/>
      <c r="BI9" s="644"/>
      <c r="BJ9" s="644"/>
      <c r="BK9" s="644"/>
      <c r="BL9" s="644"/>
      <c r="BM9" s="644"/>
      <c r="BN9" s="645"/>
      <c r="BO9" s="703">
        <v>25.3</v>
      </c>
      <c r="BP9" s="703"/>
      <c r="BQ9" s="703"/>
      <c r="BR9" s="703"/>
      <c r="BS9" s="649" t="s">
        <v>121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1045156</v>
      </c>
      <c r="CS9" s="644"/>
      <c r="CT9" s="644"/>
      <c r="CU9" s="644"/>
      <c r="CV9" s="644"/>
      <c r="CW9" s="644"/>
      <c r="CX9" s="644"/>
      <c r="CY9" s="645"/>
      <c r="CZ9" s="703">
        <v>5.9</v>
      </c>
      <c r="DA9" s="703"/>
      <c r="DB9" s="703"/>
      <c r="DC9" s="703"/>
      <c r="DD9" s="649">
        <v>365844</v>
      </c>
      <c r="DE9" s="644"/>
      <c r="DF9" s="644"/>
      <c r="DG9" s="644"/>
      <c r="DH9" s="644"/>
      <c r="DI9" s="644"/>
      <c r="DJ9" s="644"/>
      <c r="DK9" s="644"/>
      <c r="DL9" s="644"/>
      <c r="DM9" s="644"/>
      <c r="DN9" s="644"/>
      <c r="DO9" s="644"/>
      <c r="DP9" s="645"/>
      <c r="DQ9" s="649">
        <v>311604</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226</v>
      </c>
      <c r="AA10" s="703"/>
      <c r="AB10" s="703"/>
      <c r="AC10" s="703"/>
      <c r="AD10" s="704" t="s">
        <v>121</v>
      </c>
      <c r="AE10" s="704"/>
      <c r="AF10" s="704"/>
      <c r="AG10" s="704"/>
      <c r="AH10" s="704"/>
      <c r="AI10" s="704"/>
      <c r="AJ10" s="704"/>
      <c r="AK10" s="704"/>
      <c r="AL10" s="646" t="s">
        <v>121</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16972</v>
      </c>
      <c r="BH10" s="644"/>
      <c r="BI10" s="644"/>
      <c r="BJ10" s="644"/>
      <c r="BK10" s="644"/>
      <c r="BL10" s="644"/>
      <c r="BM10" s="644"/>
      <c r="BN10" s="645"/>
      <c r="BO10" s="703">
        <v>4.2</v>
      </c>
      <c r="BP10" s="703"/>
      <c r="BQ10" s="703"/>
      <c r="BR10" s="703"/>
      <c r="BS10" s="649" t="s">
        <v>121</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300</v>
      </c>
      <c r="CS10" s="644"/>
      <c r="CT10" s="644"/>
      <c r="CU10" s="644"/>
      <c r="CV10" s="644"/>
      <c r="CW10" s="644"/>
      <c r="CX10" s="644"/>
      <c r="CY10" s="645"/>
      <c r="CZ10" s="703">
        <v>0</v>
      </c>
      <c r="DA10" s="703"/>
      <c r="DB10" s="703"/>
      <c r="DC10" s="703"/>
      <c r="DD10" s="649" t="s">
        <v>226</v>
      </c>
      <c r="DE10" s="644"/>
      <c r="DF10" s="644"/>
      <c r="DG10" s="644"/>
      <c r="DH10" s="644"/>
      <c r="DI10" s="644"/>
      <c r="DJ10" s="644"/>
      <c r="DK10" s="644"/>
      <c r="DL10" s="644"/>
      <c r="DM10" s="644"/>
      <c r="DN10" s="644"/>
      <c r="DO10" s="644"/>
      <c r="DP10" s="645"/>
      <c r="DQ10" s="649">
        <v>300</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226</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49800</v>
      </c>
      <c r="BH11" s="644"/>
      <c r="BI11" s="644"/>
      <c r="BJ11" s="644"/>
      <c r="BK11" s="644"/>
      <c r="BL11" s="644"/>
      <c r="BM11" s="644"/>
      <c r="BN11" s="645"/>
      <c r="BO11" s="703">
        <v>12.4</v>
      </c>
      <c r="BP11" s="703"/>
      <c r="BQ11" s="703"/>
      <c r="BR11" s="703"/>
      <c r="BS11" s="649" t="s">
        <v>121</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1865890</v>
      </c>
      <c r="CS11" s="644"/>
      <c r="CT11" s="644"/>
      <c r="CU11" s="644"/>
      <c r="CV11" s="644"/>
      <c r="CW11" s="644"/>
      <c r="CX11" s="644"/>
      <c r="CY11" s="645"/>
      <c r="CZ11" s="703">
        <v>10.5</v>
      </c>
      <c r="DA11" s="703"/>
      <c r="DB11" s="703"/>
      <c r="DC11" s="703"/>
      <c r="DD11" s="649">
        <v>630384</v>
      </c>
      <c r="DE11" s="644"/>
      <c r="DF11" s="644"/>
      <c r="DG11" s="644"/>
      <c r="DH11" s="644"/>
      <c r="DI11" s="644"/>
      <c r="DJ11" s="644"/>
      <c r="DK11" s="644"/>
      <c r="DL11" s="644"/>
      <c r="DM11" s="644"/>
      <c r="DN11" s="644"/>
      <c r="DO11" s="644"/>
      <c r="DP11" s="645"/>
      <c r="DQ11" s="649">
        <v>377237</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95484</v>
      </c>
      <c r="S12" s="644"/>
      <c r="T12" s="644"/>
      <c r="U12" s="644"/>
      <c r="V12" s="644"/>
      <c r="W12" s="644"/>
      <c r="X12" s="644"/>
      <c r="Y12" s="645"/>
      <c r="Z12" s="703">
        <v>0.5</v>
      </c>
      <c r="AA12" s="703"/>
      <c r="AB12" s="703"/>
      <c r="AC12" s="703"/>
      <c r="AD12" s="704">
        <v>95484</v>
      </c>
      <c r="AE12" s="704"/>
      <c r="AF12" s="704"/>
      <c r="AG12" s="704"/>
      <c r="AH12" s="704"/>
      <c r="AI12" s="704"/>
      <c r="AJ12" s="704"/>
      <c r="AK12" s="704"/>
      <c r="AL12" s="646">
        <v>4.2</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200310</v>
      </c>
      <c r="BH12" s="644"/>
      <c r="BI12" s="644"/>
      <c r="BJ12" s="644"/>
      <c r="BK12" s="644"/>
      <c r="BL12" s="644"/>
      <c r="BM12" s="644"/>
      <c r="BN12" s="645"/>
      <c r="BO12" s="703">
        <v>49.8</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193680</v>
      </c>
      <c r="CS12" s="644"/>
      <c r="CT12" s="644"/>
      <c r="CU12" s="644"/>
      <c r="CV12" s="644"/>
      <c r="CW12" s="644"/>
      <c r="CX12" s="644"/>
      <c r="CY12" s="645"/>
      <c r="CZ12" s="703">
        <v>1.1000000000000001</v>
      </c>
      <c r="DA12" s="703"/>
      <c r="DB12" s="703"/>
      <c r="DC12" s="703"/>
      <c r="DD12" s="649">
        <v>71704</v>
      </c>
      <c r="DE12" s="644"/>
      <c r="DF12" s="644"/>
      <c r="DG12" s="644"/>
      <c r="DH12" s="644"/>
      <c r="DI12" s="644"/>
      <c r="DJ12" s="644"/>
      <c r="DK12" s="644"/>
      <c r="DL12" s="644"/>
      <c r="DM12" s="644"/>
      <c r="DN12" s="644"/>
      <c r="DO12" s="644"/>
      <c r="DP12" s="645"/>
      <c r="DQ12" s="649">
        <v>101016</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92557</v>
      </c>
      <c r="BH13" s="644"/>
      <c r="BI13" s="644"/>
      <c r="BJ13" s="644"/>
      <c r="BK13" s="644"/>
      <c r="BL13" s="644"/>
      <c r="BM13" s="644"/>
      <c r="BN13" s="645"/>
      <c r="BO13" s="703">
        <v>23</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602542</v>
      </c>
      <c r="CS13" s="644"/>
      <c r="CT13" s="644"/>
      <c r="CU13" s="644"/>
      <c r="CV13" s="644"/>
      <c r="CW13" s="644"/>
      <c r="CX13" s="644"/>
      <c r="CY13" s="645"/>
      <c r="CZ13" s="703">
        <v>3.4</v>
      </c>
      <c r="DA13" s="703"/>
      <c r="DB13" s="703"/>
      <c r="DC13" s="703"/>
      <c r="DD13" s="649">
        <v>248316</v>
      </c>
      <c r="DE13" s="644"/>
      <c r="DF13" s="644"/>
      <c r="DG13" s="644"/>
      <c r="DH13" s="644"/>
      <c r="DI13" s="644"/>
      <c r="DJ13" s="644"/>
      <c r="DK13" s="644"/>
      <c r="DL13" s="644"/>
      <c r="DM13" s="644"/>
      <c r="DN13" s="644"/>
      <c r="DO13" s="644"/>
      <c r="DP13" s="645"/>
      <c r="DQ13" s="649">
        <v>95147</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226</v>
      </c>
      <c r="AA14" s="703"/>
      <c r="AB14" s="703"/>
      <c r="AC14" s="703"/>
      <c r="AD14" s="704" t="s">
        <v>121</v>
      </c>
      <c r="AE14" s="704"/>
      <c r="AF14" s="704"/>
      <c r="AG14" s="704"/>
      <c r="AH14" s="704"/>
      <c r="AI14" s="704"/>
      <c r="AJ14" s="704"/>
      <c r="AK14" s="704"/>
      <c r="AL14" s="646" t="s">
        <v>226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20417</v>
      </c>
      <c r="BH14" s="644"/>
      <c r="BI14" s="644"/>
      <c r="BJ14" s="644"/>
      <c r="BK14" s="644"/>
      <c r="BL14" s="644"/>
      <c r="BM14" s="644"/>
      <c r="BN14" s="645"/>
      <c r="BO14" s="703">
        <v>5.0999999999999996</v>
      </c>
      <c r="BP14" s="703"/>
      <c r="BQ14" s="703"/>
      <c r="BR14" s="703"/>
      <c r="BS14" s="649" t="s">
        <v>121</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211529</v>
      </c>
      <c r="CS14" s="644"/>
      <c r="CT14" s="644"/>
      <c r="CU14" s="644"/>
      <c r="CV14" s="644"/>
      <c r="CW14" s="644"/>
      <c r="CX14" s="644"/>
      <c r="CY14" s="645"/>
      <c r="CZ14" s="703">
        <v>1.2</v>
      </c>
      <c r="DA14" s="703"/>
      <c r="DB14" s="703"/>
      <c r="DC14" s="703"/>
      <c r="DD14" s="649">
        <v>83781</v>
      </c>
      <c r="DE14" s="644"/>
      <c r="DF14" s="644"/>
      <c r="DG14" s="644"/>
      <c r="DH14" s="644"/>
      <c r="DI14" s="644"/>
      <c r="DJ14" s="644"/>
      <c r="DK14" s="644"/>
      <c r="DL14" s="644"/>
      <c r="DM14" s="644"/>
      <c r="DN14" s="644"/>
      <c r="DO14" s="644"/>
      <c r="DP14" s="645"/>
      <c r="DQ14" s="649">
        <v>143725</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16175</v>
      </c>
      <c r="S15" s="644"/>
      <c r="T15" s="644"/>
      <c r="U15" s="644"/>
      <c r="V15" s="644"/>
      <c r="W15" s="644"/>
      <c r="X15" s="644"/>
      <c r="Y15" s="645"/>
      <c r="Z15" s="703">
        <v>0.1</v>
      </c>
      <c r="AA15" s="703"/>
      <c r="AB15" s="703"/>
      <c r="AC15" s="703"/>
      <c r="AD15" s="704">
        <v>16175</v>
      </c>
      <c r="AE15" s="704"/>
      <c r="AF15" s="704"/>
      <c r="AG15" s="704"/>
      <c r="AH15" s="704"/>
      <c r="AI15" s="704"/>
      <c r="AJ15" s="704"/>
      <c r="AK15" s="704"/>
      <c r="AL15" s="646">
        <v>0.7</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11978</v>
      </c>
      <c r="BH15" s="644"/>
      <c r="BI15" s="644"/>
      <c r="BJ15" s="644"/>
      <c r="BK15" s="644"/>
      <c r="BL15" s="644"/>
      <c r="BM15" s="644"/>
      <c r="BN15" s="645"/>
      <c r="BO15" s="703">
        <v>3</v>
      </c>
      <c r="BP15" s="703"/>
      <c r="BQ15" s="703"/>
      <c r="BR15" s="703"/>
      <c r="BS15" s="649" t="s">
        <v>121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4337151</v>
      </c>
      <c r="CS15" s="644"/>
      <c r="CT15" s="644"/>
      <c r="CU15" s="644"/>
      <c r="CV15" s="644"/>
      <c r="CW15" s="644"/>
      <c r="CX15" s="644"/>
      <c r="CY15" s="645"/>
      <c r="CZ15" s="703">
        <v>24.5</v>
      </c>
      <c r="DA15" s="703"/>
      <c r="DB15" s="703"/>
      <c r="DC15" s="703"/>
      <c r="DD15" s="649">
        <v>3326434</v>
      </c>
      <c r="DE15" s="644"/>
      <c r="DF15" s="644"/>
      <c r="DG15" s="644"/>
      <c r="DH15" s="644"/>
      <c r="DI15" s="644"/>
      <c r="DJ15" s="644"/>
      <c r="DK15" s="644"/>
      <c r="DL15" s="644"/>
      <c r="DM15" s="644"/>
      <c r="DN15" s="644"/>
      <c r="DO15" s="644"/>
      <c r="DP15" s="645"/>
      <c r="DQ15" s="649">
        <v>1283329</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226</v>
      </c>
      <c r="AE16" s="704"/>
      <c r="AF16" s="704"/>
      <c r="AG16" s="704"/>
      <c r="AH16" s="704"/>
      <c r="AI16" s="704"/>
      <c r="AJ16" s="704"/>
      <c r="AK16" s="704"/>
      <c r="AL16" s="646" t="s">
        <v>226</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226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80502</v>
      </c>
      <c r="CS16" s="644"/>
      <c r="CT16" s="644"/>
      <c r="CU16" s="644"/>
      <c r="CV16" s="644"/>
      <c r="CW16" s="644"/>
      <c r="CX16" s="644"/>
      <c r="CY16" s="645"/>
      <c r="CZ16" s="703">
        <v>0.5</v>
      </c>
      <c r="DA16" s="703"/>
      <c r="DB16" s="703"/>
      <c r="DC16" s="703"/>
      <c r="DD16" s="649" t="s">
        <v>121</v>
      </c>
      <c r="DE16" s="644"/>
      <c r="DF16" s="644"/>
      <c r="DG16" s="644"/>
      <c r="DH16" s="644"/>
      <c r="DI16" s="644"/>
      <c r="DJ16" s="644"/>
      <c r="DK16" s="644"/>
      <c r="DL16" s="644"/>
      <c r="DM16" s="644"/>
      <c r="DN16" s="644"/>
      <c r="DO16" s="644"/>
      <c r="DP16" s="645"/>
      <c r="DQ16" s="649">
        <v>43982</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1248</v>
      </c>
      <c r="S17" s="644"/>
      <c r="T17" s="644"/>
      <c r="U17" s="644"/>
      <c r="V17" s="644"/>
      <c r="W17" s="644"/>
      <c r="X17" s="644"/>
      <c r="Y17" s="645"/>
      <c r="Z17" s="703">
        <v>0</v>
      </c>
      <c r="AA17" s="703"/>
      <c r="AB17" s="703"/>
      <c r="AC17" s="703"/>
      <c r="AD17" s="704">
        <v>1248</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410123</v>
      </c>
      <c r="CS17" s="644"/>
      <c r="CT17" s="644"/>
      <c r="CU17" s="644"/>
      <c r="CV17" s="644"/>
      <c r="CW17" s="644"/>
      <c r="CX17" s="644"/>
      <c r="CY17" s="645"/>
      <c r="CZ17" s="703">
        <v>2.2999999999999998</v>
      </c>
      <c r="DA17" s="703"/>
      <c r="DB17" s="703"/>
      <c r="DC17" s="703"/>
      <c r="DD17" s="649" t="s">
        <v>226</v>
      </c>
      <c r="DE17" s="644"/>
      <c r="DF17" s="644"/>
      <c r="DG17" s="644"/>
      <c r="DH17" s="644"/>
      <c r="DI17" s="644"/>
      <c r="DJ17" s="644"/>
      <c r="DK17" s="644"/>
      <c r="DL17" s="644"/>
      <c r="DM17" s="644"/>
      <c r="DN17" s="644"/>
      <c r="DO17" s="644"/>
      <c r="DP17" s="645"/>
      <c r="DQ17" s="649">
        <v>410123</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5220697</v>
      </c>
      <c r="S18" s="644"/>
      <c r="T18" s="644"/>
      <c r="U18" s="644"/>
      <c r="V18" s="644"/>
      <c r="W18" s="644"/>
      <c r="X18" s="644"/>
      <c r="Y18" s="645"/>
      <c r="Z18" s="703">
        <v>25.8</v>
      </c>
      <c r="AA18" s="703"/>
      <c r="AB18" s="703"/>
      <c r="AC18" s="703"/>
      <c r="AD18" s="704">
        <v>1693513</v>
      </c>
      <c r="AE18" s="704"/>
      <c r="AF18" s="704"/>
      <c r="AG18" s="704"/>
      <c r="AH18" s="704"/>
      <c r="AI18" s="704"/>
      <c r="AJ18" s="704"/>
      <c r="AK18" s="704"/>
      <c r="AL18" s="646">
        <v>74.099999999999994</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v>7584</v>
      </c>
      <c r="CS18" s="644"/>
      <c r="CT18" s="644"/>
      <c r="CU18" s="644"/>
      <c r="CV18" s="644"/>
      <c r="CW18" s="644"/>
      <c r="CX18" s="644"/>
      <c r="CY18" s="645"/>
      <c r="CZ18" s="703">
        <v>0</v>
      </c>
      <c r="DA18" s="703"/>
      <c r="DB18" s="703"/>
      <c r="DC18" s="703"/>
      <c r="DD18" s="649">
        <v>7584</v>
      </c>
      <c r="DE18" s="644"/>
      <c r="DF18" s="644"/>
      <c r="DG18" s="644"/>
      <c r="DH18" s="644"/>
      <c r="DI18" s="644"/>
      <c r="DJ18" s="644"/>
      <c r="DK18" s="644"/>
      <c r="DL18" s="644"/>
      <c r="DM18" s="644"/>
      <c r="DN18" s="644"/>
      <c r="DO18" s="644"/>
      <c r="DP18" s="645"/>
      <c r="DQ18" s="649">
        <v>7584</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1693513</v>
      </c>
      <c r="S19" s="644"/>
      <c r="T19" s="644"/>
      <c r="U19" s="644"/>
      <c r="V19" s="644"/>
      <c r="W19" s="644"/>
      <c r="X19" s="644"/>
      <c r="Y19" s="645"/>
      <c r="Z19" s="703">
        <v>8.4</v>
      </c>
      <c r="AA19" s="703"/>
      <c r="AB19" s="703"/>
      <c r="AC19" s="703"/>
      <c r="AD19" s="704">
        <v>1693513</v>
      </c>
      <c r="AE19" s="704"/>
      <c r="AF19" s="704"/>
      <c r="AG19" s="704"/>
      <c r="AH19" s="704"/>
      <c r="AI19" s="704"/>
      <c r="AJ19" s="704"/>
      <c r="AK19" s="704"/>
      <c r="AL19" s="646">
        <v>74.099999999999994</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226</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160836</v>
      </c>
      <c r="S20" s="644"/>
      <c r="T20" s="644"/>
      <c r="U20" s="644"/>
      <c r="V20" s="644"/>
      <c r="W20" s="644"/>
      <c r="X20" s="644"/>
      <c r="Y20" s="645"/>
      <c r="Z20" s="703">
        <v>0.8</v>
      </c>
      <c r="AA20" s="703"/>
      <c r="AB20" s="703"/>
      <c r="AC20" s="703"/>
      <c r="AD20" s="704" t="s">
        <v>121</v>
      </c>
      <c r="AE20" s="704"/>
      <c r="AF20" s="704"/>
      <c r="AG20" s="704"/>
      <c r="AH20" s="704"/>
      <c r="AI20" s="704"/>
      <c r="AJ20" s="704"/>
      <c r="AK20" s="704"/>
      <c r="AL20" s="646" t="s">
        <v>226</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17719710</v>
      </c>
      <c r="CS20" s="644"/>
      <c r="CT20" s="644"/>
      <c r="CU20" s="644"/>
      <c r="CV20" s="644"/>
      <c r="CW20" s="644"/>
      <c r="CX20" s="644"/>
      <c r="CY20" s="645"/>
      <c r="CZ20" s="703">
        <v>100</v>
      </c>
      <c r="DA20" s="703"/>
      <c r="DB20" s="703"/>
      <c r="DC20" s="703"/>
      <c r="DD20" s="649">
        <v>7201897</v>
      </c>
      <c r="DE20" s="644"/>
      <c r="DF20" s="644"/>
      <c r="DG20" s="644"/>
      <c r="DH20" s="644"/>
      <c r="DI20" s="644"/>
      <c r="DJ20" s="644"/>
      <c r="DK20" s="644"/>
      <c r="DL20" s="644"/>
      <c r="DM20" s="644"/>
      <c r="DN20" s="644"/>
      <c r="DO20" s="644"/>
      <c r="DP20" s="645"/>
      <c r="DQ20" s="649">
        <v>4185908</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v>3366348</v>
      </c>
      <c r="S21" s="644"/>
      <c r="T21" s="644"/>
      <c r="U21" s="644"/>
      <c r="V21" s="644"/>
      <c r="W21" s="644"/>
      <c r="X21" s="644"/>
      <c r="Y21" s="645"/>
      <c r="Z21" s="703">
        <v>16.600000000000001</v>
      </c>
      <c r="AA21" s="703"/>
      <c r="AB21" s="703"/>
      <c r="AC21" s="703"/>
      <c r="AD21" s="704" t="s">
        <v>121</v>
      </c>
      <c r="AE21" s="704"/>
      <c r="AF21" s="704"/>
      <c r="AG21" s="704"/>
      <c r="AH21" s="704"/>
      <c r="AI21" s="704"/>
      <c r="AJ21" s="704"/>
      <c r="AK21" s="704"/>
      <c r="AL21" s="646" t="s">
        <v>226</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5805330</v>
      </c>
      <c r="S22" s="644"/>
      <c r="T22" s="644"/>
      <c r="U22" s="644"/>
      <c r="V22" s="644"/>
      <c r="W22" s="644"/>
      <c r="X22" s="644"/>
      <c r="Y22" s="645"/>
      <c r="Z22" s="703">
        <v>28.7</v>
      </c>
      <c r="AA22" s="703"/>
      <c r="AB22" s="703"/>
      <c r="AC22" s="703"/>
      <c r="AD22" s="704">
        <v>2278146</v>
      </c>
      <c r="AE22" s="704"/>
      <c r="AF22" s="704"/>
      <c r="AG22" s="704"/>
      <c r="AH22" s="704"/>
      <c r="AI22" s="704"/>
      <c r="AJ22" s="704"/>
      <c r="AK22" s="704"/>
      <c r="AL22" s="646">
        <v>99.7</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1045</v>
      </c>
      <c r="S23" s="644"/>
      <c r="T23" s="644"/>
      <c r="U23" s="644"/>
      <c r="V23" s="644"/>
      <c r="W23" s="644"/>
      <c r="X23" s="644"/>
      <c r="Y23" s="645"/>
      <c r="Z23" s="703">
        <v>0</v>
      </c>
      <c r="AA23" s="703"/>
      <c r="AB23" s="703"/>
      <c r="AC23" s="703"/>
      <c r="AD23" s="704">
        <v>1045</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226</v>
      </c>
      <c r="BP23" s="703"/>
      <c r="BQ23" s="703"/>
      <c r="BR23" s="703"/>
      <c r="BS23" s="649" t="s">
        <v>226</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65639</v>
      </c>
      <c r="S24" s="644"/>
      <c r="T24" s="644"/>
      <c r="U24" s="644"/>
      <c r="V24" s="644"/>
      <c r="W24" s="644"/>
      <c r="X24" s="644"/>
      <c r="Y24" s="645"/>
      <c r="Z24" s="703">
        <v>0.3</v>
      </c>
      <c r="AA24" s="703"/>
      <c r="AB24" s="703"/>
      <c r="AC24" s="703"/>
      <c r="AD24" s="704" t="s">
        <v>121</v>
      </c>
      <c r="AE24" s="704"/>
      <c r="AF24" s="704"/>
      <c r="AG24" s="704"/>
      <c r="AH24" s="704"/>
      <c r="AI24" s="704"/>
      <c r="AJ24" s="704"/>
      <c r="AK24" s="704"/>
      <c r="AL24" s="646" t="s">
        <v>121</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1501202</v>
      </c>
      <c r="CS24" s="707"/>
      <c r="CT24" s="707"/>
      <c r="CU24" s="707"/>
      <c r="CV24" s="707"/>
      <c r="CW24" s="707"/>
      <c r="CX24" s="707"/>
      <c r="CY24" s="753"/>
      <c r="CZ24" s="754">
        <v>8.5</v>
      </c>
      <c r="DA24" s="723"/>
      <c r="DB24" s="723"/>
      <c r="DC24" s="757"/>
      <c r="DD24" s="752">
        <v>1220060</v>
      </c>
      <c r="DE24" s="707"/>
      <c r="DF24" s="707"/>
      <c r="DG24" s="707"/>
      <c r="DH24" s="707"/>
      <c r="DI24" s="707"/>
      <c r="DJ24" s="707"/>
      <c r="DK24" s="753"/>
      <c r="DL24" s="752">
        <v>1072025</v>
      </c>
      <c r="DM24" s="707"/>
      <c r="DN24" s="707"/>
      <c r="DO24" s="707"/>
      <c r="DP24" s="707"/>
      <c r="DQ24" s="707"/>
      <c r="DR24" s="707"/>
      <c r="DS24" s="707"/>
      <c r="DT24" s="707"/>
      <c r="DU24" s="707"/>
      <c r="DV24" s="753"/>
      <c r="DW24" s="754">
        <v>44.8</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22943</v>
      </c>
      <c r="S25" s="644"/>
      <c r="T25" s="644"/>
      <c r="U25" s="644"/>
      <c r="V25" s="644"/>
      <c r="W25" s="644"/>
      <c r="X25" s="644"/>
      <c r="Y25" s="645"/>
      <c r="Z25" s="703">
        <v>0.1</v>
      </c>
      <c r="AA25" s="703"/>
      <c r="AB25" s="703"/>
      <c r="AC25" s="703"/>
      <c r="AD25" s="704">
        <v>6339</v>
      </c>
      <c r="AE25" s="704"/>
      <c r="AF25" s="704"/>
      <c r="AG25" s="704"/>
      <c r="AH25" s="704"/>
      <c r="AI25" s="704"/>
      <c r="AJ25" s="704"/>
      <c r="AK25" s="704"/>
      <c r="AL25" s="646">
        <v>0.3</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780944</v>
      </c>
      <c r="CS25" s="642"/>
      <c r="CT25" s="642"/>
      <c r="CU25" s="642"/>
      <c r="CV25" s="642"/>
      <c r="CW25" s="642"/>
      <c r="CX25" s="642"/>
      <c r="CY25" s="643"/>
      <c r="CZ25" s="646">
        <v>4.4000000000000004</v>
      </c>
      <c r="DA25" s="675"/>
      <c r="DB25" s="675"/>
      <c r="DC25" s="676"/>
      <c r="DD25" s="649">
        <v>754402</v>
      </c>
      <c r="DE25" s="642"/>
      <c r="DF25" s="642"/>
      <c r="DG25" s="642"/>
      <c r="DH25" s="642"/>
      <c r="DI25" s="642"/>
      <c r="DJ25" s="642"/>
      <c r="DK25" s="643"/>
      <c r="DL25" s="649">
        <v>606387</v>
      </c>
      <c r="DM25" s="642"/>
      <c r="DN25" s="642"/>
      <c r="DO25" s="642"/>
      <c r="DP25" s="642"/>
      <c r="DQ25" s="642"/>
      <c r="DR25" s="642"/>
      <c r="DS25" s="642"/>
      <c r="DT25" s="642"/>
      <c r="DU25" s="642"/>
      <c r="DV25" s="643"/>
      <c r="DW25" s="646">
        <v>25.4</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7301</v>
      </c>
      <c r="S26" s="644"/>
      <c r="T26" s="644"/>
      <c r="U26" s="644"/>
      <c r="V26" s="644"/>
      <c r="W26" s="644"/>
      <c r="X26" s="644"/>
      <c r="Y26" s="645"/>
      <c r="Z26" s="703">
        <v>0</v>
      </c>
      <c r="AA26" s="703"/>
      <c r="AB26" s="703"/>
      <c r="AC26" s="703"/>
      <c r="AD26" s="704" t="s">
        <v>121</v>
      </c>
      <c r="AE26" s="704"/>
      <c r="AF26" s="704"/>
      <c r="AG26" s="704"/>
      <c r="AH26" s="704"/>
      <c r="AI26" s="704"/>
      <c r="AJ26" s="704"/>
      <c r="AK26" s="704"/>
      <c r="AL26" s="646" t="s">
        <v>121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226</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486106</v>
      </c>
      <c r="CS26" s="644"/>
      <c r="CT26" s="644"/>
      <c r="CU26" s="644"/>
      <c r="CV26" s="644"/>
      <c r="CW26" s="644"/>
      <c r="CX26" s="644"/>
      <c r="CY26" s="645"/>
      <c r="CZ26" s="646">
        <v>2.7</v>
      </c>
      <c r="DA26" s="675"/>
      <c r="DB26" s="675"/>
      <c r="DC26" s="676"/>
      <c r="DD26" s="649">
        <v>468772</v>
      </c>
      <c r="DE26" s="644"/>
      <c r="DF26" s="644"/>
      <c r="DG26" s="644"/>
      <c r="DH26" s="644"/>
      <c r="DI26" s="644"/>
      <c r="DJ26" s="644"/>
      <c r="DK26" s="645"/>
      <c r="DL26" s="649" t="s">
        <v>226</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7111458</v>
      </c>
      <c r="S27" s="644"/>
      <c r="T27" s="644"/>
      <c r="U27" s="644"/>
      <c r="V27" s="644"/>
      <c r="W27" s="644"/>
      <c r="X27" s="644"/>
      <c r="Y27" s="645"/>
      <c r="Z27" s="703">
        <v>35.200000000000003</v>
      </c>
      <c r="AA27" s="703"/>
      <c r="AB27" s="703"/>
      <c r="AC27" s="703"/>
      <c r="AD27" s="704" t="s">
        <v>226</v>
      </c>
      <c r="AE27" s="704"/>
      <c r="AF27" s="704"/>
      <c r="AG27" s="704"/>
      <c r="AH27" s="704"/>
      <c r="AI27" s="704"/>
      <c r="AJ27" s="704"/>
      <c r="AK27" s="704"/>
      <c r="AL27" s="646" t="s">
        <v>226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401864</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310135</v>
      </c>
      <c r="CS27" s="642"/>
      <c r="CT27" s="642"/>
      <c r="CU27" s="642"/>
      <c r="CV27" s="642"/>
      <c r="CW27" s="642"/>
      <c r="CX27" s="642"/>
      <c r="CY27" s="643"/>
      <c r="CZ27" s="646">
        <v>1.8</v>
      </c>
      <c r="DA27" s="675"/>
      <c r="DB27" s="675"/>
      <c r="DC27" s="676"/>
      <c r="DD27" s="649">
        <v>55535</v>
      </c>
      <c r="DE27" s="642"/>
      <c r="DF27" s="642"/>
      <c r="DG27" s="642"/>
      <c r="DH27" s="642"/>
      <c r="DI27" s="642"/>
      <c r="DJ27" s="642"/>
      <c r="DK27" s="643"/>
      <c r="DL27" s="649">
        <v>55515</v>
      </c>
      <c r="DM27" s="642"/>
      <c r="DN27" s="642"/>
      <c r="DO27" s="642"/>
      <c r="DP27" s="642"/>
      <c r="DQ27" s="642"/>
      <c r="DR27" s="642"/>
      <c r="DS27" s="642"/>
      <c r="DT27" s="642"/>
      <c r="DU27" s="642"/>
      <c r="DV27" s="643"/>
      <c r="DW27" s="646">
        <v>2.2999999999999998</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226</v>
      </c>
      <c r="AA28" s="703"/>
      <c r="AB28" s="703"/>
      <c r="AC28" s="703"/>
      <c r="AD28" s="704" t="s">
        <v>121</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410123</v>
      </c>
      <c r="CS28" s="644"/>
      <c r="CT28" s="644"/>
      <c r="CU28" s="644"/>
      <c r="CV28" s="644"/>
      <c r="CW28" s="644"/>
      <c r="CX28" s="644"/>
      <c r="CY28" s="645"/>
      <c r="CZ28" s="646">
        <v>2.2999999999999998</v>
      </c>
      <c r="DA28" s="675"/>
      <c r="DB28" s="675"/>
      <c r="DC28" s="676"/>
      <c r="DD28" s="649">
        <v>410123</v>
      </c>
      <c r="DE28" s="644"/>
      <c r="DF28" s="644"/>
      <c r="DG28" s="644"/>
      <c r="DH28" s="644"/>
      <c r="DI28" s="644"/>
      <c r="DJ28" s="644"/>
      <c r="DK28" s="645"/>
      <c r="DL28" s="649">
        <v>410123</v>
      </c>
      <c r="DM28" s="644"/>
      <c r="DN28" s="644"/>
      <c r="DO28" s="644"/>
      <c r="DP28" s="644"/>
      <c r="DQ28" s="644"/>
      <c r="DR28" s="644"/>
      <c r="DS28" s="644"/>
      <c r="DT28" s="644"/>
      <c r="DU28" s="644"/>
      <c r="DV28" s="645"/>
      <c r="DW28" s="646">
        <v>17.2</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1621024</v>
      </c>
      <c r="S29" s="644"/>
      <c r="T29" s="644"/>
      <c r="U29" s="644"/>
      <c r="V29" s="644"/>
      <c r="W29" s="644"/>
      <c r="X29" s="644"/>
      <c r="Y29" s="645"/>
      <c r="Z29" s="703">
        <v>8</v>
      </c>
      <c r="AA29" s="703"/>
      <c r="AB29" s="703"/>
      <c r="AC29" s="703"/>
      <c r="AD29" s="704" t="s">
        <v>121</v>
      </c>
      <c r="AE29" s="704"/>
      <c r="AF29" s="704"/>
      <c r="AG29" s="704"/>
      <c r="AH29" s="704"/>
      <c r="AI29" s="704"/>
      <c r="AJ29" s="704"/>
      <c r="AK29" s="704"/>
      <c r="AL29" s="646" t="s">
        <v>121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410123</v>
      </c>
      <c r="CS29" s="642"/>
      <c r="CT29" s="642"/>
      <c r="CU29" s="642"/>
      <c r="CV29" s="642"/>
      <c r="CW29" s="642"/>
      <c r="CX29" s="642"/>
      <c r="CY29" s="643"/>
      <c r="CZ29" s="646">
        <v>2.2999999999999998</v>
      </c>
      <c r="DA29" s="675"/>
      <c r="DB29" s="675"/>
      <c r="DC29" s="676"/>
      <c r="DD29" s="649">
        <v>410123</v>
      </c>
      <c r="DE29" s="642"/>
      <c r="DF29" s="642"/>
      <c r="DG29" s="642"/>
      <c r="DH29" s="642"/>
      <c r="DI29" s="642"/>
      <c r="DJ29" s="642"/>
      <c r="DK29" s="643"/>
      <c r="DL29" s="649">
        <v>410123</v>
      </c>
      <c r="DM29" s="642"/>
      <c r="DN29" s="642"/>
      <c r="DO29" s="642"/>
      <c r="DP29" s="642"/>
      <c r="DQ29" s="642"/>
      <c r="DR29" s="642"/>
      <c r="DS29" s="642"/>
      <c r="DT29" s="642"/>
      <c r="DU29" s="642"/>
      <c r="DV29" s="643"/>
      <c r="DW29" s="646">
        <v>17.2</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59891</v>
      </c>
      <c r="S30" s="644"/>
      <c r="T30" s="644"/>
      <c r="U30" s="644"/>
      <c r="V30" s="644"/>
      <c r="W30" s="644"/>
      <c r="X30" s="644"/>
      <c r="Y30" s="645"/>
      <c r="Z30" s="703">
        <v>0.3</v>
      </c>
      <c r="AA30" s="703"/>
      <c r="AB30" s="703"/>
      <c r="AC30" s="703"/>
      <c r="AD30" s="704">
        <v>17</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99.9</v>
      </c>
      <c r="BH30" s="722"/>
      <c r="BI30" s="722"/>
      <c r="BJ30" s="722"/>
      <c r="BK30" s="722"/>
      <c r="BL30" s="722"/>
      <c r="BM30" s="723">
        <v>99</v>
      </c>
      <c r="BN30" s="722"/>
      <c r="BO30" s="722"/>
      <c r="BP30" s="722"/>
      <c r="BQ30" s="724"/>
      <c r="BR30" s="721">
        <v>99.5</v>
      </c>
      <c r="BS30" s="722"/>
      <c r="BT30" s="722"/>
      <c r="BU30" s="722"/>
      <c r="BV30" s="722"/>
      <c r="BW30" s="722"/>
      <c r="BX30" s="723">
        <v>99</v>
      </c>
      <c r="BY30" s="722"/>
      <c r="BZ30" s="722"/>
      <c r="CA30" s="722"/>
      <c r="CB30" s="724"/>
      <c r="CD30" s="727"/>
      <c r="CE30" s="728"/>
      <c r="CF30" s="685" t="s">
        <v>302</v>
      </c>
      <c r="CG30" s="682"/>
      <c r="CH30" s="682"/>
      <c r="CI30" s="682"/>
      <c r="CJ30" s="682"/>
      <c r="CK30" s="682"/>
      <c r="CL30" s="682"/>
      <c r="CM30" s="682"/>
      <c r="CN30" s="682"/>
      <c r="CO30" s="682"/>
      <c r="CP30" s="682"/>
      <c r="CQ30" s="683"/>
      <c r="CR30" s="641">
        <v>397489</v>
      </c>
      <c r="CS30" s="644"/>
      <c r="CT30" s="644"/>
      <c r="CU30" s="644"/>
      <c r="CV30" s="644"/>
      <c r="CW30" s="644"/>
      <c r="CX30" s="644"/>
      <c r="CY30" s="645"/>
      <c r="CZ30" s="646">
        <v>2.2000000000000002</v>
      </c>
      <c r="DA30" s="675"/>
      <c r="DB30" s="675"/>
      <c r="DC30" s="676"/>
      <c r="DD30" s="649">
        <v>397489</v>
      </c>
      <c r="DE30" s="644"/>
      <c r="DF30" s="644"/>
      <c r="DG30" s="644"/>
      <c r="DH30" s="644"/>
      <c r="DI30" s="644"/>
      <c r="DJ30" s="644"/>
      <c r="DK30" s="645"/>
      <c r="DL30" s="649">
        <v>397489</v>
      </c>
      <c r="DM30" s="644"/>
      <c r="DN30" s="644"/>
      <c r="DO30" s="644"/>
      <c r="DP30" s="644"/>
      <c r="DQ30" s="644"/>
      <c r="DR30" s="644"/>
      <c r="DS30" s="644"/>
      <c r="DT30" s="644"/>
      <c r="DU30" s="644"/>
      <c r="DV30" s="645"/>
      <c r="DW30" s="646">
        <v>16.600000000000001</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259798</v>
      </c>
      <c r="S31" s="644"/>
      <c r="T31" s="644"/>
      <c r="U31" s="644"/>
      <c r="V31" s="644"/>
      <c r="W31" s="644"/>
      <c r="X31" s="644"/>
      <c r="Y31" s="645"/>
      <c r="Z31" s="703">
        <v>1.3</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99.8</v>
      </c>
      <c r="BH31" s="642"/>
      <c r="BI31" s="642"/>
      <c r="BJ31" s="642"/>
      <c r="BK31" s="642"/>
      <c r="BL31" s="642"/>
      <c r="BM31" s="647">
        <v>98.5</v>
      </c>
      <c r="BN31" s="720"/>
      <c r="BO31" s="720"/>
      <c r="BP31" s="720"/>
      <c r="BQ31" s="681"/>
      <c r="BR31" s="719">
        <v>98.9</v>
      </c>
      <c r="BS31" s="642"/>
      <c r="BT31" s="642"/>
      <c r="BU31" s="642"/>
      <c r="BV31" s="642"/>
      <c r="BW31" s="642"/>
      <c r="BX31" s="647">
        <v>98.6</v>
      </c>
      <c r="BY31" s="720"/>
      <c r="BZ31" s="720"/>
      <c r="CA31" s="720"/>
      <c r="CB31" s="681"/>
      <c r="CD31" s="727"/>
      <c r="CE31" s="728"/>
      <c r="CF31" s="685" t="s">
        <v>306</v>
      </c>
      <c r="CG31" s="682"/>
      <c r="CH31" s="682"/>
      <c r="CI31" s="682"/>
      <c r="CJ31" s="682"/>
      <c r="CK31" s="682"/>
      <c r="CL31" s="682"/>
      <c r="CM31" s="682"/>
      <c r="CN31" s="682"/>
      <c r="CO31" s="682"/>
      <c r="CP31" s="682"/>
      <c r="CQ31" s="683"/>
      <c r="CR31" s="641">
        <v>12634</v>
      </c>
      <c r="CS31" s="642"/>
      <c r="CT31" s="642"/>
      <c r="CU31" s="642"/>
      <c r="CV31" s="642"/>
      <c r="CW31" s="642"/>
      <c r="CX31" s="642"/>
      <c r="CY31" s="643"/>
      <c r="CZ31" s="646">
        <v>0.1</v>
      </c>
      <c r="DA31" s="675"/>
      <c r="DB31" s="675"/>
      <c r="DC31" s="676"/>
      <c r="DD31" s="649">
        <v>12634</v>
      </c>
      <c r="DE31" s="642"/>
      <c r="DF31" s="642"/>
      <c r="DG31" s="642"/>
      <c r="DH31" s="642"/>
      <c r="DI31" s="642"/>
      <c r="DJ31" s="642"/>
      <c r="DK31" s="643"/>
      <c r="DL31" s="649">
        <v>12634</v>
      </c>
      <c r="DM31" s="642"/>
      <c r="DN31" s="642"/>
      <c r="DO31" s="642"/>
      <c r="DP31" s="642"/>
      <c r="DQ31" s="642"/>
      <c r="DR31" s="642"/>
      <c r="DS31" s="642"/>
      <c r="DT31" s="642"/>
      <c r="DU31" s="642"/>
      <c r="DV31" s="643"/>
      <c r="DW31" s="646">
        <v>0.5</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3771166</v>
      </c>
      <c r="S32" s="644"/>
      <c r="T32" s="644"/>
      <c r="U32" s="644"/>
      <c r="V32" s="644"/>
      <c r="W32" s="644"/>
      <c r="X32" s="644"/>
      <c r="Y32" s="645"/>
      <c r="Z32" s="703">
        <v>18.7</v>
      </c>
      <c r="AA32" s="703"/>
      <c r="AB32" s="703"/>
      <c r="AC32" s="703"/>
      <c r="AD32" s="704" t="s">
        <v>121</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100</v>
      </c>
      <c r="BH32" s="657"/>
      <c r="BI32" s="657"/>
      <c r="BJ32" s="657"/>
      <c r="BK32" s="657"/>
      <c r="BL32" s="657"/>
      <c r="BM32" s="701">
        <v>98.9</v>
      </c>
      <c r="BN32" s="657"/>
      <c r="BO32" s="657"/>
      <c r="BP32" s="657"/>
      <c r="BQ32" s="694"/>
      <c r="BR32" s="718">
        <v>100</v>
      </c>
      <c r="BS32" s="657"/>
      <c r="BT32" s="657"/>
      <c r="BU32" s="657"/>
      <c r="BV32" s="657"/>
      <c r="BW32" s="657"/>
      <c r="BX32" s="701">
        <v>98.6</v>
      </c>
      <c r="BY32" s="657"/>
      <c r="BZ32" s="657"/>
      <c r="CA32" s="657"/>
      <c r="CB32" s="694"/>
      <c r="CD32" s="729"/>
      <c r="CE32" s="730"/>
      <c r="CF32" s="685" t="s">
        <v>309</v>
      </c>
      <c r="CG32" s="682"/>
      <c r="CH32" s="682"/>
      <c r="CI32" s="682"/>
      <c r="CJ32" s="682"/>
      <c r="CK32" s="682"/>
      <c r="CL32" s="682"/>
      <c r="CM32" s="682"/>
      <c r="CN32" s="682"/>
      <c r="CO32" s="682"/>
      <c r="CP32" s="682"/>
      <c r="CQ32" s="683"/>
      <c r="CR32" s="641" t="s">
        <v>121</v>
      </c>
      <c r="CS32" s="644"/>
      <c r="CT32" s="644"/>
      <c r="CU32" s="644"/>
      <c r="CV32" s="644"/>
      <c r="CW32" s="644"/>
      <c r="CX32" s="644"/>
      <c r="CY32" s="645"/>
      <c r="CZ32" s="646" t="s">
        <v>226</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226</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598087</v>
      </c>
      <c r="S33" s="644"/>
      <c r="T33" s="644"/>
      <c r="U33" s="644"/>
      <c r="V33" s="644"/>
      <c r="W33" s="644"/>
      <c r="X33" s="644"/>
      <c r="Y33" s="645"/>
      <c r="Z33" s="703">
        <v>3</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8936109</v>
      </c>
      <c r="CS33" s="642"/>
      <c r="CT33" s="642"/>
      <c r="CU33" s="642"/>
      <c r="CV33" s="642"/>
      <c r="CW33" s="642"/>
      <c r="CX33" s="642"/>
      <c r="CY33" s="643"/>
      <c r="CZ33" s="646">
        <v>50.4</v>
      </c>
      <c r="DA33" s="675"/>
      <c r="DB33" s="675"/>
      <c r="DC33" s="676"/>
      <c r="DD33" s="649">
        <v>1993911</v>
      </c>
      <c r="DE33" s="642"/>
      <c r="DF33" s="642"/>
      <c r="DG33" s="642"/>
      <c r="DH33" s="642"/>
      <c r="DI33" s="642"/>
      <c r="DJ33" s="642"/>
      <c r="DK33" s="643"/>
      <c r="DL33" s="649">
        <v>949799</v>
      </c>
      <c r="DM33" s="642"/>
      <c r="DN33" s="642"/>
      <c r="DO33" s="642"/>
      <c r="DP33" s="642"/>
      <c r="DQ33" s="642"/>
      <c r="DR33" s="642"/>
      <c r="DS33" s="642"/>
      <c r="DT33" s="642"/>
      <c r="DU33" s="642"/>
      <c r="DV33" s="643"/>
      <c r="DW33" s="646">
        <v>39.700000000000003</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681850</v>
      </c>
      <c r="S34" s="644"/>
      <c r="T34" s="644"/>
      <c r="U34" s="644"/>
      <c r="V34" s="644"/>
      <c r="W34" s="644"/>
      <c r="X34" s="644"/>
      <c r="Y34" s="645"/>
      <c r="Z34" s="703">
        <v>3.4</v>
      </c>
      <c r="AA34" s="703"/>
      <c r="AB34" s="703"/>
      <c r="AC34" s="703"/>
      <c r="AD34" s="704">
        <v>22</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2275243</v>
      </c>
      <c r="CS34" s="644"/>
      <c r="CT34" s="644"/>
      <c r="CU34" s="644"/>
      <c r="CV34" s="644"/>
      <c r="CW34" s="644"/>
      <c r="CX34" s="644"/>
      <c r="CY34" s="645"/>
      <c r="CZ34" s="646">
        <v>12.8</v>
      </c>
      <c r="DA34" s="675"/>
      <c r="DB34" s="675"/>
      <c r="DC34" s="676"/>
      <c r="DD34" s="649">
        <v>846854</v>
      </c>
      <c r="DE34" s="644"/>
      <c r="DF34" s="644"/>
      <c r="DG34" s="644"/>
      <c r="DH34" s="644"/>
      <c r="DI34" s="644"/>
      <c r="DJ34" s="644"/>
      <c r="DK34" s="645"/>
      <c r="DL34" s="649">
        <v>342796</v>
      </c>
      <c r="DM34" s="644"/>
      <c r="DN34" s="644"/>
      <c r="DO34" s="644"/>
      <c r="DP34" s="644"/>
      <c r="DQ34" s="644"/>
      <c r="DR34" s="644"/>
      <c r="DS34" s="644"/>
      <c r="DT34" s="644"/>
      <c r="DU34" s="644"/>
      <c r="DV34" s="645"/>
      <c r="DW34" s="646">
        <v>14.3</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213221</v>
      </c>
      <c r="S35" s="644"/>
      <c r="T35" s="644"/>
      <c r="U35" s="644"/>
      <c r="V35" s="644"/>
      <c r="W35" s="644"/>
      <c r="X35" s="644"/>
      <c r="Y35" s="645"/>
      <c r="Z35" s="703">
        <v>1.1000000000000001</v>
      </c>
      <c r="AA35" s="703"/>
      <c r="AB35" s="703"/>
      <c r="AC35" s="703"/>
      <c r="AD35" s="704" t="s">
        <v>121</v>
      </c>
      <c r="AE35" s="704"/>
      <c r="AF35" s="704"/>
      <c r="AG35" s="704"/>
      <c r="AH35" s="704"/>
      <c r="AI35" s="704"/>
      <c r="AJ35" s="704"/>
      <c r="AK35" s="704"/>
      <c r="AL35" s="646" t="s">
        <v>226</v>
      </c>
      <c r="AM35" s="647"/>
      <c r="AN35" s="647"/>
      <c r="AO35" s="705"/>
      <c r="AP35" s="214"/>
      <c r="AQ35" s="709" t="s">
        <v>317</v>
      </c>
      <c r="AR35" s="710"/>
      <c r="AS35" s="710"/>
      <c r="AT35" s="710"/>
      <c r="AU35" s="710"/>
      <c r="AV35" s="710"/>
      <c r="AW35" s="710"/>
      <c r="AX35" s="710"/>
      <c r="AY35" s="711"/>
      <c r="AZ35" s="706">
        <v>449570</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62591</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348534</v>
      </c>
      <c r="CS35" s="642"/>
      <c r="CT35" s="642"/>
      <c r="CU35" s="642"/>
      <c r="CV35" s="642"/>
      <c r="CW35" s="642"/>
      <c r="CX35" s="642"/>
      <c r="CY35" s="643"/>
      <c r="CZ35" s="646">
        <v>2</v>
      </c>
      <c r="DA35" s="675"/>
      <c r="DB35" s="675"/>
      <c r="DC35" s="676"/>
      <c r="DD35" s="649">
        <v>94285</v>
      </c>
      <c r="DE35" s="642"/>
      <c r="DF35" s="642"/>
      <c r="DG35" s="642"/>
      <c r="DH35" s="642"/>
      <c r="DI35" s="642"/>
      <c r="DJ35" s="642"/>
      <c r="DK35" s="643"/>
      <c r="DL35" s="649">
        <v>34916</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226</v>
      </c>
      <c r="AM36" s="647"/>
      <c r="AN36" s="647"/>
      <c r="AO36" s="705"/>
      <c r="AQ36" s="678" t="s">
        <v>321</v>
      </c>
      <c r="AR36" s="679"/>
      <c r="AS36" s="679"/>
      <c r="AT36" s="679"/>
      <c r="AU36" s="679"/>
      <c r="AV36" s="679"/>
      <c r="AW36" s="679"/>
      <c r="AX36" s="679"/>
      <c r="AY36" s="680"/>
      <c r="AZ36" s="641">
        <v>108768</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29707</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1275760</v>
      </c>
      <c r="CS36" s="644"/>
      <c r="CT36" s="644"/>
      <c r="CU36" s="644"/>
      <c r="CV36" s="644"/>
      <c r="CW36" s="644"/>
      <c r="CX36" s="644"/>
      <c r="CY36" s="645"/>
      <c r="CZ36" s="646">
        <v>7.2</v>
      </c>
      <c r="DA36" s="675"/>
      <c r="DB36" s="675"/>
      <c r="DC36" s="676"/>
      <c r="DD36" s="649">
        <v>496658</v>
      </c>
      <c r="DE36" s="644"/>
      <c r="DF36" s="644"/>
      <c r="DG36" s="644"/>
      <c r="DH36" s="644"/>
      <c r="DI36" s="644"/>
      <c r="DJ36" s="644"/>
      <c r="DK36" s="645"/>
      <c r="DL36" s="649">
        <v>315339</v>
      </c>
      <c r="DM36" s="644"/>
      <c r="DN36" s="644"/>
      <c r="DO36" s="644"/>
      <c r="DP36" s="644"/>
      <c r="DQ36" s="644"/>
      <c r="DR36" s="644"/>
      <c r="DS36" s="644"/>
      <c r="DT36" s="644"/>
      <c r="DU36" s="644"/>
      <c r="DV36" s="645"/>
      <c r="DW36" s="646">
        <v>13.2</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104921</v>
      </c>
      <c r="S37" s="644"/>
      <c r="T37" s="644"/>
      <c r="U37" s="644"/>
      <c r="V37" s="644"/>
      <c r="W37" s="644"/>
      <c r="X37" s="644"/>
      <c r="Y37" s="645"/>
      <c r="Z37" s="703">
        <v>0.5</v>
      </c>
      <c r="AA37" s="703"/>
      <c r="AB37" s="703"/>
      <c r="AC37" s="703"/>
      <c r="AD37" s="704" t="s">
        <v>121</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103187</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1066</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206739</v>
      </c>
      <c r="CS37" s="642"/>
      <c r="CT37" s="642"/>
      <c r="CU37" s="642"/>
      <c r="CV37" s="642"/>
      <c r="CW37" s="642"/>
      <c r="CX37" s="642"/>
      <c r="CY37" s="643"/>
      <c r="CZ37" s="646">
        <v>1.2</v>
      </c>
      <c r="DA37" s="675"/>
      <c r="DB37" s="675"/>
      <c r="DC37" s="676"/>
      <c r="DD37" s="649">
        <v>206739</v>
      </c>
      <c r="DE37" s="642"/>
      <c r="DF37" s="642"/>
      <c r="DG37" s="642"/>
      <c r="DH37" s="642"/>
      <c r="DI37" s="642"/>
      <c r="DJ37" s="642"/>
      <c r="DK37" s="643"/>
      <c r="DL37" s="649">
        <v>205247</v>
      </c>
      <c r="DM37" s="642"/>
      <c r="DN37" s="642"/>
      <c r="DO37" s="642"/>
      <c r="DP37" s="642"/>
      <c r="DQ37" s="642"/>
      <c r="DR37" s="642"/>
      <c r="DS37" s="642"/>
      <c r="DT37" s="642"/>
      <c r="DU37" s="642"/>
      <c r="DV37" s="643"/>
      <c r="DW37" s="646">
        <v>8.6</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20218753</v>
      </c>
      <c r="S38" s="693"/>
      <c r="T38" s="693"/>
      <c r="U38" s="693"/>
      <c r="V38" s="693"/>
      <c r="W38" s="693"/>
      <c r="X38" s="693"/>
      <c r="Y38" s="698"/>
      <c r="Z38" s="699">
        <v>100</v>
      </c>
      <c r="AA38" s="699"/>
      <c r="AB38" s="699"/>
      <c r="AC38" s="699"/>
      <c r="AD38" s="700">
        <v>2285569</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226</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2093</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449570</v>
      </c>
      <c r="CS38" s="644"/>
      <c r="CT38" s="644"/>
      <c r="CU38" s="644"/>
      <c r="CV38" s="644"/>
      <c r="CW38" s="644"/>
      <c r="CX38" s="644"/>
      <c r="CY38" s="645"/>
      <c r="CZ38" s="646">
        <v>2.5</v>
      </c>
      <c r="DA38" s="675"/>
      <c r="DB38" s="675"/>
      <c r="DC38" s="676"/>
      <c r="DD38" s="649">
        <v>360840</v>
      </c>
      <c r="DE38" s="644"/>
      <c r="DF38" s="644"/>
      <c r="DG38" s="644"/>
      <c r="DH38" s="644"/>
      <c r="DI38" s="644"/>
      <c r="DJ38" s="644"/>
      <c r="DK38" s="645"/>
      <c r="DL38" s="649">
        <v>256748</v>
      </c>
      <c r="DM38" s="644"/>
      <c r="DN38" s="644"/>
      <c r="DO38" s="644"/>
      <c r="DP38" s="644"/>
      <c r="DQ38" s="644"/>
      <c r="DR38" s="644"/>
      <c r="DS38" s="644"/>
      <c r="DT38" s="644"/>
      <c r="DU38" s="644"/>
      <c r="DV38" s="645"/>
      <c r="DW38" s="646">
        <v>10.7</v>
      </c>
      <c r="DX38" s="675"/>
      <c r="DY38" s="675"/>
      <c r="DZ38" s="675"/>
      <c r="EA38" s="675"/>
      <c r="EB38" s="675"/>
      <c r="EC38" s="677"/>
    </row>
    <row r="39" spans="2:133" ht="11.25" customHeight="1">
      <c r="AQ39" s="678" t="s">
        <v>332</v>
      </c>
      <c r="AR39" s="679"/>
      <c r="AS39" s="679"/>
      <c r="AT39" s="679"/>
      <c r="AU39" s="679"/>
      <c r="AV39" s="679"/>
      <c r="AW39" s="679"/>
      <c r="AX39" s="679"/>
      <c r="AY39" s="680"/>
      <c r="AZ39" s="641" t="s">
        <v>121</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12</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4454402</v>
      </c>
      <c r="CS39" s="642"/>
      <c r="CT39" s="642"/>
      <c r="CU39" s="642"/>
      <c r="CV39" s="642"/>
      <c r="CW39" s="642"/>
      <c r="CX39" s="642"/>
      <c r="CY39" s="643"/>
      <c r="CZ39" s="646">
        <v>25.1</v>
      </c>
      <c r="DA39" s="675"/>
      <c r="DB39" s="675"/>
      <c r="DC39" s="676"/>
      <c r="DD39" s="649">
        <v>195274</v>
      </c>
      <c r="DE39" s="642"/>
      <c r="DF39" s="642"/>
      <c r="DG39" s="642"/>
      <c r="DH39" s="642"/>
      <c r="DI39" s="642"/>
      <c r="DJ39" s="642"/>
      <c r="DK39" s="643"/>
      <c r="DL39" s="649" t="s">
        <v>226</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336</v>
      </c>
      <c r="AR40" s="679"/>
      <c r="AS40" s="679"/>
      <c r="AT40" s="679"/>
      <c r="AU40" s="679"/>
      <c r="AV40" s="679"/>
      <c r="AW40" s="679"/>
      <c r="AX40" s="679"/>
      <c r="AY40" s="680"/>
      <c r="AZ40" s="641">
        <v>60037</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322</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132600</v>
      </c>
      <c r="CS40" s="644"/>
      <c r="CT40" s="644"/>
      <c r="CU40" s="644"/>
      <c r="CV40" s="644"/>
      <c r="CW40" s="644"/>
      <c r="CX40" s="644"/>
      <c r="CY40" s="645"/>
      <c r="CZ40" s="646">
        <v>0.7</v>
      </c>
      <c r="DA40" s="675"/>
      <c r="DB40" s="675"/>
      <c r="DC40" s="676"/>
      <c r="DD40" s="649" t="s">
        <v>121</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339</v>
      </c>
      <c r="AR41" s="691"/>
      <c r="AS41" s="691"/>
      <c r="AT41" s="691"/>
      <c r="AU41" s="691"/>
      <c r="AV41" s="691"/>
      <c r="AW41" s="691"/>
      <c r="AX41" s="691"/>
      <c r="AY41" s="692"/>
      <c r="AZ41" s="656">
        <v>177578</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399</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7282399</v>
      </c>
      <c r="CS42" s="644"/>
      <c r="CT42" s="644"/>
      <c r="CU42" s="644"/>
      <c r="CV42" s="644"/>
      <c r="CW42" s="644"/>
      <c r="CX42" s="644"/>
      <c r="CY42" s="645"/>
      <c r="CZ42" s="646">
        <v>41.1</v>
      </c>
      <c r="DA42" s="647"/>
      <c r="DB42" s="647"/>
      <c r="DC42" s="648"/>
      <c r="DD42" s="649">
        <v>971937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25761</v>
      </c>
      <c r="CS43" s="642"/>
      <c r="CT43" s="642"/>
      <c r="CU43" s="642"/>
      <c r="CV43" s="642"/>
      <c r="CW43" s="642"/>
      <c r="CX43" s="642"/>
      <c r="CY43" s="643"/>
      <c r="CZ43" s="646">
        <v>0.1</v>
      </c>
      <c r="DA43" s="675"/>
      <c r="DB43" s="675"/>
      <c r="DC43" s="676"/>
      <c r="DD43" s="649">
        <v>25761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298</v>
      </c>
      <c r="CE44" s="670"/>
      <c r="CF44" s="638" t="s">
        <v>347</v>
      </c>
      <c r="CG44" s="639"/>
      <c r="CH44" s="639"/>
      <c r="CI44" s="639"/>
      <c r="CJ44" s="639"/>
      <c r="CK44" s="639"/>
      <c r="CL44" s="639"/>
      <c r="CM44" s="639"/>
      <c r="CN44" s="639"/>
      <c r="CO44" s="639"/>
      <c r="CP44" s="639"/>
      <c r="CQ44" s="640"/>
      <c r="CR44" s="641">
        <v>7201897</v>
      </c>
      <c r="CS44" s="644"/>
      <c r="CT44" s="644"/>
      <c r="CU44" s="644"/>
      <c r="CV44" s="644"/>
      <c r="CW44" s="644"/>
      <c r="CX44" s="644"/>
      <c r="CY44" s="645"/>
      <c r="CZ44" s="646">
        <v>40.6</v>
      </c>
      <c r="DA44" s="647"/>
      <c r="DB44" s="647"/>
      <c r="DC44" s="648"/>
      <c r="DD44" s="649">
        <v>927955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6396611</v>
      </c>
      <c r="CS45" s="642"/>
      <c r="CT45" s="642"/>
      <c r="CU45" s="642"/>
      <c r="CV45" s="642"/>
      <c r="CW45" s="642"/>
      <c r="CX45" s="642"/>
      <c r="CY45" s="643"/>
      <c r="CZ45" s="646">
        <v>36.1</v>
      </c>
      <c r="DA45" s="675"/>
      <c r="DB45" s="675"/>
      <c r="DC45" s="676"/>
      <c r="DD45" s="649">
        <v>734121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794199</v>
      </c>
      <c r="CS46" s="644"/>
      <c r="CT46" s="644"/>
      <c r="CU46" s="644"/>
      <c r="CV46" s="644"/>
      <c r="CW46" s="644"/>
      <c r="CX46" s="644"/>
      <c r="CY46" s="645"/>
      <c r="CZ46" s="646">
        <v>4.5</v>
      </c>
      <c r="DA46" s="647"/>
      <c r="DB46" s="647"/>
      <c r="DC46" s="648"/>
      <c r="DD46" s="649">
        <v>182747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80502</v>
      </c>
      <c r="CS47" s="642"/>
      <c r="CT47" s="642"/>
      <c r="CU47" s="642"/>
      <c r="CV47" s="642"/>
      <c r="CW47" s="642"/>
      <c r="CX47" s="642"/>
      <c r="CY47" s="643"/>
      <c r="CZ47" s="646">
        <v>0.5</v>
      </c>
      <c r="DA47" s="675"/>
      <c r="DB47" s="675"/>
      <c r="DC47" s="676"/>
      <c r="DD47" s="649">
        <v>43982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17719710</v>
      </c>
      <c r="CS49" s="657"/>
      <c r="CT49" s="657"/>
      <c r="CU49" s="657"/>
      <c r="CV49" s="657"/>
      <c r="CW49" s="657"/>
      <c r="CX49" s="657"/>
      <c r="CY49" s="658"/>
      <c r="CZ49" s="659">
        <v>100</v>
      </c>
      <c r="DA49" s="660"/>
      <c r="DB49" s="660"/>
      <c r="DC49" s="661"/>
      <c r="DD49" s="662">
        <v>4185908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vemNjQeE0lbsuNp648Vq73JMl5wwM/6I+sEKW0AIy8l7M6o8abuaFJlwXJEPjzKOa0TbS2MEXQPjq8AhsyKZtQ==" saltValue="B8HUlEEj3i2rj7YkHK1xi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H1"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20219</v>
      </c>
      <c r="R7" s="1174"/>
      <c r="S7" s="1174"/>
      <c r="T7" s="1174"/>
      <c r="U7" s="1174"/>
      <c r="V7" s="1174">
        <v>17720</v>
      </c>
      <c r="W7" s="1174"/>
      <c r="X7" s="1174"/>
      <c r="Y7" s="1174"/>
      <c r="Z7" s="1174"/>
      <c r="AA7" s="1174">
        <v>2499</v>
      </c>
      <c r="AB7" s="1174"/>
      <c r="AC7" s="1174"/>
      <c r="AD7" s="1174"/>
      <c r="AE7" s="1175"/>
      <c r="AF7" s="1176">
        <v>684</v>
      </c>
      <c r="AG7" s="1177"/>
      <c r="AH7" s="1177"/>
      <c r="AI7" s="1177"/>
      <c r="AJ7" s="1178"/>
      <c r="AK7" s="1160">
        <v>3771</v>
      </c>
      <c r="AL7" s="1161"/>
      <c r="AM7" s="1161"/>
      <c r="AN7" s="1161"/>
      <c r="AO7" s="1161"/>
      <c r="AP7" s="1161">
        <v>3901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564</v>
      </c>
      <c r="BT7" s="1165"/>
      <c r="BU7" s="1165"/>
      <c r="BV7" s="1165"/>
      <c r="BW7" s="1165"/>
      <c r="BX7" s="1165"/>
      <c r="BY7" s="1165"/>
      <c r="BZ7" s="1165"/>
      <c r="CA7" s="1165"/>
      <c r="CB7" s="1165"/>
      <c r="CC7" s="1165"/>
      <c r="CD7" s="1165"/>
      <c r="CE7" s="1165"/>
      <c r="CF7" s="1165"/>
      <c r="CG7" s="1166"/>
      <c r="CH7" s="1157">
        <v>7</v>
      </c>
      <c r="CI7" s="1158"/>
      <c r="CJ7" s="1158"/>
      <c r="CK7" s="1158"/>
      <c r="CL7" s="1159"/>
      <c r="CM7" s="1157">
        <v>888</v>
      </c>
      <c r="CN7" s="1158"/>
      <c r="CO7" s="1158"/>
      <c r="CP7" s="1158"/>
      <c r="CQ7" s="1159"/>
      <c r="CR7" s="1157">
        <v>80</v>
      </c>
      <c r="CS7" s="1158"/>
      <c r="CT7" s="1158"/>
      <c r="CU7" s="1158"/>
      <c r="CV7" s="1159"/>
      <c r="CW7" s="1157">
        <v>0</v>
      </c>
      <c r="CX7" s="1158"/>
      <c r="CY7" s="1158"/>
      <c r="CZ7" s="1158"/>
      <c r="DA7" s="1159"/>
      <c r="DB7" s="1157">
        <v>0</v>
      </c>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565</v>
      </c>
      <c r="BT8" s="1084"/>
      <c r="BU8" s="1084"/>
      <c r="BV8" s="1084"/>
      <c r="BW8" s="1084"/>
      <c r="BX8" s="1084"/>
      <c r="BY8" s="1084"/>
      <c r="BZ8" s="1084"/>
      <c r="CA8" s="1084"/>
      <c r="CB8" s="1084"/>
      <c r="CC8" s="1084"/>
      <c r="CD8" s="1084"/>
      <c r="CE8" s="1084"/>
      <c r="CF8" s="1084"/>
      <c r="CG8" s="1085"/>
      <c r="CH8" s="1058">
        <v>1</v>
      </c>
      <c r="CI8" s="1059"/>
      <c r="CJ8" s="1059"/>
      <c r="CK8" s="1059"/>
      <c r="CL8" s="1060"/>
      <c r="CM8" s="1058">
        <v>77</v>
      </c>
      <c r="CN8" s="1059"/>
      <c r="CO8" s="1059"/>
      <c r="CP8" s="1059"/>
      <c r="CQ8" s="1060"/>
      <c r="CR8" s="1058">
        <v>23</v>
      </c>
      <c r="CS8" s="1059"/>
      <c r="CT8" s="1059"/>
      <c r="CU8" s="1059"/>
      <c r="CV8" s="1060"/>
      <c r="CW8" s="1058">
        <v>0</v>
      </c>
      <c r="CX8" s="1059"/>
      <c r="CY8" s="1059"/>
      <c r="CZ8" s="1059"/>
      <c r="DA8" s="1060"/>
      <c r="DB8" s="1058">
        <v>0</v>
      </c>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566</v>
      </c>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v>2</v>
      </c>
      <c r="CS9" s="1059"/>
      <c r="CT9" s="1059"/>
      <c r="CU9" s="1059"/>
      <c r="CV9" s="1060"/>
      <c r="CW9" s="1058">
        <v>0</v>
      </c>
      <c r="CX9" s="1059"/>
      <c r="CY9" s="1059"/>
      <c r="CZ9" s="1059"/>
      <c r="DA9" s="1060"/>
      <c r="DB9" s="1058">
        <v>0</v>
      </c>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575</v>
      </c>
      <c r="BT10" s="1084"/>
      <c r="BU10" s="1084"/>
      <c r="BV10" s="1084"/>
      <c r="BW10" s="1084"/>
      <c r="BX10" s="1084"/>
      <c r="BY10" s="1084"/>
      <c r="BZ10" s="1084"/>
      <c r="CA10" s="1084"/>
      <c r="CB10" s="1084"/>
      <c r="CC10" s="1084"/>
      <c r="CD10" s="1084"/>
      <c r="CE10" s="1084"/>
      <c r="CF10" s="1084"/>
      <c r="CG10" s="1085"/>
      <c r="CH10" s="1058">
        <v>159</v>
      </c>
      <c r="CI10" s="1059"/>
      <c r="CJ10" s="1059"/>
      <c r="CK10" s="1059"/>
      <c r="CL10" s="1060"/>
      <c r="CM10" s="1058">
        <v>3719</v>
      </c>
      <c r="CN10" s="1059"/>
      <c r="CO10" s="1059"/>
      <c r="CP10" s="1059"/>
      <c r="CQ10" s="1060"/>
      <c r="CR10" s="1058">
        <v>40</v>
      </c>
      <c r="CS10" s="1059"/>
      <c r="CT10" s="1059"/>
      <c r="CU10" s="1059"/>
      <c r="CV10" s="1060"/>
      <c r="CW10" s="1058">
        <v>0</v>
      </c>
      <c r="CX10" s="1059"/>
      <c r="CY10" s="1059"/>
      <c r="CZ10" s="1059"/>
      <c r="DA10" s="1060"/>
      <c r="DB10" s="1058">
        <v>0</v>
      </c>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567</v>
      </c>
      <c r="BT11" s="1084"/>
      <c r="BU11" s="1084"/>
      <c r="BV11" s="1084"/>
      <c r="BW11" s="1084"/>
      <c r="BX11" s="1084"/>
      <c r="BY11" s="1084"/>
      <c r="BZ11" s="1084"/>
      <c r="CA11" s="1084"/>
      <c r="CB11" s="1084"/>
      <c r="CC11" s="1084"/>
      <c r="CD11" s="1084"/>
      <c r="CE11" s="1084"/>
      <c r="CF11" s="1084"/>
      <c r="CG11" s="1085"/>
      <c r="CH11" s="1058">
        <v>6</v>
      </c>
      <c r="CI11" s="1059"/>
      <c r="CJ11" s="1059"/>
      <c r="CK11" s="1059"/>
      <c r="CL11" s="1060"/>
      <c r="CM11" s="1058">
        <v>42</v>
      </c>
      <c r="CN11" s="1059"/>
      <c r="CO11" s="1059"/>
      <c r="CP11" s="1059"/>
      <c r="CQ11" s="1060"/>
      <c r="CR11" s="1058">
        <v>25</v>
      </c>
      <c r="CS11" s="1059"/>
      <c r="CT11" s="1059"/>
      <c r="CU11" s="1059"/>
      <c r="CV11" s="1060"/>
      <c r="CW11" s="1058">
        <v>0</v>
      </c>
      <c r="CX11" s="1059"/>
      <c r="CY11" s="1059"/>
      <c r="CZ11" s="1059"/>
      <c r="DA11" s="1060"/>
      <c r="DB11" s="1058">
        <v>0</v>
      </c>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576</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26</v>
      </c>
      <c r="CN12" s="1059"/>
      <c r="CO12" s="1059"/>
      <c r="CP12" s="1059"/>
      <c r="CQ12" s="1060"/>
      <c r="CR12" s="1058">
        <v>5</v>
      </c>
      <c r="CS12" s="1059"/>
      <c r="CT12" s="1059"/>
      <c r="CU12" s="1059"/>
      <c r="CV12" s="1060"/>
      <c r="CW12" s="1058">
        <v>0</v>
      </c>
      <c r="CX12" s="1059"/>
      <c r="CY12" s="1059"/>
      <c r="CZ12" s="1059"/>
      <c r="DA12" s="1060"/>
      <c r="DB12" s="1058">
        <v>0</v>
      </c>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376</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v>20219</v>
      </c>
      <c r="R23" s="1138"/>
      <c r="S23" s="1138"/>
      <c r="T23" s="1138"/>
      <c r="U23" s="1138"/>
      <c r="V23" s="1138">
        <v>17720</v>
      </c>
      <c r="W23" s="1138"/>
      <c r="X23" s="1138"/>
      <c r="Y23" s="1138"/>
      <c r="Z23" s="1138"/>
      <c r="AA23" s="1138">
        <v>2499</v>
      </c>
      <c r="AB23" s="1138"/>
      <c r="AC23" s="1138"/>
      <c r="AD23" s="1138"/>
      <c r="AE23" s="1139"/>
      <c r="AF23" s="1140">
        <v>684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389</v>
      </c>
      <c r="C28" s="1120"/>
      <c r="D28" s="1120"/>
      <c r="E28" s="1120"/>
      <c r="F28" s="1120"/>
      <c r="G28" s="1120"/>
      <c r="H28" s="1120"/>
      <c r="I28" s="1120"/>
      <c r="J28" s="1120"/>
      <c r="K28" s="1120"/>
      <c r="L28" s="1120"/>
      <c r="M28" s="1120"/>
      <c r="N28" s="1120"/>
      <c r="O28" s="1120"/>
      <c r="P28" s="1121"/>
      <c r="Q28" s="1122">
        <v>1435</v>
      </c>
      <c r="R28" s="1123"/>
      <c r="S28" s="1123"/>
      <c r="T28" s="1123"/>
      <c r="U28" s="1123"/>
      <c r="V28" s="1123">
        <v>1372</v>
      </c>
      <c r="W28" s="1123"/>
      <c r="X28" s="1123"/>
      <c r="Y28" s="1123"/>
      <c r="Z28" s="1123"/>
      <c r="AA28" s="1123">
        <v>63</v>
      </c>
      <c r="AB28" s="1123"/>
      <c r="AC28" s="1123"/>
      <c r="AD28" s="1123"/>
      <c r="AE28" s="1124"/>
      <c r="AF28" s="1125">
        <v>63</v>
      </c>
      <c r="AG28" s="1123"/>
      <c r="AH28" s="1123"/>
      <c r="AI28" s="1123"/>
      <c r="AJ28" s="1126"/>
      <c r="AK28" s="1127">
        <v>60</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390</v>
      </c>
      <c r="C29" s="1101"/>
      <c r="D29" s="1101"/>
      <c r="E29" s="1101"/>
      <c r="F29" s="1101"/>
      <c r="G29" s="1101"/>
      <c r="H29" s="1101"/>
      <c r="I29" s="1101"/>
      <c r="J29" s="1101"/>
      <c r="K29" s="1101"/>
      <c r="L29" s="1101"/>
      <c r="M29" s="1101"/>
      <c r="N29" s="1101"/>
      <c r="O29" s="1101"/>
      <c r="P29" s="1102"/>
      <c r="Q29" s="1112">
        <v>1038</v>
      </c>
      <c r="R29" s="1113"/>
      <c r="S29" s="1113"/>
      <c r="T29" s="1113"/>
      <c r="U29" s="1113"/>
      <c r="V29" s="1113">
        <v>946</v>
      </c>
      <c r="W29" s="1113"/>
      <c r="X29" s="1113"/>
      <c r="Y29" s="1113"/>
      <c r="Z29" s="1113"/>
      <c r="AA29" s="1113">
        <v>92</v>
      </c>
      <c r="AB29" s="1113"/>
      <c r="AC29" s="1113"/>
      <c r="AD29" s="1113"/>
      <c r="AE29" s="1114"/>
      <c r="AF29" s="1106">
        <v>92</v>
      </c>
      <c r="AG29" s="1107"/>
      <c r="AH29" s="1107"/>
      <c r="AI29" s="1107"/>
      <c r="AJ29" s="1108"/>
      <c r="AK29" s="1049">
        <v>156</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391</v>
      </c>
      <c r="C30" s="1101"/>
      <c r="D30" s="1101"/>
      <c r="E30" s="1101"/>
      <c r="F30" s="1101"/>
      <c r="G30" s="1101"/>
      <c r="H30" s="1101"/>
      <c r="I30" s="1101"/>
      <c r="J30" s="1101"/>
      <c r="K30" s="1101"/>
      <c r="L30" s="1101"/>
      <c r="M30" s="1101"/>
      <c r="N30" s="1101"/>
      <c r="O30" s="1101"/>
      <c r="P30" s="1102"/>
      <c r="Q30" s="1112">
        <v>6</v>
      </c>
      <c r="R30" s="1113"/>
      <c r="S30" s="1113"/>
      <c r="T30" s="1113"/>
      <c r="U30" s="1113"/>
      <c r="V30" s="1113">
        <v>6</v>
      </c>
      <c r="W30" s="1113"/>
      <c r="X30" s="1113"/>
      <c r="Y30" s="1113"/>
      <c r="Z30" s="1113"/>
      <c r="AA30" s="1113">
        <v>0</v>
      </c>
      <c r="AB30" s="1113"/>
      <c r="AC30" s="1113"/>
      <c r="AD30" s="1113"/>
      <c r="AE30" s="1114"/>
      <c r="AF30" s="1106" t="s">
        <v>121</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392</v>
      </c>
      <c r="C31" s="1101"/>
      <c r="D31" s="1101"/>
      <c r="E31" s="1101"/>
      <c r="F31" s="1101"/>
      <c r="G31" s="1101"/>
      <c r="H31" s="1101"/>
      <c r="I31" s="1101"/>
      <c r="J31" s="1101"/>
      <c r="K31" s="1101"/>
      <c r="L31" s="1101"/>
      <c r="M31" s="1101"/>
      <c r="N31" s="1101"/>
      <c r="O31" s="1101"/>
      <c r="P31" s="1102"/>
      <c r="Q31" s="1112">
        <v>28</v>
      </c>
      <c r="R31" s="1113"/>
      <c r="S31" s="1113"/>
      <c r="T31" s="1113"/>
      <c r="U31" s="1113"/>
      <c r="V31" s="1113">
        <v>28</v>
      </c>
      <c r="W31" s="1113"/>
      <c r="X31" s="1113"/>
      <c r="Y31" s="1113"/>
      <c r="Z31" s="1113"/>
      <c r="AA31" s="1113">
        <v>0</v>
      </c>
      <c r="AB31" s="1113"/>
      <c r="AC31" s="1113"/>
      <c r="AD31" s="1113"/>
      <c r="AE31" s="1114"/>
      <c r="AF31" s="1106" t="s">
        <v>393</v>
      </c>
      <c r="AG31" s="1107"/>
      <c r="AH31" s="1107"/>
      <c r="AI31" s="1107"/>
      <c r="AJ31" s="1108"/>
      <c r="AK31" s="1049">
        <v>27</v>
      </c>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394</v>
      </c>
      <c r="C32" s="1101"/>
      <c r="D32" s="1101"/>
      <c r="E32" s="1101"/>
      <c r="F32" s="1101"/>
      <c r="G32" s="1101"/>
      <c r="H32" s="1101"/>
      <c r="I32" s="1101"/>
      <c r="J32" s="1101"/>
      <c r="K32" s="1101"/>
      <c r="L32" s="1101"/>
      <c r="M32" s="1101"/>
      <c r="N32" s="1101"/>
      <c r="O32" s="1101"/>
      <c r="P32" s="1102"/>
      <c r="Q32" s="1112">
        <v>199</v>
      </c>
      <c r="R32" s="1113"/>
      <c r="S32" s="1113"/>
      <c r="T32" s="1113"/>
      <c r="U32" s="1113"/>
      <c r="V32" s="1113">
        <v>199</v>
      </c>
      <c r="W32" s="1113"/>
      <c r="X32" s="1113"/>
      <c r="Y32" s="1113"/>
      <c r="Z32" s="1113"/>
      <c r="AA32" s="1113">
        <v>0</v>
      </c>
      <c r="AB32" s="1113"/>
      <c r="AC32" s="1113"/>
      <c r="AD32" s="1113"/>
      <c r="AE32" s="1114"/>
      <c r="AF32" s="1106">
        <v>0</v>
      </c>
      <c r="AG32" s="1107"/>
      <c r="AH32" s="1107"/>
      <c r="AI32" s="1107"/>
      <c r="AJ32" s="1108"/>
      <c r="AK32" s="1049">
        <v>109</v>
      </c>
      <c r="AL32" s="1040"/>
      <c r="AM32" s="1040"/>
      <c r="AN32" s="1040"/>
      <c r="AO32" s="1040"/>
      <c r="AP32" s="1040">
        <v>656</v>
      </c>
      <c r="AQ32" s="1040"/>
      <c r="AR32" s="1040"/>
      <c r="AS32" s="1040"/>
      <c r="AT32" s="1040"/>
      <c r="AU32" s="1040">
        <v>651</v>
      </c>
      <c r="AV32" s="1040"/>
      <c r="AW32" s="1040"/>
      <c r="AX32" s="1040"/>
      <c r="AY32" s="1040"/>
      <c r="AZ32" s="1111" t="s">
        <v>568</v>
      </c>
      <c r="BA32" s="1111"/>
      <c r="BB32" s="1111"/>
      <c r="BC32" s="1111"/>
      <c r="BD32" s="1111"/>
      <c r="BE32" s="1095" t="s">
        <v>395</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396</v>
      </c>
      <c r="C33" s="1101"/>
      <c r="D33" s="1101"/>
      <c r="E33" s="1101"/>
      <c r="F33" s="1101"/>
      <c r="G33" s="1101"/>
      <c r="H33" s="1101"/>
      <c r="I33" s="1101"/>
      <c r="J33" s="1101"/>
      <c r="K33" s="1101"/>
      <c r="L33" s="1101"/>
      <c r="M33" s="1101"/>
      <c r="N33" s="1101"/>
      <c r="O33" s="1101"/>
      <c r="P33" s="1102"/>
      <c r="Q33" s="1112">
        <v>103</v>
      </c>
      <c r="R33" s="1113"/>
      <c r="S33" s="1113"/>
      <c r="T33" s="1113"/>
      <c r="U33" s="1113"/>
      <c r="V33" s="1113">
        <v>103</v>
      </c>
      <c r="W33" s="1113"/>
      <c r="X33" s="1113"/>
      <c r="Y33" s="1113"/>
      <c r="Z33" s="1113"/>
      <c r="AA33" s="1113">
        <v>0</v>
      </c>
      <c r="AB33" s="1113"/>
      <c r="AC33" s="1113"/>
      <c r="AD33" s="1113"/>
      <c r="AE33" s="1114"/>
      <c r="AF33" s="1106">
        <v>0</v>
      </c>
      <c r="AG33" s="1107"/>
      <c r="AH33" s="1107"/>
      <c r="AI33" s="1107"/>
      <c r="AJ33" s="1108"/>
      <c r="AK33" s="1049">
        <v>103</v>
      </c>
      <c r="AL33" s="1040"/>
      <c r="AM33" s="1040"/>
      <c r="AN33" s="1040"/>
      <c r="AO33" s="1040"/>
      <c r="AP33" s="1040">
        <v>192</v>
      </c>
      <c r="AQ33" s="1040"/>
      <c r="AR33" s="1040"/>
      <c r="AS33" s="1040"/>
      <c r="AT33" s="1040"/>
      <c r="AU33" s="1040">
        <v>191</v>
      </c>
      <c r="AV33" s="1040"/>
      <c r="AW33" s="1040"/>
      <c r="AX33" s="1040"/>
      <c r="AY33" s="1040"/>
      <c r="AZ33" s="1111" t="s">
        <v>568</v>
      </c>
      <c r="BA33" s="1111"/>
      <c r="BB33" s="1111"/>
      <c r="BC33" s="1111"/>
      <c r="BD33" s="1111"/>
      <c r="BE33" s="1095" t="s">
        <v>397</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398</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155</v>
      </c>
      <c r="AG63" s="1028"/>
      <c r="AH63" s="1028"/>
      <c r="AI63" s="1028"/>
      <c r="AJ63" s="1093"/>
      <c r="AK63" s="1094"/>
      <c r="AL63" s="1032"/>
      <c r="AM63" s="1032"/>
      <c r="AN63" s="1032"/>
      <c r="AO63" s="1032"/>
      <c r="AP63" s="1028">
        <v>848</v>
      </c>
      <c r="AQ63" s="1028"/>
      <c r="AR63" s="1028"/>
      <c r="AS63" s="1028"/>
      <c r="AT63" s="1028"/>
      <c r="AU63" s="1028">
        <v>842</v>
      </c>
      <c r="AV63" s="1028"/>
      <c r="AW63" s="1028"/>
      <c r="AX63" s="1028"/>
      <c r="AY63" s="1028"/>
      <c r="AZ63" s="1088"/>
      <c r="BA63" s="1088"/>
      <c r="BB63" s="1088"/>
      <c r="BC63" s="1088"/>
      <c r="BD63" s="1088"/>
      <c r="BE63" s="1029"/>
      <c r="BF63" s="1029"/>
      <c r="BG63" s="1029"/>
      <c r="BH63" s="1029"/>
      <c r="BI63" s="1030"/>
      <c r="BJ63" s="1089" t="s">
        <v>400</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382</v>
      </c>
      <c r="W66" s="1071"/>
      <c r="X66" s="1071"/>
      <c r="Y66" s="1071"/>
      <c r="Z66" s="1072"/>
      <c r="AA66" s="1070" t="s">
        <v>383</v>
      </c>
      <c r="AB66" s="1071"/>
      <c r="AC66" s="1071"/>
      <c r="AD66" s="1071"/>
      <c r="AE66" s="1072"/>
      <c r="AF66" s="1076" t="s">
        <v>404</v>
      </c>
      <c r="AG66" s="1077"/>
      <c r="AH66" s="1077"/>
      <c r="AI66" s="1077"/>
      <c r="AJ66" s="1078"/>
      <c r="AK66" s="1070" t="s">
        <v>405</v>
      </c>
      <c r="AL66" s="1065"/>
      <c r="AM66" s="1065"/>
      <c r="AN66" s="1065"/>
      <c r="AO66" s="1066"/>
      <c r="AP66" s="1070" t="s">
        <v>386</v>
      </c>
      <c r="AQ66" s="1071"/>
      <c r="AR66" s="1071"/>
      <c r="AS66" s="1071"/>
      <c r="AT66" s="1072"/>
      <c r="AU66" s="1070" t="s">
        <v>406</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555</v>
      </c>
      <c r="C68" s="1055"/>
      <c r="D68" s="1055"/>
      <c r="E68" s="1055"/>
      <c r="F68" s="1055"/>
      <c r="G68" s="1055"/>
      <c r="H68" s="1055"/>
      <c r="I68" s="1055"/>
      <c r="J68" s="1055"/>
      <c r="K68" s="1055"/>
      <c r="L68" s="1055"/>
      <c r="M68" s="1055"/>
      <c r="N68" s="1055"/>
      <c r="O68" s="1055"/>
      <c r="P68" s="1056"/>
      <c r="Q68" s="1057">
        <v>1634</v>
      </c>
      <c r="R68" s="1051"/>
      <c r="S68" s="1051"/>
      <c r="T68" s="1051"/>
      <c r="U68" s="1051"/>
      <c r="V68" s="1051">
        <v>1556</v>
      </c>
      <c r="W68" s="1051"/>
      <c r="X68" s="1051"/>
      <c r="Y68" s="1051"/>
      <c r="Z68" s="1051"/>
      <c r="AA68" s="1051">
        <v>78</v>
      </c>
      <c r="AB68" s="1051"/>
      <c r="AC68" s="1051"/>
      <c r="AD68" s="1051"/>
      <c r="AE68" s="1051"/>
      <c r="AF68" s="1051">
        <v>78</v>
      </c>
      <c r="AG68" s="1051"/>
      <c r="AH68" s="1051"/>
      <c r="AI68" s="1051"/>
      <c r="AJ68" s="1051"/>
      <c r="AK68" s="1051"/>
      <c r="AL68" s="1051"/>
      <c r="AM68" s="1051"/>
      <c r="AN68" s="1051"/>
      <c r="AO68" s="1051"/>
      <c r="AP68" s="1051">
        <v>143</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556</v>
      </c>
      <c r="C69" s="1044"/>
      <c r="D69" s="1044"/>
      <c r="E69" s="1044"/>
      <c r="F69" s="1044"/>
      <c r="G69" s="1044"/>
      <c r="H69" s="1044"/>
      <c r="I69" s="1044"/>
      <c r="J69" s="1044"/>
      <c r="K69" s="1044"/>
      <c r="L69" s="1044"/>
      <c r="M69" s="1044"/>
      <c r="N69" s="1044"/>
      <c r="O69" s="1044"/>
      <c r="P69" s="1045"/>
      <c r="Q69" s="1046">
        <v>282</v>
      </c>
      <c r="R69" s="1040"/>
      <c r="S69" s="1040"/>
      <c r="T69" s="1040"/>
      <c r="U69" s="1040"/>
      <c r="V69" s="1040">
        <v>257</v>
      </c>
      <c r="W69" s="1040"/>
      <c r="X69" s="1040"/>
      <c r="Y69" s="1040"/>
      <c r="Z69" s="1040"/>
      <c r="AA69" s="1040">
        <v>25</v>
      </c>
      <c r="AB69" s="1040"/>
      <c r="AC69" s="1040"/>
      <c r="AD69" s="1040"/>
      <c r="AE69" s="1040"/>
      <c r="AF69" s="1040">
        <v>25</v>
      </c>
      <c r="AG69" s="1040"/>
      <c r="AH69" s="1040"/>
      <c r="AI69" s="1040"/>
      <c r="AJ69" s="1040"/>
      <c r="AK69" s="1040"/>
      <c r="AL69" s="1040"/>
      <c r="AM69" s="1040"/>
      <c r="AN69" s="1040"/>
      <c r="AO69" s="1040"/>
      <c r="AP69" s="1040">
        <v>122</v>
      </c>
      <c r="AQ69" s="1040"/>
      <c r="AR69" s="1040"/>
      <c r="AS69" s="1040"/>
      <c r="AT69" s="1040"/>
      <c r="AU69" s="1040">
        <v>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557</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c r="AG70" s="1040"/>
      <c r="AH70" s="1040"/>
      <c r="AI70" s="1040"/>
      <c r="AJ70" s="1040"/>
      <c r="AK70" s="1040">
        <v>15</v>
      </c>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558</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559</v>
      </c>
      <c r="C72" s="1044"/>
      <c r="D72" s="1044"/>
      <c r="E72" s="1044"/>
      <c r="F72" s="1044"/>
      <c r="G72" s="1044"/>
      <c r="H72" s="1044"/>
      <c r="I72" s="1044"/>
      <c r="J72" s="1044"/>
      <c r="K72" s="1044"/>
      <c r="L72" s="1044"/>
      <c r="M72" s="1044"/>
      <c r="N72" s="1044"/>
      <c r="O72" s="1044"/>
      <c r="P72" s="1045"/>
      <c r="Q72" s="1046">
        <v>1</v>
      </c>
      <c r="R72" s="1040"/>
      <c r="S72" s="1040"/>
      <c r="T72" s="1040"/>
      <c r="U72" s="1040"/>
      <c r="V72" s="1040">
        <v>0</v>
      </c>
      <c r="W72" s="1040"/>
      <c r="X72" s="1040"/>
      <c r="Y72" s="1040"/>
      <c r="Z72" s="1040"/>
      <c r="AA72" s="1040">
        <v>1</v>
      </c>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560</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561</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562</v>
      </c>
      <c r="C75" s="1044"/>
      <c r="D75" s="1044"/>
      <c r="E75" s="1044"/>
      <c r="F75" s="1044"/>
      <c r="G75" s="1044"/>
      <c r="H75" s="1044"/>
      <c r="I75" s="1044"/>
      <c r="J75" s="1044"/>
      <c r="K75" s="1044"/>
      <c r="L75" s="1044"/>
      <c r="M75" s="1044"/>
      <c r="N75" s="1044"/>
      <c r="O75" s="1044"/>
      <c r="P75" s="1045"/>
      <c r="Q75" s="1047">
        <v>867</v>
      </c>
      <c r="R75" s="1048"/>
      <c r="S75" s="1048"/>
      <c r="T75" s="1048"/>
      <c r="U75" s="1049"/>
      <c r="V75" s="1050">
        <v>814</v>
      </c>
      <c r="W75" s="1048"/>
      <c r="X75" s="1048"/>
      <c r="Y75" s="1048"/>
      <c r="Z75" s="1049"/>
      <c r="AA75" s="1050">
        <v>53</v>
      </c>
      <c r="AB75" s="1048"/>
      <c r="AC75" s="1048"/>
      <c r="AD75" s="1048"/>
      <c r="AE75" s="1049"/>
      <c r="AF75" s="1050">
        <v>53</v>
      </c>
      <c r="AG75" s="1048"/>
      <c r="AH75" s="1048"/>
      <c r="AI75" s="1048"/>
      <c r="AJ75" s="1049"/>
      <c r="AK75" s="1050">
        <v>0</v>
      </c>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563</v>
      </c>
      <c r="C76" s="1044"/>
      <c r="D76" s="1044"/>
      <c r="E76" s="1044"/>
      <c r="F76" s="1044"/>
      <c r="G76" s="1044"/>
      <c r="H76" s="1044"/>
      <c r="I76" s="1044"/>
      <c r="J76" s="1044"/>
      <c r="K76" s="1044"/>
      <c r="L76" s="1044"/>
      <c r="M76" s="1044"/>
      <c r="N76" s="1044"/>
      <c r="O76" s="1044"/>
      <c r="P76" s="1045"/>
      <c r="Q76" s="1047">
        <v>250285</v>
      </c>
      <c r="R76" s="1048"/>
      <c r="S76" s="1048"/>
      <c r="T76" s="1048"/>
      <c r="U76" s="1049"/>
      <c r="V76" s="1050">
        <v>238827</v>
      </c>
      <c r="W76" s="1048"/>
      <c r="X76" s="1048"/>
      <c r="Y76" s="1048"/>
      <c r="Z76" s="1049"/>
      <c r="AA76" s="1050">
        <v>11458</v>
      </c>
      <c r="AB76" s="1048"/>
      <c r="AC76" s="1048"/>
      <c r="AD76" s="1048"/>
      <c r="AE76" s="1049"/>
      <c r="AF76" s="1050">
        <v>11458</v>
      </c>
      <c r="AG76" s="1048"/>
      <c r="AH76" s="1048"/>
      <c r="AI76" s="1048"/>
      <c r="AJ76" s="1049"/>
      <c r="AK76" s="1050">
        <v>608</v>
      </c>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11614</v>
      </c>
      <c r="AG88" s="1028"/>
      <c r="AH88" s="1028"/>
      <c r="AI88" s="1028"/>
      <c r="AJ88" s="1028"/>
      <c r="AK88" s="1032"/>
      <c r="AL88" s="1032"/>
      <c r="AM88" s="1032"/>
      <c r="AN88" s="1032"/>
      <c r="AO88" s="1032"/>
      <c r="AP88" s="1028">
        <v>265</v>
      </c>
      <c r="AQ88" s="1028"/>
      <c r="AR88" s="1028"/>
      <c r="AS88" s="1028"/>
      <c r="AT88" s="1028"/>
      <c r="AU88" s="1028">
        <v>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175</v>
      </c>
      <c r="CS102" s="1020"/>
      <c r="CT102" s="1020"/>
      <c r="CU102" s="1020"/>
      <c r="CV102" s="1021"/>
      <c r="CW102" s="1019">
        <v>0</v>
      </c>
      <c r="CX102" s="1020"/>
      <c r="CY102" s="1020"/>
      <c r="CZ102" s="1020"/>
      <c r="DA102" s="1021"/>
      <c r="DB102" s="1019">
        <v>0</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297</v>
      </c>
      <c r="AG109" s="963"/>
      <c r="AH109" s="963"/>
      <c r="AI109" s="963"/>
      <c r="AJ109" s="964"/>
      <c r="AK109" s="965" t="s">
        <v>296</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297</v>
      </c>
      <c r="BW109" s="963"/>
      <c r="BX109" s="963"/>
      <c r="BY109" s="963"/>
      <c r="BZ109" s="964"/>
      <c r="CA109" s="965" t="s">
        <v>296</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297</v>
      </c>
      <c r="DM109" s="963"/>
      <c r="DN109" s="963"/>
      <c r="DO109" s="963"/>
      <c r="DP109" s="964"/>
      <c r="DQ109" s="965" t="s">
        <v>296</v>
      </c>
      <c r="DR109" s="963"/>
      <c r="DS109" s="963"/>
      <c r="DT109" s="963"/>
      <c r="DU109" s="964"/>
      <c r="DV109" s="965" t="s">
        <v>417</v>
      </c>
      <c r="DW109" s="963"/>
      <c r="DX109" s="963"/>
      <c r="DY109" s="963"/>
      <c r="DZ109" s="994"/>
    </row>
    <row r="110" spans="1:131" s="226" customFormat="1" ht="26.25" customHeight="1">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513170</v>
      </c>
      <c r="AB110" s="956"/>
      <c r="AC110" s="956"/>
      <c r="AD110" s="956"/>
      <c r="AE110" s="957"/>
      <c r="AF110" s="958">
        <v>428876</v>
      </c>
      <c r="AG110" s="956"/>
      <c r="AH110" s="956"/>
      <c r="AI110" s="956"/>
      <c r="AJ110" s="957"/>
      <c r="AK110" s="958">
        <v>410123</v>
      </c>
      <c r="AL110" s="956"/>
      <c r="AM110" s="956"/>
      <c r="AN110" s="956"/>
      <c r="AO110" s="957"/>
      <c r="AP110" s="959">
        <v>17.8</v>
      </c>
      <c r="AQ110" s="960"/>
      <c r="AR110" s="960"/>
      <c r="AS110" s="960"/>
      <c r="AT110" s="961"/>
      <c r="AU110" s="995" t="s">
        <v>67</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4130451</v>
      </c>
      <c r="BR110" s="903"/>
      <c r="BS110" s="903"/>
      <c r="BT110" s="903"/>
      <c r="BU110" s="903"/>
      <c r="BV110" s="903">
        <v>4085052</v>
      </c>
      <c r="BW110" s="903"/>
      <c r="BX110" s="903"/>
      <c r="BY110" s="903"/>
      <c r="BZ110" s="903"/>
      <c r="CA110" s="903">
        <v>3900784</v>
      </c>
      <c r="CB110" s="903"/>
      <c r="CC110" s="903"/>
      <c r="CD110" s="903"/>
      <c r="CE110" s="903"/>
      <c r="CF110" s="927">
        <v>169.1</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400</v>
      </c>
      <c r="DH110" s="903"/>
      <c r="DI110" s="903"/>
      <c r="DJ110" s="903"/>
      <c r="DK110" s="903"/>
      <c r="DL110" s="903" t="s">
        <v>400</v>
      </c>
      <c r="DM110" s="903"/>
      <c r="DN110" s="903"/>
      <c r="DO110" s="903"/>
      <c r="DP110" s="903"/>
      <c r="DQ110" s="903" t="s">
        <v>423</v>
      </c>
      <c r="DR110" s="903"/>
      <c r="DS110" s="903"/>
      <c r="DT110" s="903"/>
      <c r="DU110" s="903"/>
      <c r="DV110" s="904" t="s">
        <v>423</v>
      </c>
      <c r="DW110" s="904"/>
      <c r="DX110" s="904"/>
      <c r="DY110" s="904"/>
      <c r="DZ110" s="905"/>
    </row>
    <row r="111" spans="1:131" s="226" customFormat="1" ht="26.25" customHeight="1">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400</v>
      </c>
      <c r="AB111" s="984"/>
      <c r="AC111" s="984"/>
      <c r="AD111" s="984"/>
      <c r="AE111" s="985"/>
      <c r="AF111" s="986" t="s">
        <v>423</v>
      </c>
      <c r="AG111" s="984"/>
      <c r="AH111" s="984"/>
      <c r="AI111" s="984"/>
      <c r="AJ111" s="985"/>
      <c r="AK111" s="986" t="s">
        <v>400</v>
      </c>
      <c r="AL111" s="984"/>
      <c r="AM111" s="984"/>
      <c r="AN111" s="984"/>
      <c r="AO111" s="985"/>
      <c r="AP111" s="987" t="s">
        <v>423</v>
      </c>
      <c r="AQ111" s="988"/>
      <c r="AR111" s="988"/>
      <c r="AS111" s="988"/>
      <c r="AT111" s="989"/>
      <c r="AU111" s="997"/>
      <c r="AV111" s="998"/>
      <c r="AW111" s="998"/>
      <c r="AX111" s="998"/>
      <c r="AY111" s="998"/>
      <c r="AZ111" s="873" t="s">
        <v>425</v>
      </c>
      <c r="BA111" s="808"/>
      <c r="BB111" s="808"/>
      <c r="BC111" s="808"/>
      <c r="BD111" s="808"/>
      <c r="BE111" s="808"/>
      <c r="BF111" s="808"/>
      <c r="BG111" s="808"/>
      <c r="BH111" s="808"/>
      <c r="BI111" s="808"/>
      <c r="BJ111" s="808"/>
      <c r="BK111" s="808"/>
      <c r="BL111" s="808"/>
      <c r="BM111" s="808"/>
      <c r="BN111" s="808"/>
      <c r="BO111" s="808"/>
      <c r="BP111" s="809"/>
      <c r="BQ111" s="874" t="s">
        <v>423</v>
      </c>
      <c r="BR111" s="875"/>
      <c r="BS111" s="875"/>
      <c r="BT111" s="875"/>
      <c r="BU111" s="875"/>
      <c r="BV111" s="875" t="s">
        <v>423</v>
      </c>
      <c r="BW111" s="875"/>
      <c r="BX111" s="875"/>
      <c r="BY111" s="875"/>
      <c r="BZ111" s="875"/>
      <c r="CA111" s="875" t="s">
        <v>400</v>
      </c>
      <c r="CB111" s="875"/>
      <c r="CC111" s="875"/>
      <c r="CD111" s="875"/>
      <c r="CE111" s="875"/>
      <c r="CF111" s="936" t="s">
        <v>423</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423</v>
      </c>
      <c r="DH111" s="875"/>
      <c r="DI111" s="875"/>
      <c r="DJ111" s="875"/>
      <c r="DK111" s="875"/>
      <c r="DL111" s="875" t="s">
        <v>423</v>
      </c>
      <c r="DM111" s="875"/>
      <c r="DN111" s="875"/>
      <c r="DO111" s="875"/>
      <c r="DP111" s="875"/>
      <c r="DQ111" s="875" t="s">
        <v>400</v>
      </c>
      <c r="DR111" s="875"/>
      <c r="DS111" s="875"/>
      <c r="DT111" s="875"/>
      <c r="DU111" s="875"/>
      <c r="DV111" s="852" t="s">
        <v>400</v>
      </c>
      <c r="DW111" s="852"/>
      <c r="DX111" s="852"/>
      <c r="DY111" s="852"/>
      <c r="DZ111" s="853"/>
    </row>
    <row r="112" spans="1:131" s="226" customFormat="1" ht="26.25" customHeight="1">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423</v>
      </c>
      <c r="AB112" s="838"/>
      <c r="AC112" s="838"/>
      <c r="AD112" s="838"/>
      <c r="AE112" s="839"/>
      <c r="AF112" s="840" t="s">
        <v>423</v>
      </c>
      <c r="AG112" s="838"/>
      <c r="AH112" s="838"/>
      <c r="AI112" s="838"/>
      <c r="AJ112" s="839"/>
      <c r="AK112" s="840" t="s">
        <v>400</v>
      </c>
      <c r="AL112" s="838"/>
      <c r="AM112" s="838"/>
      <c r="AN112" s="838"/>
      <c r="AO112" s="839"/>
      <c r="AP112" s="885" t="s">
        <v>400</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979495</v>
      </c>
      <c r="BR112" s="875"/>
      <c r="BS112" s="875"/>
      <c r="BT112" s="875"/>
      <c r="BU112" s="875"/>
      <c r="BV112" s="875">
        <v>910928</v>
      </c>
      <c r="BW112" s="875"/>
      <c r="BX112" s="875"/>
      <c r="BY112" s="875"/>
      <c r="BZ112" s="875"/>
      <c r="CA112" s="875">
        <v>841267</v>
      </c>
      <c r="CB112" s="875"/>
      <c r="CC112" s="875"/>
      <c r="CD112" s="875"/>
      <c r="CE112" s="875"/>
      <c r="CF112" s="936">
        <v>36.5</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400</v>
      </c>
      <c r="DH112" s="875"/>
      <c r="DI112" s="875"/>
      <c r="DJ112" s="875"/>
      <c r="DK112" s="875"/>
      <c r="DL112" s="875" t="s">
        <v>400</v>
      </c>
      <c r="DM112" s="875"/>
      <c r="DN112" s="875"/>
      <c r="DO112" s="875"/>
      <c r="DP112" s="875"/>
      <c r="DQ112" s="875" t="s">
        <v>400</v>
      </c>
      <c r="DR112" s="875"/>
      <c r="DS112" s="875"/>
      <c r="DT112" s="875"/>
      <c r="DU112" s="875"/>
      <c r="DV112" s="852" t="s">
        <v>400</v>
      </c>
      <c r="DW112" s="852"/>
      <c r="DX112" s="852"/>
      <c r="DY112" s="852"/>
      <c r="DZ112" s="853"/>
    </row>
    <row r="113" spans="1:130" s="226" customFormat="1" ht="26.25" customHeight="1">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88712</v>
      </c>
      <c r="AB113" s="984"/>
      <c r="AC113" s="984"/>
      <c r="AD113" s="984"/>
      <c r="AE113" s="985"/>
      <c r="AF113" s="986">
        <v>89015</v>
      </c>
      <c r="AG113" s="984"/>
      <c r="AH113" s="984"/>
      <c r="AI113" s="984"/>
      <c r="AJ113" s="985"/>
      <c r="AK113" s="986">
        <v>86376</v>
      </c>
      <c r="AL113" s="984"/>
      <c r="AM113" s="984"/>
      <c r="AN113" s="984"/>
      <c r="AO113" s="985"/>
      <c r="AP113" s="987">
        <v>3.7</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v>6347</v>
      </c>
      <c r="BR113" s="875"/>
      <c r="BS113" s="875"/>
      <c r="BT113" s="875"/>
      <c r="BU113" s="875"/>
      <c r="BV113" s="875">
        <v>4050</v>
      </c>
      <c r="BW113" s="875"/>
      <c r="BX113" s="875"/>
      <c r="BY113" s="875"/>
      <c r="BZ113" s="875"/>
      <c r="CA113" s="875">
        <v>2194</v>
      </c>
      <c r="CB113" s="875"/>
      <c r="CC113" s="875"/>
      <c r="CD113" s="875"/>
      <c r="CE113" s="875"/>
      <c r="CF113" s="936">
        <v>0.1</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423</v>
      </c>
      <c r="DH113" s="838"/>
      <c r="DI113" s="838"/>
      <c r="DJ113" s="838"/>
      <c r="DK113" s="839"/>
      <c r="DL113" s="840" t="s">
        <v>400</v>
      </c>
      <c r="DM113" s="838"/>
      <c r="DN113" s="838"/>
      <c r="DO113" s="838"/>
      <c r="DP113" s="839"/>
      <c r="DQ113" s="840" t="s">
        <v>400</v>
      </c>
      <c r="DR113" s="838"/>
      <c r="DS113" s="838"/>
      <c r="DT113" s="838"/>
      <c r="DU113" s="839"/>
      <c r="DV113" s="885" t="s">
        <v>423</v>
      </c>
      <c r="DW113" s="886"/>
      <c r="DX113" s="886"/>
      <c r="DY113" s="886"/>
      <c r="DZ113" s="887"/>
    </row>
    <row r="114" spans="1:130" s="226" customFormat="1" ht="26.25" customHeight="1">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2663</v>
      </c>
      <c r="AB114" s="838"/>
      <c r="AC114" s="838"/>
      <c r="AD114" s="838"/>
      <c r="AE114" s="839"/>
      <c r="AF114" s="840">
        <v>2380</v>
      </c>
      <c r="AG114" s="838"/>
      <c r="AH114" s="838"/>
      <c r="AI114" s="838"/>
      <c r="AJ114" s="839"/>
      <c r="AK114" s="840">
        <v>1897</v>
      </c>
      <c r="AL114" s="838"/>
      <c r="AM114" s="838"/>
      <c r="AN114" s="838"/>
      <c r="AO114" s="839"/>
      <c r="AP114" s="885">
        <v>0.1</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v>670730</v>
      </c>
      <c r="BR114" s="875"/>
      <c r="BS114" s="875"/>
      <c r="BT114" s="875"/>
      <c r="BU114" s="875"/>
      <c r="BV114" s="875">
        <v>544310</v>
      </c>
      <c r="BW114" s="875"/>
      <c r="BX114" s="875"/>
      <c r="BY114" s="875"/>
      <c r="BZ114" s="875"/>
      <c r="CA114" s="875">
        <v>477063</v>
      </c>
      <c r="CB114" s="875"/>
      <c r="CC114" s="875"/>
      <c r="CD114" s="875"/>
      <c r="CE114" s="875"/>
      <c r="CF114" s="936">
        <v>20.7</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423</v>
      </c>
      <c r="DH114" s="838"/>
      <c r="DI114" s="838"/>
      <c r="DJ114" s="838"/>
      <c r="DK114" s="839"/>
      <c r="DL114" s="840" t="s">
        <v>423</v>
      </c>
      <c r="DM114" s="838"/>
      <c r="DN114" s="838"/>
      <c r="DO114" s="838"/>
      <c r="DP114" s="839"/>
      <c r="DQ114" s="840" t="s">
        <v>400</v>
      </c>
      <c r="DR114" s="838"/>
      <c r="DS114" s="838"/>
      <c r="DT114" s="838"/>
      <c r="DU114" s="839"/>
      <c r="DV114" s="885" t="s">
        <v>400</v>
      </c>
      <c r="DW114" s="886"/>
      <c r="DX114" s="886"/>
      <c r="DY114" s="886"/>
      <c r="DZ114" s="887"/>
    </row>
    <row r="115" spans="1:130" s="226" customFormat="1" ht="26.25" customHeight="1">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400</v>
      </c>
      <c r="AB115" s="984"/>
      <c r="AC115" s="984"/>
      <c r="AD115" s="984"/>
      <c r="AE115" s="985"/>
      <c r="AF115" s="986" t="s">
        <v>423</v>
      </c>
      <c r="AG115" s="984"/>
      <c r="AH115" s="984"/>
      <c r="AI115" s="984"/>
      <c r="AJ115" s="985"/>
      <c r="AK115" s="986" t="s">
        <v>400</v>
      </c>
      <c r="AL115" s="984"/>
      <c r="AM115" s="984"/>
      <c r="AN115" s="984"/>
      <c r="AO115" s="985"/>
      <c r="AP115" s="987" t="s">
        <v>400</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t="s">
        <v>400</v>
      </c>
      <c r="BR115" s="875"/>
      <c r="BS115" s="875"/>
      <c r="BT115" s="875"/>
      <c r="BU115" s="875"/>
      <c r="BV115" s="875" t="s">
        <v>400</v>
      </c>
      <c r="BW115" s="875"/>
      <c r="BX115" s="875"/>
      <c r="BY115" s="875"/>
      <c r="BZ115" s="875"/>
      <c r="CA115" s="875" t="s">
        <v>400</v>
      </c>
      <c r="CB115" s="875"/>
      <c r="CC115" s="875"/>
      <c r="CD115" s="875"/>
      <c r="CE115" s="875"/>
      <c r="CF115" s="936" t="s">
        <v>400</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423</v>
      </c>
      <c r="DH115" s="838"/>
      <c r="DI115" s="838"/>
      <c r="DJ115" s="838"/>
      <c r="DK115" s="839"/>
      <c r="DL115" s="840" t="s">
        <v>400</v>
      </c>
      <c r="DM115" s="838"/>
      <c r="DN115" s="838"/>
      <c r="DO115" s="838"/>
      <c r="DP115" s="839"/>
      <c r="DQ115" s="840" t="s">
        <v>400</v>
      </c>
      <c r="DR115" s="838"/>
      <c r="DS115" s="838"/>
      <c r="DT115" s="838"/>
      <c r="DU115" s="839"/>
      <c r="DV115" s="885" t="s">
        <v>400</v>
      </c>
      <c r="DW115" s="886"/>
      <c r="DX115" s="886"/>
      <c r="DY115" s="886"/>
      <c r="DZ115" s="887"/>
    </row>
    <row r="116" spans="1:130" s="226" customFormat="1" ht="26.25" customHeight="1">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400</v>
      </c>
      <c r="AB116" s="838"/>
      <c r="AC116" s="838"/>
      <c r="AD116" s="838"/>
      <c r="AE116" s="839"/>
      <c r="AF116" s="840">
        <v>307</v>
      </c>
      <c r="AG116" s="838"/>
      <c r="AH116" s="838"/>
      <c r="AI116" s="838"/>
      <c r="AJ116" s="839"/>
      <c r="AK116" s="840" t="s">
        <v>400</v>
      </c>
      <c r="AL116" s="838"/>
      <c r="AM116" s="838"/>
      <c r="AN116" s="838"/>
      <c r="AO116" s="839"/>
      <c r="AP116" s="885" t="s">
        <v>400</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400</v>
      </c>
      <c r="BR116" s="875"/>
      <c r="BS116" s="875"/>
      <c r="BT116" s="875"/>
      <c r="BU116" s="875"/>
      <c r="BV116" s="875" t="s">
        <v>423</v>
      </c>
      <c r="BW116" s="875"/>
      <c r="BX116" s="875"/>
      <c r="BY116" s="875"/>
      <c r="BZ116" s="875"/>
      <c r="CA116" s="875" t="s">
        <v>423</v>
      </c>
      <c r="CB116" s="875"/>
      <c r="CC116" s="875"/>
      <c r="CD116" s="875"/>
      <c r="CE116" s="875"/>
      <c r="CF116" s="936" t="s">
        <v>400</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400</v>
      </c>
      <c r="DH116" s="838"/>
      <c r="DI116" s="838"/>
      <c r="DJ116" s="838"/>
      <c r="DK116" s="839"/>
      <c r="DL116" s="840" t="s">
        <v>400</v>
      </c>
      <c r="DM116" s="838"/>
      <c r="DN116" s="838"/>
      <c r="DO116" s="838"/>
      <c r="DP116" s="839"/>
      <c r="DQ116" s="840" t="s">
        <v>400</v>
      </c>
      <c r="DR116" s="838"/>
      <c r="DS116" s="838"/>
      <c r="DT116" s="838"/>
      <c r="DU116" s="839"/>
      <c r="DV116" s="885" t="s">
        <v>400</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604545</v>
      </c>
      <c r="AB117" s="970"/>
      <c r="AC117" s="970"/>
      <c r="AD117" s="970"/>
      <c r="AE117" s="971"/>
      <c r="AF117" s="972">
        <v>520578</v>
      </c>
      <c r="AG117" s="970"/>
      <c r="AH117" s="970"/>
      <c r="AI117" s="970"/>
      <c r="AJ117" s="971"/>
      <c r="AK117" s="972">
        <v>498396</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393</v>
      </c>
      <c r="BR117" s="875"/>
      <c r="BS117" s="875"/>
      <c r="BT117" s="875"/>
      <c r="BU117" s="875"/>
      <c r="BV117" s="875" t="s">
        <v>121</v>
      </c>
      <c r="BW117" s="875"/>
      <c r="BX117" s="875"/>
      <c r="BY117" s="875"/>
      <c r="BZ117" s="875"/>
      <c r="CA117" s="875" t="s">
        <v>121</v>
      </c>
      <c r="CB117" s="875"/>
      <c r="CC117" s="875"/>
      <c r="CD117" s="875"/>
      <c r="CE117" s="875"/>
      <c r="CF117" s="936" t="s">
        <v>393</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393</v>
      </c>
      <c r="DH117" s="838"/>
      <c r="DI117" s="838"/>
      <c r="DJ117" s="838"/>
      <c r="DK117" s="839"/>
      <c r="DL117" s="840" t="s">
        <v>393</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297</v>
      </c>
      <c r="AG118" s="963"/>
      <c r="AH118" s="963"/>
      <c r="AI118" s="963"/>
      <c r="AJ118" s="964"/>
      <c r="AK118" s="965" t="s">
        <v>296</v>
      </c>
      <c r="AL118" s="963"/>
      <c r="AM118" s="963"/>
      <c r="AN118" s="963"/>
      <c r="AO118" s="964"/>
      <c r="AP118" s="966" t="s">
        <v>417</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393</v>
      </c>
      <c r="CB118" s="906"/>
      <c r="CC118" s="906"/>
      <c r="CD118" s="906"/>
      <c r="CE118" s="906"/>
      <c r="CF118" s="936" t="s">
        <v>393</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393</v>
      </c>
      <c r="DH118" s="838"/>
      <c r="DI118" s="838"/>
      <c r="DJ118" s="838"/>
      <c r="DK118" s="839"/>
      <c r="DL118" s="840" t="s">
        <v>393</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393</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448</v>
      </c>
      <c r="BP119" s="939"/>
      <c r="BQ119" s="943">
        <v>5787023</v>
      </c>
      <c r="BR119" s="906"/>
      <c r="BS119" s="906"/>
      <c r="BT119" s="906"/>
      <c r="BU119" s="906"/>
      <c r="BV119" s="906">
        <v>5544340</v>
      </c>
      <c r="BW119" s="906"/>
      <c r="BX119" s="906"/>
      <c r="BY119" s="906"/>
      <c r="BZ119" s="906"/>
      <c r="CA119" s="906">
        <v>5221308</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393</v>
      </c>
      <c r="AL120" s="838"/>
      <c r="AM120" s="838"/>
      <c r="AN120" s="838"/>
      <c r="AO120" s="839"/>
      <c r="AP120" s="885" t="s">
        <v>121</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6993442</v>
      </c>
      <c r="BR120" s="903"/>
      <c r="BS120" s="903"/>
      <c r="BT120" s="903"/>
      <c r="BU120" s="903"/>
      <c r="BV120" s="903">
        <v>7758152</v>
      </c>
      <c r="BW120" s="903"/>
      <c r="BX120" s="903"/>
      <c r="BY120" s="903"/>
      <c r="BZ120" s="903"/>
      <c r="CA120" s="903">
        <v>8693954</v>
      </c>
      <c r="CB120" s="903"/>
      <c r="CC120" s="903"/>
      <c r="CD120" s="903"/>
      <c r="CE120" s="903"/>
      <c r="CF120" s="927">
        <v>377</v>
      </c>
      <c r="CG120" s="928"/>
      <c r="CH120" s="928"/>
      <c r="CI120" s="928"/>
      <c r="CJ120" s="928"/>
      <c r="CK120" s="929" t="s">
        <v>452</v>
      </c>
      <c r="CL120" s="913"/>
      <c r="CM120" s="913"/>
      <c r="CN120" s="913"/>
      <c r="CO120" s="914"/>
      <c r="CP120" s="933" t="s">
        <v>394</v>
      </c>
      <c r="CQ120" s="934"/>
      <c r="CR120" s="934"/>
      <c r="CS120" s="934"/>
      <c r="CT120" s="934"/>
      <c r="CU120" s="934"/>
      <c r="CV120" s="934"/>
      <c r="CW120" s="934"/>
      <c r="CX120" s="934"/>
      <c r="CY120" s="934"/>
      <c r="CZ120" s="934"/>
      <c r="DA120" s="934"/>
      <c r="DB120" s="934"/>
      <c r="DC120" s="934"/>
      <c r="DD120" s="934"/>
      <c r="DE120" s="934"/>
      <c r="DF120" s="935"/>
      <c r="DG120" s="922">
        <v>750649</v>
      </c>
      <c r="DH120" s="903"/>
      <c r="DI120" s="903"/>
      <c r="DJ120" s="903"/>
      <c r="DK120" s="903"/>
      <c r="DL120" s="903">
        <v>701067</v>
      </c>
      <c r="DM120" s="903"/>
      <c r="DN120" s="903"/>
      <c r="DO120" s="903"/>
      <c r="DP120" s="903"/>
      <c r="DQ120" s="903">
        <v>650528</v>
      </c>
      <c r="DR120" s="903"/>
      <c r="DS120" s="903"/>
      <c r="DT120" s="903"/>
      <c r="DU120" s="903"/>
      <c r="DV120" s="904">
        <v>28.2</v>
      </c>
      <c r="DW120" s="904"/>
      <c r="DX120" s="904"/>
      <c r="DY120" s="904"/>
      <c r="DZ120" s="905"/>
    </row>
    <row r="121" spans="1:130" s="226" customFormat="1" ht="26.25" customHeight="1">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393</v>
      </c>
      <c r="AG121" s="838"/>
      <c r="AH121" s="838"/>
      <c r="AI121" s="838"/>
      <c r="AJ121" s="839"/>
      <c r="AK121" s="840" t="s">
        <v>121</v>
      </c>
      <c r="AL121" s="838"/>
      <c r="AM121" s="838"/>
      <c r="AN121" s="838"/>
      <c r="AO121" s="839"/>
      <c r="AP121" s="885" t="s">
        <v>393</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t="s">
        <v>393</v>
      </c>
      <c r="BR121" s="875"/>
      <c r="BS121" s="875"/>
      <c r="BT121" s="875"/>
      <c r="BU121" s="875"/>
      <c r="BV121" s="875" t="s">
        <v>121</v>
      </c>
      <c r="BW121" s="875"/>
      <c r="BX121" s="875"/>
      <c r="BY121" s="875"/>
      <c r="BZ121" s="875"/>
      <c r="CA121" s="875" t="s">
        <v>121</v>
      </c>
      <c r="CB121" s="875"/>
      <c r="CC121" s="875"/>
      <c r="CD121" s="875"/>
      <c r="CE121" s="875"/>
      <c r="CF121" s="936" t="s">
        <v>121</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v>228846</v>
      </c>
      <c r="DH121" s="875"/>
      <c r="DI121" s="875"/>
      <c r="DJ121" s="875"/>
      <c r="DK121" s="875"/>
      <c r="DL121" s="875">
        <v>209861</v>
      </c>
      <c r="DM121" s="875"/>
      <c r="DN121" s="875"/>
      <c r="DO121" s="875"/>
      <c r="DP121" s="875"/>
      <c r="DQ121" s="875">
        <v>190739</v>
      </c>
      <c r="DR121" s="875"/>
      <c r="DS121" s="875"/>
      <c r="DT121" s="875"/>
      <c r="DU121" s="875"/>
      <c r="DV121" s="852">
        <v>8.3000000000000007</v>
      </c>
      <c r="DW121" s="852"/>
      <c r="DX121" s="852"/>
      <c r="DY121" s="852"/>
      <c r="DZ121" s="853"/>
    </row>
    <row r="122" spans="1:130" s="226" customFormat="1" ht="26.25" customHeight="1">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3665463</v>
      </c>
      <c r="BR122" s="906"/>
      <c r="BS122" s="906"/>
      <c r="BT122" s="906"/>
      <c r="BU122" s="906"/>
      <c r="BV122" s="906">
        <v>3586856</v>
      </c>
      <c r="BW122" s="906"/>
      <c r="BX122" s="906"/>
      <c r="BY122" s="906"/>
      <c r="BZ122" s="906"/>
      <c r="CA122" s="906">
        <v>3266994</v>
      </c>
      <c r="CB122" s="906"/>
      <c r="CC122" s="906"/>
      <c r="CD122" s="906"/>
      <c r="CE122" s="906"/>
      <c r="CF122" s="907">
        <v>141.69999999999999</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393</v>
      </c>
      <c r="DM122" s="875"/>
      <c r="DN122" s="875"/>
      <c r="DO122" s="875"/>
      <c r="DP122" s="875"/>
      <c r="DQ122" s="875" t="s">
        <v>121</v>
      </c>
      <c r="DR122" s="875"/>
      <c r="DS122" s="875"/>
      <c r="DT122" s="875"/>
      <c r="DU122" s="875"/>
      <c r="DV122" s="852" t="s">
        <v>393</v>
      </c>
      <c r="DW122" s="852"/>
      <c r="DX122" s="852"/>
      <c r="DY122" s="852"/>
      <c r="DZ122" s="853"/>
    </row>
    <row r="123" spans="1:130" s="226" customFormat="1" ht="26.25" customHeight="1">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456</v>
      </c>
      <c r="BP123" s="939"/>
      <c r="BQ123" s="893">
        <v>10658905</v>
      </c>
      <c r="BR123" s="894"/>
      <c r="BS123" s="894"/>
      <c r="BT123" s="894"/>
      <c r="BU123" s="894"/>
      <c r="BV123" s="894">
        <v>11345008</v>
      </c>
      <c r="BW123" s="894"/>
      <c r="BX123" s="894"/>
      <c r="BY123" s="894"/>
      <c r="BZ123" s="894"/>
      <c r="CA123" s="894">
        <v>11960948</v>
      </c>
      <c r="CB123" s="894"/>
      <c r="CC123" s="894"/>
      <c r="CD123" s="894"/>
      <c r="CE123" s="894"/>
      <c r="CF123" s="804"/>
      <c r="CG123" s="805"/>
      <c r="CH123" s="805"/>
      <c r="CI123" s="805"/>
      <c r="CJ123" s="895"/>
      <c r="CK123" s="930"/>
      <c r="CL123" s="916"/>
      <c r="CM123" s="916"/>
      <c r="CN123" s="916"/>
      <c r="CO123" s="917"/>
      <c r="CP123" s="896" t="s">
        <v>390</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393</v>
      </c>
      <c r="DM123" s="838"/>
      <c r="DN123" s="838"/>
      <c r="DO123" s="838"/>
      <c r="DP123" s="839"/>
      <c r="DQ123" s="840" t="s">
        <v>393</v>
      </c>
      <c r="DR123" s="838"/>
      <c r="DS123" s="838"/>
      <c r="DT123" s="838"/>
      <c r="DU123" s="839"/>
      <c r="DV123" s="885" t="s">
        <v>393</v>
      </c>
      <c r="DW123" s="886"/>
      <c r="DX123" s="886"/>
      <c r="DY123" s="886"/>
      <c r="DZ123" s="887"/>
    </row>
    <row r="124" spans="1:130" s="226" customFormat="1" ht="26.25" customHeight="1" thickBot="1">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393</v>
      </c>
      <c r="AB124" s="838"/>
      <c r="AC124" s="838"/>
      <c r="AD124" s="838"/>
      <c r="AE124" s="839"/>
      <c r="AF124" s="840" t="s">
        <v>393</v>
      </c>
      <c r="AG124" s="838"/>
      <c r="AH124" s="838"/>
      <c r="AI124" s="838"/>
      <c r="AJ124" s="839"/>
      <c r="AK124" s="840" t="s">
        <v>393</v>
      </c>
      <c r="AL124" s="838"/>
      <c r="AM124" s="838"/>
      <c r="AN124" s="838"/>
      <c r="AO124" s="839"/>
      <c r="AP124" s="885" t="s">
        <v>121</v>
      </c>
      <c r="AQ124" s="886"/>
      <c r="AR124" s="886"/>
      <c r="AS124" s="886"/>
      <c r="AT124" s="887"/>
      <c r="AU124" s="888" t="s">
        <v>457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393</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458</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393</v>
      </c>
      <c r="DR124" s="821"/>
      <c r="DS124" s="821"/>
      <c r="DT124" s="821"/>
      <c r="DU124" s="822"/>
      <c r="DV124" s="909" t="s">
        <v>393</v>
      </c>
      <c r="DW124" s="910"/>
      <c r="DX124" s="910"/>
      <c r="DY124" s="910"/>
      <c r="DZ124" s="911"/>
    </row>
    <row r="125" spans="1:130" s="226" customFormat="1" ht="26.25" customHeight="1">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393</v>
      </c>
      <c r="AG125" s="838"/>
      <c r="AH125" s="838"/>
      <c r="AI125" s="838"/>
      <c r="AJ125" s="839"/>
      <c r="AK125" s="840" t="s">
        <v>121</v>
      </c>
      <c r="AL125" s="838"/>
      <c r="AM125" s="838"/>
      <c r="AN125" s="838"/>
      <c r="AO125" s="839"/>
      <c r="AP125" s="885" t="s">
        <v>393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459</v>
      </c>
      <c r="CL125" s="913"/>
      <c r="CM125" s="913"/>
      <c r="CN125" s="913"/>
      <c r="CO125" s="914"/>
      <c r="CP125" s="921" t="s">
        <v>460</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393</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461</v>
      </c>
      <c r="CQ126" s="808"/>
      <c r="CR126" s="808"/>
      <c r="CS126" s="808"/>
      <c r="CT126" s="808"/>
      <c r="CU126" s="808"/>
      <c r="CV126" s="808"/>
      <c r="CW126" s="808"/>
      <c r="CX126" s="808"/>
      <c r="CY126" s="808"/>
      <c r="CZ126" s="808"/>
      <c r="DA126" s="808"/>
      <c r="DB126" s="808"/>
      <c r="DC126" s="808"/>
      <c r="DD126" s="808"/>
      <c r="DE126" s="808"/>
      <c r="DF126" s="809"/>
      <c r="DG126" s="874" t="s">
        <v>393</v>
      </c>
      <c r="DH126" s="875"/>
      <c r="DI126" s="875"/>
      <c r="DJ126" s="875"/>
      <c r="DK126" s="875"/>
      <c r="DL126" s="875" t="s">
        <v>393</v>
      </c>
      <c r="DM126" s="875"/>
      <c r="DN126" s="875"/>
      <c r="DO126" s="875"/>
      <c r="DP126" s="875"/>
      <c r="DQ126" s="875" t="s">
        <v>121</v>
      </c>
      <c r="DR126" s="875"/>
      <c r="DS126" s="875"/>
      <c r="DT126" s="875"/>
      <c r="DU126" s="875"/>
      <c r="DV126" s="852" t="s">
        <v>393</v>
      </c>
      <c r="DW126" s="852"/>
      <c r="DX126" s="852"/>
      <c r="DY126" s="852"/>
      <c r="DZ126" s="853"/>
    </row>
    <row r="127" spans="1:130" s="226" customFormat="1" ht="26.25" customHeight="1">
      <c r="A127" s="880"/>
      <c r="B127" s="881"/>
      <c r="C127" s="899" t="s">
        <v>462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393</v>
      </c>
      <c r="AG127" s="838"/>
      <c r="AH127" s="838"/>
      <c r="AI127" s="838"/>
      <c r="AJ127" s="839"/>
      <c r="AK127" s="840" t="s">
        <v>393</v>
      </c>
      <c r="AL127" s="838"/>
      <c r="AM127" s="838"/>
      <c r="AN127" s="838"/>
      <c r="AO127" s="839"/>
      <c r="AP127" s="885" t="s">
        <v>393</v>
      </c>
      <c r="AQ127" s="886"/>
      <c r="AR127" s="886"/>
      <c r="AS127" s="886"/>
      <c r="AT127" s="887"/>
      <c r="AU127" s="262"/>
      <c r="AV127" s="262"/>
      <c r="AW127" s="262"/>
      <c r="AX127" s="902" t="s">
        <v>463</v>
      </c>
      <c r="AY127" s="870"/>
      <c r="AZ127" s="870"/>
      <c r="BA127" s="870"/>
      <c r="BB127" s="870"/>
      <c r="BC127" s="870"/>
      <c r="BD127" s="870"/>
      <c r="BE127" s="871"/>
      <c r="BF127" s="869" t="s">
        <v>464</v>
      </c>
      <c r="BG127" s="870"/>
      <c r="BH127" s="870"/>
      <c r="BI127" s="870"/>
      <c r="BJ127" s="870"/>
      <c r="BK127" s="870"/>
      <c r="BL127" s="871"/>
      <c r="BM127" s="869" t="s">
        <v>465</v>
      </c>
      <c r="BN127" s="870"/>
      <c r="BO127" s="870"/>
      <c r="BP127" s="870"/>
      <c r="BQ127" s="870"/>
      <c r="BR127" s="870"/>
      <c r="BS127" s="871"/>
      <c r="BT127" s="869" t="s">
        <v>466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467</v>
      </c>
      <c r="CQ127" s="808"/>
      <c r="CR127" s="808"/>
      <c r="CS127" s="808"/>
      <c r="CT127" s="808"/>
      <c r="CU127" s="808"/>
      <c r="CV127" s="808"/>
      <c r="CW127" s="808"/>
      <c r="CX127" s="808"/>
      <c r="CY127" s="808"/>
      <c r="CZ127" s="808"/>
      <c r="DA127" s="808"/>
      <c r="DB127" s="808"/>
      <c r="DC127" s="808"/>
      <c r="DD127" s="808"/>
      <c r="DE127" s="808"/>
      <c r="DF127" s="809"/>
      <c r="DG127" s="874" t="s">
        <v>393</v>
      </c>
      <c r="DH127" s="875"/>
      <c r="DI127" s="875"/>
      <c r="DJ127" s="875"/>
      <c r="DK127" s="875"/>
      <c r="DL127" s="875" t="s">
        <v>393</v>
      </c>
      <c r="DM127" s="875"/>
      <c r="DN127" s="875"/>
      <c r="DO127" s="875"/>
      <c r="DP127" s="875"/>
      <c r="DQ127" s="875" t="s">
        <v>121</v>
      </c>
      <c r="DR127" s="875"/>
      <c r="DS127" s="875"/>
      <c r="DT127" s="875"/>
      <c r="DU127" s="875"/>
      <c r="DV127" s="852" t="s">
        <v>393</v>
      </c>
      <c r="DW127" s="852"/>
      <c r="DX127" s="852"/>
      <c r="DY127" s="852"/>
      <c r="DZ127" s="853"/>
    </row>
    <row r="128" spans="1:130" s="226" customFormat="1" ht="26.25" customHeight="1" thickBot="1">
      <c r="A128" s="854" t="s">
        <v>468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469</v>
      </c>
      <c r="X128" s="856"/>
      <c r="Y128" s="856"/>
      <c r="Z128" s="857"/>
      <c r="AA128" s="858" t="s">
        <v>121</v>
      </c>
      <c r="AB128" s="859"/>
      <c r="AC128" s="859"/>
      <c r="AD128" s="859"/>
      <c r="AE128" s="860"/>
      <c r="AF128" s="861" t="s">
        <v>121</v>
      </c>
      <c r="AG128" s="859"/>
      <c r="AH128" s="859"/>
      <c r="AI128" s="859"/>
      <c r="AJ128" s="860"/>
      <c r="AK128" s="861" t="s">
        <v>393</v>
      </c>
      <c r="AL128" s="859"/>
      <c r="AM128" s="859"/>
      <c r="AN128" s="859"/>
      <c r="AO128" s="860"/>
      <c r="AP128" s="862"/>
      <c r="AQ128" s="863"/>
      <c r="AR128" s="863"/>
      <c r="AS128" s="863"/>
      <c r="AT128" s="864"/>
      <c r="AU128" s="262"/>
      <c r="AV128" s="262"/>
      <c r="AW128" s="262"/>
      <c r="AX128" s="865" t="s">
        <v>470</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471</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393</v>
      </c>
      <c r="DR128" s="849"/>
      <c r="DS128" s="849"/>
      <c r="DT128" s="849"/>
      <c r="DU128" s="849"/>
      <c r="DV128" s="850" t="s">
        <v>393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472</v>
      </c>
      <c r="X129" s="835"/>
      <c r="Y129" s="835"/>
      <c r="Z129" s="836"/>
      <c r="AA129" s="837">
        <v>2857571</v>
      </c>
      <c r="AB129" s="838"/>
      <c r="AC129" s="838"/>
      <c r="AD129" s="838"/>
      <c r="AE129" s="839"/>
      <c r="AF129" s="840">
        <v>2775586</v>
      </c>
      <c r="AG129" s="838"/>
      <c r="AH129" s="838"/>
      <c r="AI129" s="838"/>
      <c r="AJ129" s="839"/>
      <c r="AK129" s="840">
        <v>2663868</v>
      </c>
      <c r="AL129" s="838"/>
      <c r="AM129" s="838"/>
      <c r="AN129" s="838"/>
      <c r="AO129" s="839"/>
      <c r="AP129" s="841"/>
      <c r="AQ129" s="842"/>
      <c r="AR129" s="842"/>
      <c r="AS129" s="842"/>
      <c r="AT129" s="843"/>
      <c r="AU129" s="264"/>
      <c r="AV129" s="264"/>
      <c r="AW129" s="264"/>
      <c r="AX129" s="807" t="s">
        <v>473</v>
      </c>
      <c r="AY129" s="808"/>
      <c r="AZ129" s="808"/>
      <c r="BA129" s="808"/>
      <c r="BB129" s="808"/>
      <c r="BC129" s="808"/>
      <c r="BD129" s="808"/>
      <c r="BE129" s="809"/>
      <c r="BF129" s="827" t="s">
        <v>121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475</v>
      </c>
      <c r="X130" s="835"/>
      <c r="Y130" s="835"/>
      <c r="Z130" s="836"/>
      <c r="AA130" s="837">
        <v>446569</v>
      </c>
      <c r="AB130" s="838"/>
      <c r="AC130" s="838"/>
      <c r="AD130" s="838"/>
      <c r="AE130" s="839"/>
      <c r="AF130" s="840">
        <v>378862</v>
      </c>
      <c r="AG130" s="838"/>
      <c r="AH130" s="838"/>
      <c r="AI130" s="838"/>
      <c r="AJ130" s="839"/>
      <c r="AK130" s="840">
        <v>357592</v>
      </c>
      <c r="AL130" s="838"/>
      <c r="AM130" s="838"/>
      <c r="AN130" s="838"/>
      <c r="AO130" s="839"/>
      <c r="AP130" s="841"/>
      <c r="AQ130" s="842"/>
      <c r="AR130" s="842"/>
      <c r="AS130" s="842"/>
      <c r="AT130" s="843"/>
      <c r="AU130" s="264"/>
      <c r="AV130" s="264"/>
      <c r="AW130" s="264"/>
      <c r="AX130" s="807" t="s">
        <v>476</v>
      </c>
      <c r="AY130" s="808"/>
      <c r="AZ130" s="808"/>
      <c r="BA130" s="808"/>
      <c r="BB130" s="808"/>
      <c r="BC130" s="808"/>
      <c r="BD130" s="808"/>
      <c r="BE130" s="809"/>
      <c r="BF130" s="810">
        <v>6.1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477</v>
      </c>
      <c r="X131" s="818"/>
      <c r="Y131" s="818"/>
      <c r="Z131" s="819"/>
      <c r="AA131" s="820">
        <v>2411002</v>
      </c>
      <c r="AB131" s="821"/>
      <c r="AC131" s="821"/>
      <c r="AD131" s="821"/>
      <c r="AE131" s="822"/>
      <c r="AF131" s="823">
        <v>2396724</v>
      </c>
      <c r="AG131" s="821"/>
      <c r="AH131" s="821"/>
      <c r="AI131" s="821"/>
      <c r="AJ131" s="822"/>
      <c r="AK131" s="823">
        <v>2306276</v>
      </c>
      <c r="AL131" s="821"/>
      <c r="AM131" s="821"/>
      <c r="AN131" s="821"/>
      <c r="AO131" s="822"/>
      <c r="AP131" s="824"/>
      <c r="AQ131" s="825"/>
      <c r="AR131" s="825"/>
      <c r="AS131" s="825"/>
      <c r="AT131" s="826"/>
      <c r="AU131" s="264"/>
      <c r="AV131" s="264"/>
      <c r="AW131" s="264"/>
      <c r="AX131" s="785" t="s">
        <v>478</v>
      </c>
      <c r="AY131" s="786"/>
      <c r="AZ131" s="786"/>
      <c r="BA131" s="786"/>
      <c r="BB131" s="786"/>
      <c r="BC131" s="786"/>
      <c r="BD131" s="786"/>
      <c r="BE131" s="787"/>
      <c r="BF131" s="788" t="s">
        <v>121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480</v>
      </c>
      <c r="W132" s="798"/>
      <c r="X132" s="798"/>
      <c r="Y132" s="798"/>
      <c r="Z132" s="799"/>
      <c r="AA132" s="800">
        <v>6.552296514</v>
      </c>
      <c r="AB132" s="801"/>
      <c r="AC132" s="801"/>
      <c r="AD132" s="801"/>
      <c r="AE132" s="802"/>
      <c r="AF132" s="803">
        <v>5.9129044479999999</v>
      </c>
      <c r="AG132" s="801"/>
      <c r="AH132" s="801"/>
      <c r="AI132" s="801"/>
      <c r="AJ132" s="802"/>
      <c r="AK132" s="803">
        <v>6.1052536640000001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481</v>
      </c>
      <c r="W133" s="777"/>
      <c r="X133" s="777"/>
      <c r="Y133" s="777"/>
      <c r="Z133" s="778"/>
      <c r="AA133" s="779">
        <v>6.6</v>
      </c>
      <c r="AB133" s="780"/>
      <c r="AC133" s="780"/>
      <c r="AD133" s="780"/>
      <c r="AE133" s="781"/>
      <c r="AF133" s="779">
        <v>6.4</v>
      </c>
      <c r="AG133" s="780"/>
      <c r="AH133" s="780"/>
      <c r="AI133" s="780"/>
      <c r="AJ133" s="781"/>
      <c r="AK133" s="779">
        <v>6.1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C+6WL90wuZtLMB44nvUcoTxIRZdJXUFBnotNUrS+1Wx9gIcR1IGaJivTp+KSqty/t4a9CTGT3q/HXD3VPbDHw==" saltValue="vPT1uzMdP6eO0v+dmMR3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4"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WVY3dm+kkgq5OkpBitL9T99gY1SOx1zPLe9+ewHKrjgPtZ0YMGjIXaOKRxCCaLm1USUzeip9v6cIZGmUmAbzRg==" saltValue="Qp915dsJ2dwN3bUMcL5A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E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08vxHG6IzgtuNH74hERChFETe5izvHlzvokfvHIlUzG64ee0Mb0efQMpC/bULL9e4YQTvkdRP2cS0p/s+qn8Q==" saltValue="QvUpztKnLwdZ53/IHB1h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C3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485</v>
      </c>
      <c r="AP7" s="283"/>
      <c r="AQ7" s="284" t="s">
        <v>486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487</v>
      </c>
      <c r="AQ8" s="290" t="s">
        <v>488</v>
      </c>
      <c r="AR8" s="291" t="s">
        <v>489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490</v>
      </c>
      <c r="AL9" s="1207"/>
      <c r="AM9" s="1207"/>
      <c r="AN9" s="1208"/>
      <c r="AO9" s="292">
        <v>780944</v>
      </c>
      <c r="AP9" s="292">
        <v>132814</v>
      </c>
      <c r="AQ9" s="293">
        <v>189734</v>
      </c>
      <c r="AR9" s="294">
        <v>-30</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491</v>
      </c>
      <c r="AL10" s="1207"/>
      <c r="AM10" s="1207"/>
      <c r="AN10" s="1208"/>
      <c r="AO10" s="295">
        <v>168187</v>
      </c>
      <c r="AP10" s="295">
        <v>28603</v>
      </c>
      <c r="AQ10" s="296">
        <v>22180</v>
      </c>
      <c r="AR10" s="297">
        <v>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492</v>
      </c>
      <c r="AL11" s="1207"/>
      <c r="AM11" s="1207"/>
      <c r="AN11" s="1208"/>
      <c r="AO11" s="295">
        <v>100550</v>
      </c>
      <c r="AP11" s="295">
        <v>17100</v>
      </c>
      <c r="AQ11" s="296">
        <v>28692</v>
      </c>
      <c r="AR11" s="297">
        <v>-40.4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493</v>
      </c>
      <c r="AL12" s="1207"/>
      <c r="AM12" s="1207"/>
      <c r="AN12" s="1208"/>
      <c r="AO12" s="295" t="s">
        <v>494</v>
      </c>
      <c r="AP12" s="295" t="s">
        <v>494</v>
      </c>
      <c r="AQ12" s="296">
        <v>4806</v>
      </c>
      <c r="AR12" s="297" t="s">
        <v>494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495</v>
      </c>
      <c r="AL13" s="1207"/>
      <c r="AM13" s="1207"/>
      <c r="AN13" s="1208"/>
      <c r="AO13" s="295" t="s">
        <v>494</v>
      </c>
      <c r="AP13" s="295" t="s">
        <v>494</v>
      </c>
      <c r="AQ13" s="296" t="s">
        <v>494</v>
      </c>
      <c r="AR13" s="297" t="s">
        <v>494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496</v>
      </c>
      <c r="AL14" s="1207"/>
      <c r="AM14" s="1207"/>
      <c r="AN14" s="1208"/>
      <c r="AO14" s="295">
        <v>58037</v>
      </c>
      <c r="AP14" s="295">
        <v>9870</v>
      </c>
      <c r="AQ14" s="296">
        <v>8976</v>
      </c>
      <c r="AR14" s="297">
        <v>10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497</v>
      </c>
      <c r="AL15" s="1207"/>
      <c r="AM15" s="1207"/>
      <c r="AN15" s="1208"/>
      <c r="AO15" s="295">
        <v>25761</v>
      </c>
      <c r="AP15" s="295">
        <v>4381</v>
      </c>
      <c r="AQ15" s="296">
        <v>4161</v>
      </c>
      <c r="AR15" s="297">
        <v>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498</v>
      </c>
      <c r="AL16" s="1210"/>
      <c r="AM16" s="1210"/>
      <c r="AN16" s="1211"/>
      <c r="AO16" s="295">
        <v>-95962</v>
      </c>
      <c r="AP16" s="295">
        <v>-16320</v>
      </c>
      <c r="AQ16" s="296">
        <v>-17989</v>
      </c>
      <c r="AR16" s="297">
        <v>-9.3000000000000007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1037517</v>
      </c>
      <c r="AP17" s="295">
        <v>176448</v>
      </c>
      <c r="AQ17" s="296">
        <v>240560</v>
      </c>
      <c r="AR17" s="297">
        <v>-26.7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500</v>
      </c>
      <c r="AP20" s="303" t="s">
        <v>501</v>
      </c>
      <c r="AQ20" s="304" t="s">
        <v>502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503</v>
      </c>
      <c r="AL21" s="1204"/>
      <c r="AM21" s="1204"/>
      <c r="AN21" s="1205"/>
      <c r="AO21" s="307">
        <v>10.71</v>
      </c>
      <c r="AP21" s="308">
        <v>21.65</v>
      </c>
      <c r="AQ21" s="309">
        <v>-10.94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504</v>
      </c>
      <c r="AL22" s="1204"/>
      <c r="AM22" s="1204"/>
      <c r="AN22" s="1205"/>
      <c r="AO22" s="312">
        <v>101.8</v>
      </c>
      <c r="AP22" s="313">
        <v>95.4</v>
      </c>
      <c r="AQ22" s="314">
        <v>6.4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506</v>
      </c>
      <c r="AO27" s="273"/>
      <c r="AP27" s="273"/>
      <c r="AQ27" s="273"/>
      <c r="AR27" s="273"/>
      <c r="AS27" s="273"/>
      <c r="AT27" s="273"/>
    </row>
    <row r="28" spans="1:46" ht="17.25">
      <c r="A28" s="274" t="s">
        <v>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485</v>
      </c>
      <c r="AP30" s="283"/>
      <c r="AQ30" s="284" t="s">
        <v>486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487</v>
      </c>
      <c r="AQ31" s="290" t="s">
        <v>488</v>
      </c>
      <c r="AR31" s="291" t="s">
        <v>489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509</v>
      </c>
      <c r="AL32" s="1195"/>
      <c r="AM32" s="1195"/>
      <c r="AN32" s="1196"/>
      <c r="AO32" s="322">
        <v>410123</v>
      </c>
      <c r="AP32" s="322">
        <v>69749</v>
      </c>
      <c r="AQ32" s="323">
        <v>139228</v>
      </c>
      <c r="AR32" s="324">
        <v>-49.9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510</v>
      </c>
      <c r="AL33" s="1195"/>
      <c r="AM33" s="1195"/>
      <c r="AN33" s="1196"/>
      <c r="AO33" s="322" t="s">
        <v>494</v>
      </c>
      <c r="AP33" s="322" t="s">
        <v>494</v>
      </c>
      <c r="AQ33" s="323" t="s">
        <v>494</v>
      </c>
      <c r="AR33" s="324" t="s">
        <v>494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511</v>
      </c>
      <c r="AL34" s="1195"/>
      <c r="AM34" s="1195"/>
      <c r="AN34" s="1196"/>
      <c r="AO34" s="322" t="s">
        <v>494</v>
      </c>
      <c r="AP34" s="322" t="s">
        <v>494</v>
      </c>
      <c r="AQ34" s="323">
        <v>5</v>
      </c>
      <c r="AR34" s="324" t="s">
        <v>494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512</v>
      </c>
      <c r="AL35" s="1195"/>
      <c r="AM35" s="1195"/>
      <c r="AN35" s="1196"/>
      <c r="AO35" s="322">
        <v>86376</v>
      </c>
      <c r="AP35" s="322">
        <v>14690</v>
      </c>
      <c r="AQ35" s="323">
        <v>32095</v>
      </c>
      <c r="AR35" s="324">
        <v>-54.2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513</v>
      </c>
      <c r="AL36" s="1195"/>
      <c r="AM36" s="1195"/>
      <c r="AN36" s="1196"/>
      <c r="AO36" s="322">
        <v>1897</v>
      </c>
      <c r="AP36" s="322">
        <v>323</v>
      </c>
      <c r="AQ36" s="323">
        <v>5254</v>
      </c>
      <c r="AR36" s="324">
        <v>-93.9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514</v>
      </c>
      <c r="AL37" s="1195"/>
      <c r="AM37" s="1195"/>
      <c r="AN37" s="1196"/>
      <c r="AO37" s="322" t="s">
        <v>494</v>
      </c>
      <c r="AP37" s="322" t="s">
        <v>494</v>
      </c>
      <c r="AQ37" s="323">
        <v>1384</v>
      </c>
      <c r="AR37" s="324" t="s">
        <v>494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515</v>
      </c>
      <c r="AL38" s="1198"/>
      <c r="AM38" s="1198"/>
      <c r="AN38" s="1199"/>
      <c r="AO38" s="325" t="s">
        <v>494</v>
      </c>
      <c r="AP38" s="325" t="s">
        <v>494</v>
      </c>
      <c r="AQ38" s="326">
        <v>32</v>
      </c>
      <c r="AR38" s="314" t="s">
        <v>494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516</v>
      </c>
      <c r="AL39" s="1198"/>
      <c r="AM39" s="1198"/>
      <c r="AN39" s="1199"/>
      <c r="AO39" s="322" t="s">
        <v>494</v>
      </c>
      <c r="AP39" s="322" t="s">
        <v>494</v>
      </c>
      <c r="AQ39" s="323">
        <v>-8131</v>
      </c>
      <c r="AR39" s="324" t="s">
        <v>494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517</v>
      </c>
      <c r="AL40" s="1195"/>
      <c r="AM40" s="1195"/>
      <c r="AN40" s="1196"/>
      <c r="AO40" s="322">
        <v>-357592</v>
      </c>
      <c r="AP40" s="322">
        <v>-60815</v>
      </c>
      <c r="AQ40" s="323">
        <v>-126394</v>
      </c>
      <c r="AR40" s="324">
        <v>-51.9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140804</v>
      </c>
      <c r="AP41" s="322">
        <v>23946</v>
      </c>
      <c r="AQ41" s="323">
        <v>43473</v>
      </c>
      <c r="AR41" s="324">
        <v>-44.9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485</v>
      </c>
      <c r="AN49" s="1189" t="s">
        <v>521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522</v>
      </c>
      <c r="AO50" s="339" t="s">
        <v>523</v>
      </c>
      <c r="AP50" s="340" t="s">
        <v>524</v>
      </c>
      <c r="AQ50" s="341" t="s">
        <v>525</v>
      </c>
      <c r="AR50" s="342" t="s">
        <v>526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513663</v>
      </c>
      <c r="AN51" s="344">
        <v>81160</v>
      </c>
      <c r="AO51" s="345">
        <v>-23.3</v>
      </c>
      <c r="AP51" s="346">
        <v>174587</v>
      </c>
      <c r="AQ51" s="347">
        <v>19.100000000000001</v>
      </c>
      <c r="AR51" s="348">
        <v>-42.4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86111</v>
      </c>
      <c r="AN52" s="352">
        <v>13606</v>
      </c>
      <c r="AO52" s="353">
        <v>-61.2</v>
      </c>
      <c r="AP52" s="354">
        <v>79695</v>
      </c>
      <c r="AQ52" s="355">
        <v>17</v>
      </c>
      <c r="AR52" s="356">
        <v>-78.2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737658</v>
      </c>
      <c r="AN53" s="344">
        <v>116773</v>
      </c>
      <c r="AO53" s="345">
        <v>43.9</v>
      </c>
      <c r="AP53" s="346">
        <v>175675</v>
      </c>
      <c r="AQ53" s="347">
        <v>0.6</v>
      </c>
      <c r="AR53" s="348">
        <v>43.3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106526</v>
      </c>
      <c r="AN54" s="352">
        <v>16863</v>
      </c>
      <c r="AO54" s="353">
        <v>23.9</v>
      </c>
      <c r="AP54" s="354">
        <v>87698</v>
      </c>
      <c r="AQ54" s="355">
        <v>10</v>
      </c>
      <c r="AR54" s="356">
        <v>13.9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1695089</v>
      </c>
      <c r="AN55" s="344">
        <v>271214</v>
      </c>
      <c r="AO55" s="345">
        <v>132.30000000000001</v>
      </c>
      <c r="AP55" s="346">
        <v>280458</v>
      </c>
      <c r="AQ55" s="347">
        <v>59.6</v>
      </c>
      <c r="AR55" s="348">
        <v>72.7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260019</v>
      </c>
      <c r="AN56" s="352">
        <v>41603</v>
      </c>
      <c r="AO56" s="353">
        <v>146.69999999999999</v>
      </c>
      <c r="AP56" s="354">
        <v>127286</v>
      </c>
      <c r="AQ56" s="355">
        <v>45.1</v>
      </c>
      <c r="AR56" s="356">
        <v>101.6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2594498</v>
      </c>
      <c r="AN57" s="344">
        <v>423384</v>
      </c>
      <c r="AO57" s="345">
        <v>56.1</v>
      </c>
      <c r="AP57" s="346">
        <v>291945</v>
      </c>
      <c r="AQ57" s="347">
        <v>4.0999999999999996</v>
      </c>
      <c r="AR57" s="348">
        <v>52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421596</v>
      </c>
      <c r="AN58" s="352">
        <v>68798</v>
      </c>
      <c r="AO58" s="353">
        <v>65.400000000000006</v>
      </c>
      <c r="AP58" s="354">
        <v>127651</v>
      </c>
      <c r="AQ58" s="355">
        <v>0.3</v>
      </c>
      <c r="AR58" s="356">
        <v>65.099999999999994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7201897</v>
      </c>
      <c r="AN59" s="344">
        <v>1224812</v>
      </c>
      <c r="AO59" s="345">
        <v>189.3</v>
      </c>
      <c r="AP59" s="346">
        <v>291173</v>
      </c>
      <c r="AQ59" s="347">
        <v>-0.3</v>
      </c>
      <c r="AR59" s="348">
        <v>189.6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794199</v>
      </c>
      <c r="AN60" s="352">
        <v>135068</v>
      </c>
      <c r="AO60" s="353">
        <v>96.3</v>
      </c>
      <c r="AP60" s="354">
        <v>119071</v>
      </c>
      <c r="AQ60" s="355">
        <v>-6.7</v>
      </c>
      <c r="AR60" s="356">
        <v>103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2548561</v>
      </c>
      <c r="AN61" s="359">
        <v>423469</v>
      </c>
      <c r="AO61" s="360">
        <v>79.7</v>
      </c>
      <c r="AP61" s="361">
        <v>242768</v>
      </c>
      <c r="AQ61" s="362">
        <v>16.600000000000001</v>
      </c>
      <c r="AR61" s="348">
        <v>63.1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333690</v>
      </c>
      <c r="AN62" s="352">
        <v>55188</v>
      </c>
      <c r="AO62" s="353">
        <v>54.2</v>
      </c>
      <c r="AP62" s="354">
        <v>108280</v>
      </c>
      <c r="AQ62" s="355">
        <v>13.1</v>
      </c>
      <c r="AR62" s="356">
        <v>41.1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4qg0s8Hhijop3XYfborhuJ6HQpGC1UVZ5jyPXAiiSu+fRPBkVFJ5Vf8FTZthSlk9EGOYEBZNPc6Z15xI5I7WQ==" saltValue="fssLUNTKEScrVevGdhD/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D79"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a89l1kbvkESdkR6PM00fJ6Fwfkh0OBwlOHANHs06VkEtQh5MvwkSOomMEDH+xQIpkQckD/91XNhkx++T2W1vw==" saltValue="fbBt+h7hyD2NEgLanLEMg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nrX+ePrwxVbG1WTQnApRgIwcZwwBr+G/19tGtTjJpzgtpo0s+t1eRF0BynmogFGIxk+t17g3TkQzb/FsMzh2w==" saltValue="285dDihQzVeeCDn5zLyv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212" t="s">
        <v>3</v>
      </c>
      <c r="D47" s="1212"/>
      <c r="E47" s="1213"/>
      <c r="F47" s="11">
        <v>72.92</v>
      </c>
      <c r="G47" s="12">
        <v>70.760000000000005</v>
      </c>
      <c r="H47" s="12">
        <v>59.48</v>
      </c>
      <c r="I47" s="12">
        <v>47.25</v>
      </c>
      <c r="J47" s="13">
        <v>49.25</v>
      </c>
    </row>
    <row r="48" spans="2:10" ht="57.75" customHeight="1">
      <c r="B48" s="14"/>
      <c r="C48" s="1214" t="s">
        <v>4</v>
      </c>
      <c r="D48" s="1214"/>
      <c r="E48" s="1215"/>
      <c r="F48" s="15">
        <v>25.11</v>
      </c>
      <c r="G48" s="16">
        <v>19.96</v>
      </c>
      <c r="H48" s="16">
        <v>21</v>
      </c>
      <c r="I48" s="16">
        <v>13.61</v>
      </c>
      <c r="J48" s="17">
        <v>25.68</v>
      </c>
    </row>
    <row r="49" spans="2:10" ht="57.75" customHeight="1" thickBot="1">
      <c r="B49" s="18"/>
      <c r="C49" s="1216" t="s">
        <v>5</v>
      </c>
      <c r="D49" s="1216"/>
      <c r="E49" s="1217"/>
      <c r="F49" s="19" t="s">
        <v>542</v>
      </c>
      <c r="G49" s="20" t="s">
        <v>543</v>
      </c>
      <c r="H49" s="20" t="s">
        <v>544</v>
      </c>
      <c r="I49" s="20" t="s">
        <v>545</v>
      </c>
      <c r="J49" s="21">
        <v>4</v>
      </c>
    </row>
    <row r="50" spans="2:10" ht="13.5" customHeight="1"/>
    <row r="51" spans="2:10" ht="13.5" hidden="1" customHeight="1"/>
    <row r="52" spans="2:10" ht="13.5" hidden="1" customHeight="1"/>
    <row r="53" spans="2:10" ht="13.5" hidden="1" customHeight="1"/>
  </sheetData>
  <sheetProtection algorithmName="SHA-512" hashValue="FnuFH/ynS6Dl4WfzN6iMlVIWhjnfNm+66CO4zQJtlLTd5/ncieKYJNWcDxPGW83SVGsg7SoVg3B1gYapS5jXFg==" saltValue="5VhO5r5d4HrMdmiybac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2019-10-31T02:29:54Z</cp:lastPrinted>
  <dcterms:created xsi:type="dcterms:W3CDTF">2019-02-14T01:46:02Z</dcterms:created>
  <dcterms:modified xsi:type="dcterms:W3CDTF">2019-10-31T02:33:21Z</dcterms:modified>
</cp:coreProperties>
</file>