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財政状況資料集（追加分）\【財政状況資料集】_075027_玉川村_2017\"/>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<sst xmlns="http://schemas.openxmlformats.org/spreadsheetml/2006/main" count="1101" uniqueCount="595">
  <si>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</si>
  <si>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</si>
  <si>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</si>
  <si>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</si>
  <si>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</si>
  <si>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</si>
  <si>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</si>
  <si>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</si>
  <si>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</si>
  <si>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</si>
  <si>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</si>
  <si>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</si>
  <si>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</si>
  <si>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</si>
  <si>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</si>
  <si>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</si>
  <si>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</si>
  <si>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</si>
  <si>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</si>
  <si>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</si>
  <si>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</si>
  <si>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</si>
  <si>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</si>
  <si>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</si>
  <si>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</si>
  <si>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</si>
  <si>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</si>
  <si>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</si>
  <si>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</si>
  <si>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</si>
  <si>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</si>
  <si>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</si>
  <si>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</si>
  <si>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</si>
  <si>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</si>
  <si>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</si>
  <si>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</si>
  <si>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</si>
  <si>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</si>
  <si>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</si>
  <si>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</si>
  <si>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</si>
  <si>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</si>
  <si>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</si>
  <si>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</si>
  <si>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</si>
  <si>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</si>
  <si>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</si>
  <si>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</si>
  <si>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</si>
  <si>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</si>
  <si>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</si>
  <si>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</si>
  <si>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</si>
  <si>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</si>
  <si>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</si>
  <si>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</si>
  <si>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</si>
  <si>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</si>
  <si>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</si>
  <si>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</si>
  <si>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</si>
  <si>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</si>
  <si>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</si>
  <si>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</si>
  <si>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</si>
  <si>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</si>
  <si>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</si>
  <si>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</si>
  <si>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</si>
  <si>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</si>
  <si>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</si>
  <si>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</si>
  <si>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</si>
  <si>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</si>
  <si>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</si>
  <si>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</si>
  <si>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</si>
  <si>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</si>
  <si>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</si>
  <si>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</si>
  <si>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</si>
  <si>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</si>
  <si>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</si>
  <si>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</si>
  <si>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</si>
  <si>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</si>
  <si>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</si>
  <si>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</si>
  <si>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</si>
  <si>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</si>
  <si>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</si>
  <si>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</si>
  <si>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</si>
  <si>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</si>
  <si>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</si>
  <si>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</si>
  <si>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</si>
  <si>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</si>
  <si>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</si>
  <si>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</si>
  <si>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</si>
  <si>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</si>
  <si>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</si>
  <si>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</si>
  <si>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</si>
  <si>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</si>
  <si>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</si>
  <si>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</si>
  <si>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</si>
  <si>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</si>
  <si>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</si>
  <si>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</si>
  <si>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</si>
  <si>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</si>
  <si>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</si>
  <si>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</si>
  <si>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</si>
  <si>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</si>
  <si>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</si>
  <si>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</si>
  <si>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</si>
  <si>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</si>
  <si>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</si>
  <si>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</si>
  <si>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</si>
  <si>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</si>
  <si>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</si>
  <si>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</si>
  <si>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</si>
  <si>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</si>
  <si>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</si>
  <si>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</si>
  <si>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</si>
  <si>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</si>
  <si>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</si>
  <si>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</si>
  <si>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</si>
  <si>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</si>
  <si>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</si>
  <si>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</si>
  <si>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</si>
  <si>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</si>
  <si>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</si>
  <si>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</si>
  <si>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</si>
  <si>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</si>
  <si>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</si>
  <si>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</si>
  <si>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</si>
  <si>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</si>
  <si>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</si>
  <si>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</si>
  <si>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</si>
  <si>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</si>
  <si>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</si>
  <si>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</si>
  <si>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</si>
  <si>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</si>
  <si>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</si>
  <si>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</si>
  <si>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</si>
  <si>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</si>
  <si>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</si>
  <si>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</si>
  <si>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</si>
  <si>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</si>
  <si>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</si>
  <si>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</si>
  <si>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</si>
  <si>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</si>
  <si>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</si>
  <si>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</si>
  <si>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</si>
  <si>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</si>
  <si>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</si>
  <si>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</si>
  <si>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</si>
  <si>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</si>
  <si>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</si>
  <si>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</si>
  <si>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</si>
  <si>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</si>
  <si>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</si>
  <si>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</si>
  <si>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</si>
  <si>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</si>
  <si>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</si>
  <si>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</si>
  <si>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</si>
  <si>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</si>
  <si>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</si>
  <si>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</si>
  <si>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</si>
  <si>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</si>
  <si>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</si>
  <si>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</si>
  <si>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</si>
  <si>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</si>
  <si>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</si>
  <si>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</si>
  <si>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</si>
  <si>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</si>
  <si>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</si>
  <si>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</si>
  <si>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</si>
  <si>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</si>
  <si>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</si>
  <si>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福島県玉川村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</si>
  <si>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</si>
  <si>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</si>
  <si>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</si>
  <si>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</si>
  <si>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</si>
  <si>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</si>
  <si>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</si>
  <si>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</si>
  <si>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</si>
  <si>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</si>
  <si>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</si>
  <si>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</si>
  <si>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</si>
  <si>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</si>
  <si>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</si>
  <si>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</si>
  <si>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</si>
  <si>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</si>
  <si>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</si>
  <si>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</si>
  <si>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</si>
  <si>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</si>
  <si>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</si>
  <si>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</si>
  <si>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</si>
  <si>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</si>
  <si>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</si>
  <si>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</si>
  <si>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</si>
  <si>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</si>
  <si>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</si>
  <si>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</si>
  <si>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</si>
  <si>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</si>
  <si>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</si>
  <si>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</si>
  <si>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</si>
  <si>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</si>
  <si>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</si>
  <si>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</si>
  <si>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</si>
  <si>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</si>
  <si>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</si>
  <si>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</si>
  <si>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</si>
  <si>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</si>
  <si>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</si>
  <si>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</si>
  <si>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</si>
  <si>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</si>
  <si>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</si>
  <si>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</si>
  <si>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</si>
  <si>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</si>
  <si>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</si>
  <si>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</si>
  <si>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</si>
  <si>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</si>
  <si>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</si>
  <si>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</si>
  <si>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</si>
  <si>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</si>
  <si>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</si>
  <si>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</si>
  <si>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</si>
  <si>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</si>
  <si>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</si>
  <si>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</si>
  <si>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</si>
  <si>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</si>
  <si>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</si>
  <si>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</si>
  <si>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</si>
  <si>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</si>
  <si>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</si>
  <si>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</si>
  <si>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</si>
  <si>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</si>
  <si>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</si>
  <si>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</si>
  <si>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</si>
  <si>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</si>
  <si>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</si>
  <si>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</si>
  <si>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</si>
  <si>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</si>
  <si>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</si>
  <si>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</si>
  <si>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</si>
  <si>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</si>
  <si>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</si>
  <si>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</si>
  <si>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</si>
  <si>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</si>
  <si>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</si>
  <si>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</si>
  <si>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</si>
  <si>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</si>
  <si>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</si>
  <si>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</si>
  <si>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</si>
  <si>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</si>
  <si>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</si>
  <si>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</si>
  <si>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</si>
  <si>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</si>
  <si>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</si>
  <si>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</si>
  <si>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</si>
  <si>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</si>
  <si>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</si>
  <si>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</si>
  <si>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</si>
  <si>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</si>
  <si>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</si>
  <si>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</si>
  <si>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</si>
  <si>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</si>
  <si>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</si>
  <si>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</si>
  <si>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</si>
  <si>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</si>
  <si>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</si>
  <si>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</si>
  <si>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</si>
  <si>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</si>
  <si>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</si>
  <si>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</si>
  <si>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</si>
  <si>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</si>
  <si>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</si>
  <si>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</si>
  <si>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</si>
  <si>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</si>
  <si>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</si>
  <si>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</si>
  <si>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</si>
  <si>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</si>
  <si>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</si>
  <si>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</si>
  <si>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</si>
  <si>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</si>
  <si>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</si>
  <si>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</si>
  <si>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</si>
  <si>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</si>
  <si>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</si>
  <si>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</si>
  <si>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福島県玉川村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</si>
  <si>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</si>
  <si>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</si>
  <si>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</si>
  <si>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</si>
  <si>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</si>
  <si>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</si>
  <si>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</si>
  <si>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</si>
  <si>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</si>
  <si>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</si>
  <si>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</si>
  <si>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</si>
  <si>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</si>
  <si>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</si>
  <si>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</si>
  <si>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</si>
  <si>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</si>
  <si>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</si>
  <si>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</si>
  <si>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</si>
  <si>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</si>
  <si>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</si>
  <si>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</si>
  <si>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</si>
  <si>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</si>
  <si>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</si>
  <si>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</si>
  <si>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</si>
  <si>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</si>
  <si>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</si>
  <si>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</si>
  <si>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</si>
  <si>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</si>
  <si>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</si>
  <si>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</si>
  <si>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</si>
  <si>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</si>
  <si>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</si>
  <si>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</si>
  <si>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</si>
  <si>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</si>
  <si>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</si>
  <si>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</si>
  <si>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</si>
  <si>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</si>
  <si>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</si>
  <si>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</si>
  <si>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</si>
  <si>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</si>
  <si>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</si>
  <si>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</si>
  <si>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</si>
  <si>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</si>
  <si>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</si>
  <si>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</si>
  <si>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</si>
  <si>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</si>
  <si>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</si>
  <si>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</si>
  <si>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</si>
  <si>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</si>
  <si>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</si>
  <si>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</si>
  <si>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</si>
  <si>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</si>
  <si>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</si>
  <si>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</si>
  <si>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</si>
  <si>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</si>
  <si>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</si>
  <si>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</si>
  <si>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</si>
  <si>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</si>
  <si>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</si>
  <si>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</si>
  <si>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</si>
  <si>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</si>
  <si>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</si>
  <si>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</si>
  <si>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</si>
  <si>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</si>
  <si>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</si>
  <si>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</si>
  <si>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</si>
  <si>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</si>
  <si>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</si>
  <si>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</si>
  <si>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</si>
  <si>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</si>
  <si>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</si>
  <si>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</si>
  <si>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</si>
  <si>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</si>
  <si>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</si>
  <si>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</si>
  <si>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</si>
  <si>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</si>
  <si>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</si>
  <si>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</si>
  <si>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</si>
  <si>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</si>
  <si>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</si>
  <si>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</si>
  <si>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</si>
  <si>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</si>
  <si>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</si>
  <si>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</si>
  <si>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</si>
  <si>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</si>
  <si>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</si>
  <si>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</si>
  <si>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</si>
  <si>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</si>
  <si>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</si>
  <si>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</si>
  <si>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</si>
  <si>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</si>
  <si>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</si>
  <si>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</si>
  <si>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</si>
  <si>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</si>
  <si>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</si>
  <si>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</si>
  <si>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</si>
  <si>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</si>
  <si>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</si>
  <si>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</si>
  <si>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</si>
  <si>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</si>
  <si>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</si>
  <si>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</si>
  <si>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</si>
  <si>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</si>
  <si>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</si>
  <si>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</si>
  <si>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</si>
  <si>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</si>
  <si>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</si>
  <si>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</si>
  <si>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</si>
  <si>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</si>
  <si>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</si>
  <si>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</si>
  <si>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</si>
  <si>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</si>
  <si>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</si>
  <si>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</si>
  <si>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</si>
  <si>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</si>
  <si>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</si>
  <si>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</si>
  <si>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</si>
  <si>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</si>
  <si>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</si>
  <si>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</si>
  <si>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</si>
  <si>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</si>
  <si>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</si>
  <si>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</si>
  <si>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</si>
  <si>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</si>
  <si>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</si>
  <si>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</si>
  <si>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</si>
  <si>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</si>
  <si>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</si>
  <si>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</si>
  <si>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</si>
  <si>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</si>
  <si>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</si>
  <si>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</si>
  <si>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</si>
  <si>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</si>
  <si>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</si>
  <si>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</si>
  <si>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</si>
  <si>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</si>
  <si>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</si>
  <si>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</si>
  <si>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</si>
  <si>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</si>
  <si>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</si>
  <si>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</si>
  <si>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</si>
  <si>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</si>
  <si>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</si>
  <si>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</si>
  <si>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</si>
  <si>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</si>
  <si>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2.60</t>
  </si>
  <si>
    <t>▲ 7.92</t>
  </si>
  <si>
    <t>▲ 0.22</t>
  </si>
  <si>
    <t>▲ 0.45</t>
  </si>
  <si>
    <t>上水道事業会計</t>
  </si>
  <si>
    <t>一般会計</t>
  </si>
  <si>
    <t>国民健康保険特別会計</t>
  </si>
  <si>
    <t>介護保険特別会計</t>
  </si>
  <si>
    <t>農業集落排水事業特別会計</t>
  </si>
  <si>
    <t>後期高齢者医療特別会計</t>
  </si>
  <si>
    <t>その他会計（赤字）</t>
  </si>
  <si>
    <t>その他会計（黒字）</t>
  </si>
  <si>
    <t>-</t>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</si>
  <si>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</si>
  <si>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</si>
  <si>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15" eb="17">
      <t>コウキ</t>
    </rPh>
    <rPh sb="17" eb="20">
      <t>コウレイシャ</t>
    </rPh>
    <rPh sb="20" eb="22">
      <t>イリョウ</t>
    </rPh>
    <rPh sb="22" eb="24">
      <t>トクベツ</t>
    </rPh>
    <rPh sb="24" eb="26">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</si>
  <si>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</si>
  <si>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</si>
  <si>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</si>
  <si>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</si>
  <si>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30"/>
  </si>
  <si>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30"/>
  </si>
  <si>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30"/>
  </si>
  <si>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30"/>
  </si>
  <si>
    <t>株式会社こぶしの里</t>
    <rPh sb="0" eb="4">
      <t>カブシキガイシャ</t>
    </rPh>
    <rPh sb="8" eb="9">
      <t>サト</t>
    </rPh>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</si>
  <si>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</si>
  <si>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</si>
  <si>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</si>
  <si>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</si>
  <si>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</si>
  <si>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</si>
  <si>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</si>
  <si>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学校等建設基金</t>
    <rPh sb="0" eb="2">
      <t>ガッコウ</t>
    </rPh>
    <rPh sb="2" eb="3">
      <t>トウ</t>
    </rPh>
    <rPh sb="3" eb="5">
      <t>ケンセツ</t>
    </rPh>
    <rPh sb="5" eb="7">
      <t>キキン</t>
    </rPh>
    <phoneticPr fontId="11"/>
  </si>
  <si>
    <t>ふれあい福祉基金</t>
    <rPh sb="4" eb="6">
      <t>フクシ</t>
    </rPh>
    <rPh sb="6" eb="8">
      <t>キキン</t>
    </rPh>
    <phoneticPr fontId="11"/>
  </si>
  <si>
    <t>地域活性化基金</t>
    <rPh sb="0" eb="2">
      <t>チイキ</t>
    </rPh>
    <rPh sb="2" eb="5">
      <t>カッセイカ</t>
    </rPh>
    <rPh sb="5" eb="7">
      <t>キキン</t>
    </rPh>
    <phoneticPr fontId="11"/>
  </si>
  <si>
    <t>立地企業従業員用施設整備事業基金</t>
    <rPh sb="0" eb="2">
      <t>リッチ</t>
    </rPh>
    <rPh sb="2" eb="4">
      <t>キギョウ</t>
    </rPh>
    <rPh sb="4" eb="8">
      <t>ジュウギョウインヨウ</t>
    </rPh>
    <rPh sb="8" eb="10">
      <t>シセツ</t>
    </rPh>
    <rPh sb="10" eb="12">
      <t>セイビ</t>
    </rPh>
    <rPh sb="12" eb="14">
      <t>ジギョウ</t>
    </rPh>
    <rPh sb="14" eb="1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</si>
  <si>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</si>
  <si>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</si>
  <si>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</si>
  <si>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将来負担比率は、新規地方債発行の抑制や債務負担行為に基づく支出予定額の減等により、前年度と比較して改善している。
　有形固定資産減価償却率は類似団体より高い水準にあるが、今後、老朽化した給食センターの集約化や村民体育館の除却等を予定しており、改善が図られる見通しである。
　また、現在策定中の個別施設計画等に基づき、施設の更新や長寿命化、最適化を図っていく。
</t>
    <rPh sb="1" eb="3">
      <t>ショウライ</t>
    </rPh>
    <rPh sb="3" eb="5">
      <t>フタン</t>
    </rPh>
    <rPh sb="5" eb="7">
      <t>ヒリツ</t>
    </rPh>
    <rPh sb="9" eb="11">
      <t>シンキ</t>
    </rPh>
    <rPh sb="11" eb="14">
      <t>チホウサイ</t>
    </rPh>
    <rPh sb="14" eb="16">
      <t>ハッコウ</t>
    </rPh>
    <rPh sb="17" eb="19">
      <t>ヨクセイ</t>
    </rPh>
    <rPh sb="20" eb="22">
      <t>サイム</t>
    </rPh>
    <rPh sb="22" eb="24">
      <t>フタン</t>
    </rPh>
    <rPh sb="24" eb="26">
      <t>コウイ</t>
    </rPh>
    <rPh sb="27" eb="28">
      <t>モト</t>
    </rPh>
    <rPh sb="30" eb="32">
      <t>シシュツ</t>
    </rPh>
    <rPh sb="32" eb="34">
      <t>ヨテイ</t>
    </rPh>
    <rPh sb="34" eb="35">
      <t>ガク</t>
    </rPh>
    <rPh sb="36" eb="37">
      <t>ゲン</t>
    </rPh>
    <rPh sb="37" eb="38">
      <t>トウ</t>
    </rPh>
    <rPh sb="42" eb="45">
      <t>ゼンネンド</t>
    </rPh>
    <rPh sb="46" eb="48">
      <t>ヒカク</t>
    </rPh>
    <rPh sb="50" eb="52">
      <t>カイゼン</t>
    </rPh>
    <rPh sb="59" eb="61">
      <t>ユウケイ</t>
    </rPh>
    <rPh sb="61" eb="63">
      <t>コテイ</t>
    </rPh>
    <rPh sb="63" eb="65">
      <t>シサン</t>
    </rPh>
    <rPh sb="65" eb="67">
      <t>ゲンカ</t>
    </rPh>
    <rPh sb="67" eb="69">
      <t>ショウキャク</t>
    </rPh>
    <rPh sb="69" eb="70">
      <t>リツ</t>
    </rPh>
    <rPh sb="71" eb="73">
      <t>ルイジ</t>
    </rPh>
    <rPh sb="73" eb="75">
      <t>ダンタイ</t>
    </rPh>
    <rPh sb="77" eb="78">
      <t>タカ</t>
    </rPh>
    <rPh sb="79" eb="81">
      <t>スイジュン</t>
    </rPh>
    <rPh sb="122" eb="124">
      <t>カイゼン</t>
    </rPh>
    <rPh sb="125" eb="126">
      <t>ハカ</t>
    </rPh>
    <rPh sb="129" eb="131">
      <t>ミトオ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</si>
  <si>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</si>
  <si>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</si>
  <si>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</si>
  <si>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</si>
  <si>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</si>
  <si>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</si>
  <si>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将来負担比率は前年度と比較して6.0ポイント改善したものの、実質公債費比率は0.5ポイント悪化している。
　将来負担比率が改善した主な要因は、庁舎や学校給食施設等の建替を見据え、目的基金への計画的な積立てを行ったことから、充当可能基金が増加したことによるものである。
　一方、実質公債費比率が悪化した主な要因は、公営企業（上水道事業及び農業集落排水事業）における新規事業の実施による繰出金の増及び普通交付税の減によるものである。
　今後、インフラ整備等の大型事業の実施が予定されているため、引き続き計画的な財政運営を行い、将来負担の軽減に努めていく。</t>
    <rPh sb="1" eb="3">
      <t>ショウライ</t>
    </rPh>
    <rPh sb="3" eb="5">
      <t>フタン</t>
    </rPh>
    <rPh sb="5" eb="7">
      <t>ヒリツ</t>
    </rPh>
    <rPh sb="8" eb="11">
      <t>ゼンネンド</t>
    </rPh>
    <rPh sb="12" eb="14">
      <t>ヒカク</t>
    </rPh>
    <rPh sb="23" eb="25">
      <t>カイゼン</t>
    </rPh>
    <rPh sb="31" eb="33">
      <t>ジッシツ</t>
    </rPh>
    <rPh sb="33" eb="36">
      <t>コウサイヒ</t>
    </rPh>
    <rPh sb="36" eb="38">
      <t>ヒリツ</t>
    </rPh>
    <rPh sb="46" eb="48">
      <t>アッカ</t>
    </rPh>
    <rPh sb="55" eb="57">
      <t>ショウライ</t>
    </rPh>
    <rPh sb="57" eb="59">
      <t>フタン</t>
    </rPh>
    <rPh sb="59" eb="61">
      <t>ヒリツ</t>
    </rPh>
    <rPh sb="62" eb="64">
      <t>カイゼン</t>
    </rPh>
    <rPh sb="66" eb="67">
      <t>オモ</t>
    </rPh>
    <rPh sb="68" eb="70">
      <t>ヨウイン</t>
    </rPh>
    <rPh sb="72" eb="74">
      <t>チョウシャ</t>
    </rPh>
    <rPh sb="75" eb="77">
      <t>ガッコウ</t>
    </rPh>
    <rPh sb="77" eb="79">
      <t>キュウショク</t>
    </rPh>
    <rPh sb="79" eb="81">
      <t>シセツ</t>
    </rPh>
    <rPh sb="81" eb="82">
      <t>トウ</t>
    </rPh>
    <rPh sb="83" eb="85">
      <t>タテカ</t>
    </rPh>
    <rPh sb="86" eb="88">
      <t>ミス</t>
    </rPh>
    <rPh sb="90" eb="92">
      <t>モクテキ</t>
    </rPh>
    <rPh sb="92" eb="94">
      <t>キキン</t>
    </rPh>
    <rPh sb="96" eb="99">
      <t>ケイカクテキ</t>
    </rPh>
    <rPh sb="100" eb="102">
      <t>ツミタ</t>
    </rPh>
    <rPh sb="104" eb="105">
      <t>オコナ</t>
    </rPh>
    <rPh sb="112" eb="114">
      <t>ジュウトウ</t>
    </rPh>
    <rPh sb="114" eb="116">
      <t>カノウ</t>
    </rPh>
    <rPh sb="116" eb="118">
      <t>キキン</t>
    </rPh>
    <rPh sb="119" eb="121">
      <t>ゾウカ</t>
    </rPh>
    <rPh sb="136" eb="138">
      <t>イッポウ</t>
    </rPh>
    <rPh sb="139" eb="141">
      <t>ジッシツ</t>
    </rPh>
    <rPh sb="141" eb="144">
      <t>コウサイヒ</t>
    </rPh>
    <rPh sb="144" eb="146">
      <t>ヒリツ</t>
    </rPh>
    <rPh sb="147" eb="149">
      <t>アッカ</t>
    </rPh>
    <rPh sb="151" eb="152">
      <t>オモ</t>
    </rPh>
    <rPh sb="153" eb="155">
      <t>ヨウイン</t>
    </rPh>
    <rPh sb="157" eb="159">
      <t>コウエイ</t>
    </rPh>
    <rPh sb="159" eb="161">
      <t>キギョウ</t>
    </rPh>
    <rPh sb="162" eb="165">
      <t>ジョウスイドウ</t>
    </rPh>
    <rPh sb="165" eb="167">
      <t>ジギョウ</t>
    </rPh>
    <rPh sb="167" eb="168">
      <t>オヨ</t>
    </rPh>
    <rPh sb="169" eb="175">
      <t>ノウギョウシュウラクハイスイ</t>
    </rPh>
    <rPh sb="175" eb="177">
      <t>ジギョウ</t>
    </rPh>
    <rPh sb="182" eb="184">
      <t>シンキ</t>
    </rPh>
    <rPh sb="184" eb="186">
      <t>ジギョウ</t>
    </rPh>
    <rPh sb="187" eb="189">
      <t>ジッシ</t>
    </rPh>
    <rPh sb="192" eb="194">
      <t>クリダシ</t>
    </rPh>
    <rPh sb="194" eb="195">
      <t>キン</t>
    </rPh>
    <rPh sb="196" eb="197">
      <t>ゾウ</t>
    </rPh>
    <rPh sb="197" eb="198">
      <t>オヨ</t>
    </rPh>
    <rPh sb="199" eb="201">
      <t>フツウ</t>
    </rPh>
    <rPh sb="201" eb="204">
      <t>コウフゼイ</t>
    </rPh>
    <rPh sb="205" eb="206">
      <t>ゲン</t>
    </rPh>
    <rPh sb="217" eb="219">
      <t>コンゴ</t>
    </rPh>
    <rPh sb="224" eb="226">
      <t>セイビ</t>
    </rPh>
    <rPh sb="226" eb="227">
      <t>トウ</t>
    </rPh>
    <rPh sb="228" eb="230">
      <t>オオガタ</t>
    </rPh>
    <rPh sb="230" eb="232">
      <t>ジギョウ</t>
    </rPh>
    <rPh sb="233" eb="235">
      <t>ジッシ</t>
    </rPh>
    <rPh sb="236" eb="238">
      <t>ヨテイ</t>
    </rPh>
    <rPh sb="246" eb="247">
      <t>ヒ</t>
    </rPh>
    <rPh sb="248" eb="249">
      <t>ツヅ</t>
    </rPh>
    <rPh sb="250" eb="253">
      <t>ケイカクテキ</t>
    </rPh>
    <rPh sb="254" eb="256">
      <t>ザイセイ</t>
    </rPh>
    <rPh sb="256" eb="258">
      <t>ウンエイ</t>
    </rPh>
    <rPh sb="259" eb="260">
      <t>オコナ</t>
    </rPh>
    <rPh sb="262" eb="264">
      <t>ショウライ</t>
    </rPh>
    <rPh sb="264" eb="266">
      <t>フタン</t>
    </rPh>
    <rPh sb="267" eb="269">
      <t>ケイゲン</t>
    </rPh>
    <rPh sb="270" eb="271">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</si>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</sst>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168868</c:v>
                </c:pt>
                <c:pt idx="4">
                  <c:v>202870</c:v>
                </c:pt>
              </c:numCache>
            </c:numRef>
          </c:val>
          <c:smooth val="0"/>
          <c:extLst>
            <c:ext xmlns:c16="http://schemas.microsoft.com/office/drawing/2014/chart" uri="{C3380CC4-5D6E-409C-BE32-E72D297353CC}">
              <c16:uniqueId val="{00000000-99B7-47AF-899E-1D542CDA95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61372</c:v>
                </c:pt>
                <c:pt idx="1">
                  <c:v>92777</c:v>
                </c:pt>
                <c:pt idx="2">
                  <c:v>275956</c:v>
                </c:pt>
                <c:pt idx="3">
                  <c:v>47665</c:v>
                </c:pt>
                <c:pt idx="4">
                  <c:v>59417</c:v>
                </c:pt>
              </c:numCache>
            </c:numRef>
          </c:val>
          <c:smooth val="0"/>
          <c:extLst>
            <c:ext xmlns:c16="http://schemas.microsoft.com/office/drawing/2014/chart" uri="{C3380CC4-5D6E-409C-BE32-E72D297353CC}">
              <c16:uniqueId val="{00000001-99B7-47AF-899E-1D542CDA95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6.04</c:v>
                </c:pt>
                <c:pt idx="1">
                  <c:v>8.5299999999999994</c:v>
                </c:pt>
                <c:pt idx="2">
                  <c:v>11.98</c:v>
                </c:pt>
                <c:pt idx="3">
                  <c:v>5.95</c:v>
                </c:pt>
                <c:pt idx="4">
                  <c:v>5.6</c:v>
                </c:pt>
              </c:numCache>
            </c:numRef>
          </c:val>
          <c:extLst>
            <c:ext xmlns:c16="http://schemas.microsoft.com/office/drawing/2014/chart" uri="{C3380CC4-5D6E-409C-BE32-E72D297353CC}">
              <c16:uniqueId val="{00000000-B905-44BF-A055-18B9D0D634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25.91</c:v>
                </c:pt>
                <c:pt idx="1">
                  <c:v>16.149999999999999</c:v>
                </c:pt>
                <c:pt idx="2">
                  <c:v>20.07</c:v>
                </c:pt>
                <c:pt idx="3">
                  <c:v>26.86</c:v>
                </c:pt>
                <c:pt idx="4">
                  <c:v>28.21</c:v>
                </c:pt>
              </c:numCache>
            </c:numRef>
          </c:val>
          <c:extLst>
            <c:ext xmlns:c16="http://schemas.microsoft.com/office/drawing/2014/chart" uri="{C3380CC4-5D6E-409C-BE32-E72D297353CC}">
              <c16:uniqueId val="{00000001-B905-44BF-A055-18B9D0D634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c:v>
                </c:pt>
                <c:pt idx="1">
                  <c:v>-7.92</c:v>
                </c:pt>
                <c:pt idx="2">
                  <c:v>8.2100000000000009</c:v>
                </c:pt>
                <c:pt idx="3">
                  <c:v>-0.22</c:v>
                </c:pt>
                <c:pt idx="4">
                  <c:v>-0.45</c:v>
                </c:pt>
              </c:numCache>
            </c:numRef>
          </c:val>
          <c:smooth val="0"/>
          <c:extLst>
            <c:ext xmlns:c16="http://schemas.microsoft.com/office/drawing/2014/chart" uri="{C3380CC4-5D6E-409C-BE32-E72D297353CC}">
              <c16:uniqueId val="{00000002-B905-44BF-A055-18B9D0D634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0.08</c:v>
                </c:pt>
                <c:pt idx="4">
                  <c:v>0</c:v>
                </c:pt>
                <c:pt idx="5">
                  <c:v>0</c:v>
                </c:pt>
                <c:pt idx="6">
                  <c:v>0</c:v>
                </c:pt>
                <c:pt idx="7">
                  <c:v>0</c:v>
                </c:pt>
                <c:pt idx="8">
                  <c:v>0</c:v>
                </c:pt>
                <c:pt idx="9">
                  <c:v>0</c:v>
                </c:pt>
              </c:numCache>
            </c:numRef>
          </c:val>
          <c:extLst>
            <c:ext xmlns:c16="http://schemas.microsoft.com/office/drawing/2014/chart" uri="{C3380CC4-5D6E-409C-BE32-E72D297353CC}">
              <c16:uniqueId val="{00000000-4A4F-46CB-9F6D-376DE61D56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4F-46CB-9F6D-376DE61D56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4F-46CB-9F6D-376DE61D56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4F-46CB-9F6D-376DE61D56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4A4F-46CB-9F6D-376DE61D56E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0.38</c:v>
                </c:pt>
                <c:pt idx="4">
                  <c:v>#N/A</c:v>
                </c:pt>
                <c:pt idx="5">
                  <c:v>0.18</c:v>
                </c:pt>
                <c:pt idx="6">
                  <c:v>#N/A</c:v>
                </c:pt>
                <c:pt idx="7">
                  <c:v>0.31</c:v>
                </c:pt>
                <c:pt idx="8">
                  <c:v>#N/A</c:v>
                </c:pt>
                <c:pt idx="9">
                  <c:v>0.37</c:v>
                </c:pt>
              </c:numCache>
            </c:numRef>
          </c:val>
          <c:extLst>
            <c:ext xmlns:c16="http://schemas.microsoft.com/office/drawing/2014/chart" uri="{C3380CC4-5D6E-409C-BE32-E72D297353CC}">
              <c16:uniqueId val="{00000005-4A4F-46CB-9F6D-376DE61D56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0.38</c:v>
                </c:pt>
                <c:pt idx="4">
                  <c:v>#N/A</c:v>
                </c:pt>
                <c:pt idx="5">
                  <c:v>0.73</c:v>
                </c:pt>
                <c:pt idx="6">
                  <c:v>#N/A</c:v>
                </c:pt>
                <c:pt idx="7">
                  <c:v>1.1599999999999999</c:v>
                </c:pt>
                <c:pt idx="8">
                  <c:v>#N/A</c:v>
                </c:pt>
                <c:pt idx="9">
                  <c:v>0.64</c:v>
                </c:pt>
              </c:numCache>
            </c:numRef>
          </c:val>
          <c:extLst>
            <c:ext xmlns:c16="http://schemas.microsoft.com/office/drawing/2014/chart" uri="{C3380CC4-5D6E-409C-BE32-E72D297353CC}">
              <c16:uniqueId val="{00000006-4A4F-46CB-9F6D-376DE61D56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1.75</c:v>
                </c:pt>
                <c:pt idx="2">
                  <c:v>#N/A</c:v>
                </c:pt>
                <c:pt idx="3">
                  <c:v>4.17</c:v>
                </c:pt>
                <c:pt idx="4">
                  <c:v>#N/A</c:v>
                </c:pt>
                <c:pt idx="5">
                  <c:v>4.41</c:v>
                </c:pt>
                <c:pt idx="6">
                  <c:v>#N/A</c:v>
                </c:pt>
                <c:pt idx="7">
                  <c:v>5.8</c:v>
                </c:pt>
                <c:pt idx="8">
                  <c:v>#N/A</c:v>
                </c:pt>
                <c:pt idx="9">
                  <c:v>5.44</c:v>
                </c:pt>
              </c:numCache>
            </c:numRef>
          </c:val>
          <c:extLst>
            <c:ext xmlns:c16="http://schemas.microsoft.com/office/drawing/2014/chart" uri="{C3380CC4-5D6E-409C-BE32-E72D297353CC}">
              <c16:uniqueId val="{00000007-4A4F-46CB-9F6D-376DE61D56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6.03</c:v>
                </c:pt>
                <c:pt idx="2">
                  <c:v>#N/A</c:v>
                </c:pt>
                <c:pt idx="3">
                  <c:v>8.52</c:v>
                </c:pt>
                <c:pt idx="4">
                  <c:v>#N/A</c:v>
                </c:pt>
                <c:pt idx="5">
                  <c:v>11.97</c:v>
                </c:pt>
                <c:pt idx="6">
                  <c:v>#N/A</c:v>
                </c:pt>
                <c:pt idx="7">
                  <c:v>5.96</c:v>
                </c:pt>
                <c:pt idx="8">
                  <c:v>#N/A</c:v>
                </c:pt>
                <c:pt idx="9">
                  <c:v>5.6</c:v>
                </c:pt>
              </c:numCache>
            </c:numRef>
          </c:val>
          <c:extLst>
            <c:ext xmlns:c16="http://schemas.microsoft.com/office/drawing/2014/chart" uri="{C3380CC4-5D6E-409C-BE32-E72D297353CC}">
              <c16:uniqueId val="{00000008-4A4F-46CB-9F6D-376DE61D56E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17.75</c:v>
                </c:pt>
                <c:pt idx="2">
                  <c:v>#N/A</c:v>
                </c:pt>
                <c:pt idx="3">
                  <c:v>18.260000000000002</c:v>
                </c:pt>
                <c:pt idx="4">
                  <c:v>#N/A</c:v>
                </c:pt>
                <c:pt idx="5">
                  <c:v>18.59</c:v>
                </c:pt>
                <c:pt idx="6">
                  <c:v>#N/A</c:v>
                </c:pt>
                <c:pt idx="7">
                  <c:v>18.690000000000001</c:v>
                </c:pt>
                <c:pt idx="8">
                  <c:v>#N/A</c:v>
                </c:pt>
                <c:pt idx="9">
                  <c:v>19.18</c:v>
                </c:pt>
              </c:numCache>
            </c:numRef>
          </c:val>
          <c:extLst>
            <c:ext xmlns:c16="http://schemas.microsoft.com/office/drawing/2014/chart" uri="{C3380CC4-5D6E-409C-BE32-E72D297353CC}">
              <c16:uniqueId val="{00000009-4A4F-46CB-9F6D-376DE61D56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409</c:v>
                </c:pt>
                <c:pt idx="5">
                  <c:v>419</c:v>
                </c:pt>
                <c:pt idx="8">
                  <c:v>399</c:v>
                </c:pt>
                <c:pt idx="11">
                  <c:v>385</c:v>
                </c:pt>
                <c:pt idx="14">
                  <c:v>343</c:v>
                </c:pt>
              </c:numCache>
            </c:numRef>
          </c:val>
          <c:extLst>
            <c:ext xmlns:c16="http://schemas.microsoft.com/office/drawing/2014/chart" uri="{C3380CC4-5D6E-409C-BE32-E72D297353CC}">
              <c16:uniqueId val="{00000000-4931-4199-95C2-6644C27493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31-4199-95C2-6644C27493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c:v>
                </c:pt>
                <c:pt idx="3">
                  <c:v>27</c:v>
                </c:pt>
                <c:pt idx="6">
                  <c:v>23</c:v>
                </c:pt>
                <c:pt idx="9">
                  <c:v>15</c:v>
                </c:pt>
                <c:pt idx="12">
                  <c:v>11</c:v>
                </c:pt>
              </c:numCache>
            </c:numRef>
          </c:val>
          <c:extLst>
            <c:ext xmlns:c16="http://schemas.microsoft.com/office/drawing/2014/chart" uri="{C3380CC4-5D6E-409C-BE32-E72D297353CC}">
              <c16:uniqueId val="{00000002-4931-4199-95C2-6644C27493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21</c:v>
                </c:pt>
                <c:pt idx="6">
                  <c:v>22</c:v>
                </c:pt>
                <c:pt idx="9">
                  <c:v>22</c:v>
                </c:pt>
                <c:pt idx="12">
                  <c:v>13</c:v>
                </c:pt>
              </c:numCache>
            </c:numRef>
          </c:val>
          <c:extLst>
            <c:ext xmlns:c16="http://schemas.microsoft.com/office/drawing/2014/chart" uri="{C3380CC4-5D6E-409C-BE32-E72D297353CC}">
              <c16:uniqueId val="{00000003-4931-4199-95C2-6644C27493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124</c:v>
                </c:pt>
                <c:pt idx="3">
                  <c:v>115</c:v>
                </c:pt>
                <c:pt idx="6">
                  <c:v>105</c:v>
                </c:pt>
                <c:pt idx="9">
                  <c:v>119</c:v>
                </c:pt>
                <c:pt idx="12">
                  <c:v>149</c:v>
                </c:pt>
              </c:numCache>
            </c:numRef>
          </c:val>
          <c:extLst>
            <c:ext xmlns:c16="http://schemas.microsoft.com/office/drawing/2014/chart" uri="{C3380CC4-5D6E-409C-BE32-E72D297353CC}">
              <c16:uniqueId val="{00000004-4931-4199-95C2-6644C27493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31-4199-95C2-6644C27493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31-4199-95C2-6644C27493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463</c:v>
                </c:pt>
                <c:pt idx="3">
                  <c:v>429</c:v>
                </c:pt>
                <c:pt idx="6">
                  <c:v>409</c:v>
                </c:pt>
                <c:pt idx="9">
                  <c:v>407</c:v>
                </c:pt>
                <c:pt idx="12">
                  <c:v>375</c:v>
                </c:pt>
              </c:numCache>
            </c:numRef>
          </c:val>
          <c:extLst>
            <c:ext xmlns:c16="http://schemas.microsoft.com/office/drawing/2014/chart" uri="{C3380CC4-5D6E-409C-BE32-E72D297353CC}">
              <c16:uniqueId val="{00000007-4931-4199-95C2-6644C27493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245</c:v>
                </c:pt>
                <c:pt idx="2">
                  <c:v>#N/A</c:v>
                </c:pt>
                <c:pt idx="3">
                  <c:v>#N/A</c:v>
                </c:pt>
                <c:pt idx="4">
                  <c:v>173</c:v>
                </c:pt>
                <c:pt idx="5">
                  <c:v>#N/A</c:v>
                </c:pt>
                <c:pt idx="6">
                  <c:v>#N/A</c:v>
                </c:pt>
                <c:pt idx="7">
                  <c:v>160</c:v>
                </c:pt>
                <c:pt idx="8">
                  <c:v>#N/A</c:v>
                </c:pt>
                <c:pt idx="9">
                  <c:v>#N/A</c:v>
                </c:pt>
                <c:pt idx="10">
                  <c:v>178</c:v>
                </c:pt>
                <c:pt idx="11">
                  <c:v>#N/A</c:v>
                </c:pt>
                <c:pt idx="12">
                  <c:v>#N/A</c:v>
                </c:pt>
                <c:pt idx="13">
                  <c:v>205</c:v>
                </c:pt>
                <c:pt idx="14">
                  <c:v>#N/A</c:v>
                </c:pt>
              </c:numCache>
            </c:numRef>
          </c:val>
          <c:smooth val="0"/>
          <c:extLst>
            <c:ext xmlns:c16="http://schemas.microsoft.com/office/drawing/2014/chart" uri="{C3380CC4-5D6E-409C-BE32-E72D297353CC}">
              <c16:uniqueId val="{00000008-4931-4199-95C2-6644C27493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3506</c:v>
                </c:pt>
                <c:pt idx="5">
                  <c:v>3314</c:v>
                </c:pt>
                <c:pt idx="8">
                  <c:v>3202</c:v>
                </c:pt>
                <c:pt idx="11">
                  <c:v>3069</c:v>
                </c:pt>
                <c:pt idx="14">
                  <c:v>2913</c:v>
                </c:pt>
              </c:numCache>
            </c:numRef>
          </c:val>
          <c:extLst>
            <c:ext xmlns:c16="http://schemas.microsoft.com/office/drawing/2014/chart" uri="{C3380CC4-5D6E-409C-BE32-E72D297353CC}">
              <c16:uniqueId val="{00000000-0600-42DC-8C26-61726D44FA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122</c:v>
                </c:pt>
                <c:pt idx="5">
                  <c:v>109</c:v>
                </c:pt>
                <c:pt idx="8">
                  <c:v>91</c:v>
                </c:pt>
                <c:pt idx="11">
                  <c:v>83</c:v>
                </c:pt>
                <c:pt idx="14">
                  <c:v>69</c:v>
                </c:pt>
              </c:numCache>
            </c:numRef>
          </c:val>
          <c:extLst>
            <c:ext xmlns:c16="http://schemas.microsoft.com/office/drawing/2014/chart" uri="{C3380CC4-5D6E-409C-BE32-E72D297353CC}">
              <c16:uniqueId val="{00000001-0600-42DC-8C26-61726D44FA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2070</c:v>
                </c:pt>
                <c:pt idx="5">
                  <c:v>1064</c:v>
                </c:pt>
                <c:pt idx="8">
                  <c:v>1270</c:v>
                </c:pt>
                <c:pt idx="11">
                  <c:v>1467</c:v>
                </c:pt>
                <c:pt idx="14">
                  <c:v>1631</c:v>
                </c:pt>
              </c:numCache>
            </c:numRef>
          </c:val>
          <c:extLst>
            <c:ext xmlns:c16="http://schemas.microsoft.com/office/drawing/2014/chart" uri="{C3380CC4-5D6E-409C-BE32-E72D297353CC}">
              <c16:uniqueId val="{00000002-0600-42DC-8C26-61726D44FA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00-42DC-8C26-61726D44FA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00-42DC-8C26-61726D44FA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00-42DC-8C26-61726D44FA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640</c:v>
                </c:pt>
                <c:pt idx="3">
                  <c:v>564</c:v>
                </c:pt>
                <c:pt idx="6">
                  <c:v>591</c:v>
                </c:pt>
                <c:pt idx="9">
                  <c:v>554</c:v>
                </c:pt>
                <c:pt idx="12">
                  <c:v>511</c:v>
                </c:pt>
              </c:numCache>
            </c:numRef>
          </c:val>
          <c:extLst>
            <c:ext xmlns:c16="http://schemas.microsoft.com/office/drawing/2014/chart" uri="{C3380CC4-5D6E-409C-BE32-E72D297353CC}">
              <c16:uniqueId val="{00000006-0600-42DC-8C26-61726D44FA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211</c:v>
                </c:pt>
                <c:pt idx="3">
                  <c:v>172</c:v>
                </c:pt>
                <c:pt idx="6">
                  <c:v>139</c:v>
                </c:pt>
                <c:pt idx="9">
                  <c:v>121</c:v>
                </c:pt>
                <c:pt idx="12">
                  <c:v>110</c:v>
                </c:pt>
              </c:numCache>
            </c:numRef>
          </c:val>
          <c:extLst>
            <c:ext xmlns:c16="http://schemas.microsoft.com/office/drawing/2014/chart" uri="{C3380CC4-5D6E-409C-BE32-E72D297353CC}">
              <c16:uniqueId val="{00000007-0600-42DC-8C26-61726D44FA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1615</c:v>
                </c:pt>
                <c:pt idx="3">
                  <c:v>1493</c:v>
                </c:pt>
                <c:pt idx="6">
                  <c:v>1364</c:v>
                </c:pt>
                <c:pt idx="9">
                  <c:v>1261</c:v>
                </c:pt>
                <c:pt idx="12">
                  <c:v>1331</c:v>
                </c:pt>
              </c:numCache>
            </c:numRef>
          </c:val>
          <c:extLst>
            <c:ext xmlns:c16="http://schemas.microsoft.com/office/drawing/2014/chart" uri="{C3380CC4-5D6E-409C-BE32-E72D297353CC}">
              <c16:uniqueId val="{00000008-0600-42DC-8C26-61726D44FA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112</c:v>
                </c:pt>
                <c:pt idx="3">
                  <c:v>88</c:v>
                </c:pt>
                <c:pt idx="6">
                  <c:v>67</c:v>
                </c:pt>
                <c:pt idx="9">
                  <c:v>53</c:v>
                </c:pt>
                <c:pt idx="12">
                  <c:v>42</c:v>
                </c:pt>
              </c:numCache>
            </c:numRef>
          </c:val>
          <c:extLst>
            <c:ext xmlns:c16="http://schemas.microsoft.com/office/drawing/2014/chart" uri="{C3380CC4-5D6E-409C-BE32-E72D297353CC}">
              <c16:uniqueId val="{00000009-0600-42DC-8C26-61726D44FA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3923</c:v>
                </c:pt>
                <c:pt idx="3">
                  <c:v>3752</c:v>
                </c:pt>
                <c:pt idx="6">
                  <c:v>3686</c:v>
                </c:pt>
                <c:pt idx="9">
                  <c:v>3575</c:v>
                </c:pt>
                <c:pt idx="12">
                  <c:v>3414</c:v>
                </c:pt>
              </c:numCache>
            </c:numRef>
          </c:val>
          <c:extLst>
            <c:ext xmlns:c16="http://schemas.microsoft.com/office/drawing/2014/chart" uri="{C3380CC4-5D6E-409C-BE32-E72D297353CC}">
              <c16:uniqueId val="{0000000A-0600-42DC-8C26-61726D44FA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802</c:v>
                </c:pt>
                <c:pt idx="2">
                  <c:v>#N/A</c:v>
                </c:pt>
                <c:pt idx="3">
                  <c:v>#N/A</c:v>
                </c:pt>
                <c:pt idx="4">
                  <c:v>1582</c:v>
                </c:pt>
                <c:pt idx="5">
                  <c:v>#N/A</c:v>
                </c:pt>
                <c:pt idx="6">
                  <c:v>#N/A</c:v>
                </c:pt>
                <c:pt idx="7">
                  <c:v>1284</c:v>
                </c:pt>
                <c:pt idx="8">
                  <c:v>#N/A</c:v>
                </c:pt>
                <c:pt idx="9">
                  <c:v>#N/A</c:v>
                </c:pt>
                <c:pt idx="10">
                  <c:v>946</c:v>
                </c:pt>
                <c:pt idx="11">
                  <c:v>#N/A</c:v>
                </c:pt>
                <c:pt idx="12">
                  <c:v>#N/A</c:v>
                </c:pt>
                <c:pt idx="13">
                  <c:v>797</c:v>
                </c:pt>
                <c:pt idx="14">
                  <c:v>#N/A</c:v>
                </c:pt>
              </c:numCache>
            </c:numRef>
          </c:val>
          <c:smooth val="0"/>
          <c:extLst>
            <c:ext xmlns:c16="http://schemas.microsoft.com/office/drawing/2014/chart" uri="{C3380CC4-5D6E-409C-BE32-E72D297353CC}">
              <c16:uniqueId val="{0000000B-0600-42DC-8C26-61726D44FA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503</c:v>
                </c:pt>
                <c:pt idx="1">
                  <c:v>653</c:v>
                </c:pt>
                <c:pt idx="2">
                  <c:v>656</c:v>
                </c:pt>
              </c:numCache>
            </c:numRef>
          </c:val>
          <c:extLst>
            <c:ext xmlns:c16="http://schemas.microsoft.com/office/drawing/2014/chart" uri="{C3380CC4-5D6E-409C-BE32-E72D297353CC}">
              <c16:uniqueId val="{00000000-102A-4D8B-8EEF-E3E102D837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02A-4D8B-8EEF-E3E102D837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620</c:v>
                </c:pt>
                <c:pt idx="1">
                  <c:v>663</c:v>
                </c:pt>
                <c:pt idx="2">
                  <c:v>821</c:v>
                </c:pt>
              </c:numCache>
            </c:numRef>
          </c:val>
          <c:extLst>
            <c:ext xmlns:c16="http://schemas.microsoft.com/office/drawing/2014/chart" uri="{C3380CC4-5D6E-409C-BE32-E72D297353CC}">
              <c16:uniqueId val="{00000002-102A-4D8B-8EEF-E3E102D837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{213B6867-D182-409C-8EED-59D1B238F416}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E5F-4800-A8EF-1B180BE7CA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{306C03F0-B34D-41FF-97D6-87D8E126654B}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5F-4800-A8EF-1B180BE7CA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{CD8DCCF9-48D0-4300-A545-CBBD10F28251}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5F-4800-A8EF-1B180BE7CA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{86FA74E8-540D-4980-AA9C-FE782DDF8176}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5F-4800-A8EF-1B180BE7CA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{CACA37A9-B5C7-4EA7-8F35-49DFFC60B982}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5F-4800-A8EF-1B180BE7CA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{29812560-BF28-47F0-97C4-00837F87FAE3}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E5F-4800-A8EF-1B180BE7CA7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{90963C05-9DBA-4B07-A23D-515883F955D8}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E5F-4800-A8EF-1B180BE7CA7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{CDB90C2F-C66A-4025-AA05-52BEAE43DF06}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E5F-4800-A8EF-1B180BE7CA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{FF9D3F76-6EA9-47B2-BE7D-D9EE22845482}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E5F-4800-A8EF-1B180BE7CA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61</c:v>
                </c:pt>
              </c:numCache>
            </c:numRef>
          </c:xVal>
          <c:yVal>
            <c:numRef>
              <c:f>公会計指標分析・財政指標組合せ分析表!$BP$51:$DC$51</c:f>
              <c:numCache>
                <c:formatCode>#,##0.0;"▲ "#,##0.0</c:formatCode>
                <c:ptCount val="40"/>
                <c:pt idx="16">
                  <c:v>60.5</c:v>
                </c:pt>
                <c:pt idx="24">
                  <c:v>45.8</c:v>
                </c:pt>
              </c:numCache>
            </c:numRef>
          </c:yVal>
          <c:smooth val="0"/>
          <c:extLst>
            <c:ext xmlns:c16="http://schemas.microsoft.com/office/drawing/2014/chart" uri="{C3380CC4-5D6E-409C-BE32-E72D297353CC}">
              <c16:uniqueId val="{00000009-6E5F-4800-A8EF-1B180BE7CA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{21FA82FD-352D-4625-AE21-97A79E80A1A2}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E5F-4800-A8EF-1B180BE7CA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{4A20E99F-BE11-487D-BCE4-5F662CAEDDD9}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5F-4800-A8EF-1B180BE7CA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{40637835-0CA2-4B88-A383-078A2BD98772}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5F-4800-A8EF-1B180BE7CA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{5CE76F91-D315-425B-B096-3D62AC7C610A}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5F-4800-A8EF-1B180BE7CA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{7EC1A715-8884-4B9A-A5D5-7FBC4F7F923A}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5F-4800-A8EF-1B180BE7CA7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{52E0CEDF-A091-4D9F-B7DF-9A93AB52FEA9}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E5F-4800-A8EF-1B180BE7CA74}"/>
                </c:ext>
              </c:extLst>
            </c:dLbl>
            <c:dLbl>
              <c:idx val="16"/>
              <c:layout>
                <c:manualLayout>
                  <c:x val="-4.1185937992808473E-2"/>
                  <c:y val="-6.4739042105865174E-2"/>
                </c:manualLayout>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{5916EC8E-5D08-45D7-B713-35269F89F56C}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E5F-4800-A8EF-1B180BE7CA74}"/>
                </c:ext>
              </c:extLst>
            </c:dLbl>
            <c:dLbl>
              <c:idx val="24"/>
              <c:layout>
                <c:manualLayout>
                  <c:x val="-2.3104462946336134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{2EAD2E35-0BF8-4CAA-BC0D-577B2A2FC838}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E5F-4800-A8EF-1B180BE7CA7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{9CBDDF9D-DC82-4706-B6CF-B009876B90A1}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E5F-4800-A8EF-1B180BE7CA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56.3</c:v>
                </c:pt>
              </c:numCache>
            </c:numRef>
          </c:xVal>
          <c:yVal>
            <c:numRef>
              <c:f>公会計指標分析・財政指標組合せ分析表!$BP$55:$DC$55</c:f>
              <c:numCache>
                <c:formatCode>#,##0.0;"▲ "#,##0.0</c:formatCode>
                <c:ptCount val="40"/>
                <c:pt idx="16">
                  <c:v>0.8</c:v>
                </c:pt>
                <c:pt idx="24">
                  <c:v>0</c:v>
                </c:pt>
              </c:numCache>
            </c:numRef>
          </c:yVal>
          <c:smooth val="0"/>
          <c:extLst>
            <c:ext xmlns:c16="http://schemas.microsoft.com/office/drawing/2014/chart" uri="{C3380CC4-5D6E-409C-BE32-E72D297353CC}">
              <c16:uniqueId val="{00000013-6E5F-4800-A8EF-1B180BE7CA74}"/>
            </c:ext>
          </c:extLst>
        </c:ser>
        <c:dLbls>
          <c:showLegendKey val="0"/>
          <c:showVal val="1"/>
          <c:showCatName val="0"/>
          <c:showSerName val="0"/>
          <c:showPercent val="0"/>
          <c:showBubbleSize val="0"/>
        </c:dLbls>
        <c:axId val="46179840"/>
        <c:axId val="46181760"/>
      </c:scatterChart>
      <c:valAx>
        <c:axId val="46179840"/>
        <c:scaling>
          <c:orientation val="minMax"/>
          <c:max val="61.7"/>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{45DD117D-052C-4825-9604-DBC65A64BD83}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169-4A12-8FEC-D918B1A7EB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{019B3D11-B401-4993-B49C-E17FE7536D8D}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69-4A12-8FEC-D918B1A7EB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{0265A3BF-2B78-4064-B51B-5F6E80DB22A5}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69-4A12-8FEC-D918B1A7EB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{F286E841-6445-4711-9E90-3657FA19AF93}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69-4A12-8FEC-D918B1A7EB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{957E05F9-D995-42E8-9641-6D8E9D77FF62}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69-4A12-8FEC-D918B1A7EBB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{298EA269-A025-44EE-9771-2D2D2093292C}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169-4A12-8FEC-D918B1A7EBB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{5A2FC497-909B-4265-B05F-984E4DC91164}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169-4A12-8FEC-D918B1A7EBB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{8CC405FB-2784-45B5-94FF-DA1866D7E0AE}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169-4A12-8FEC-D918B1A7EBB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{927222CC-82A3-4E4A-A73A-8F1848D2BFB5}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169-4A12-8FEC-D918B1A7EB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c:v>
                </c:pt>
                <c:pt idx="16">
                  <c:v>9.1999999999999993</c:v>
                </c:pt>
                <c:pt idx="24">
                  <c:v>8.1999999999999993</c:v>
                </c:pt>
                <c:pt idx="32">
                  <c:v>8.6999999999999993</c:v>
                </c:pt>
              </c:numCache>
            </c:numRef>
          </c:xVal>
          <c:yVal>
            <c:numRef>
              <c:f>公会計指標分析・財政指標組合せ分析表!$BP$73:$DC$73</c:f>
              <c:numCache>
                <c:formatCode>#,##0.0;"▲ "#,##0.0</c:formatCode>
                <c:ptCount val="40"/>
                <c:pt idx="0">
                  <c:v>38.4</c:v>
                </c:pt>
                <c:pt idx="8">
                  <c:v>78.099999999999994</c:v>
                </c:pt>
                <c:pt idx="16">
                  <c:v>60.5</c:v>
                </c:pt>
                <c:pt idx="24">
                  <c:v>45.8</c:v>
                </c:pt>
                <c:pt idx="32">
                  <c:v>39.799999999999997</c:v>
                </c:pt>
              </c:numCache>
            </c:numRef>
          </c:yVal>
          <c:smooth val="0"/>
          <c:extLst>
            <c:ext xmlns:c16="http://schemas.microsoft.com/office/drawing/2014/chart" uri="{C3380CC4-5D6E-409C-BE32-E72D297353CC}">
              <c16:uniqueId val="{00000009-6169-4A12-8FEC-D918B1A7EB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{6B668BC8-5629-41A5-B421-36558A2A2EAE}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169-4A12-8FEC-D918B1A7EB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{E672B4E1-C9CE-4C58-ABD6-ABED138808A8}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69-4A12-8FEC-D918B1A7EB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{59CF575D-9EAC-47F4-B01B-8CEF49955093}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69-4A12-8FEC-D918B1A7EB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{38166F56-860C-4B19-B0B4-26C634B275D5}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69-4A12-8FEC-D918B1A7EB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{9EEFB444-21E3-4B0C-A663-0E23047E2DB7}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69-4A12-8FEC-D918B1A7EBB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{F6CBA348-E9F5-492D-AB6E-0B4B90FFAD98}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169-4A12-8FEC-D918B1A7EBB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{ACF26837-E9A4-4524-A041-659BE923A61A}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169-4A12-8FEC-D918B1A7EBB8}"/>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{FD2BF855-0B48-427B-8D8D-D10A68669EEC}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169-4A12-8FEC-D918B1A7EBB8}"/>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{AF709BBE-A21D-4084-8A82-355500639F34}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169-4A12-8FEC-D918B1A7EB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8.5</c:v>
                </c:pt>
                <c:pt idx="32">
                  <c:v>8.5</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c:ext xmlns:c16="http://schemas.microsoft.com/office/drawing/2014/chart" uri="{C3380CC4-5D6E-409C-BE32-E72D297353CC}">
              <c16:uniqueId val="{00000013-6169-4A12-8FEC-D918B1A7EBB8}"/>
            </c:ext>
          </c:extLst>
        </c:ser>
        <c:dLbls>
          <c:showLegendKey val="0"/>
          <c:showVal val="1"/>
          <c:showCatName val="0"/>
          <c:showSerName val="0"/>
          <c:showPercent val="0"/>
          <c:showBubbleSize val="0"/>
        </c:dLbls>
        <c:axId val="84219776"/>
        <c:axId val="84234240"/>
      </c:scatterChart>
      <c:valAx>
        <c:axId val="84219776"/>
        <c:scaling>
          <c:orientation val="minMax"/>
          <c:max val="13.3"/>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年度から普通建設事業費、地方債の発行を抑制してきたことにより、着実に減少している。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債務負担行為については、新たな債務負担行為を設定しない方針のもと着実に減少している。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公営企業債の元利償還金に対する繰入金については、上水道事業における老朽管更新事業及び未普及地域解消事業の実施、農業集落排水事業における新規地区整備事業の実施により、年々増加している。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組合等が起こした地方債の元利償還金に対する負担金等については、石川地方生活環境施設組合に係る負担金（最終処分場）の減により、</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一般会計等に係る地方債の現在高、債務負担行為に基づく支出予定額は、新たな地方債発行の抑制、債務負担行為を設定しない方針のもと財政健全化に取り組んだことにより減少している。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上水道事業における老朽管更新事業及び未普及地域解消事業の実施、農業集落排水事業における新規地区整備事業の実施によ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る地方債の発行により増加している。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年度に実施した認定こども園整備事業に伴う基金の取り崩しにより大幅に減少したが、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年度以降は、中期的な見通しのもとに、適切な財源の確保と歳出の精査により、決算剰余金を中心に積み立てるとともに、最少限度の取り崩しに努めていることから、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年々増加している。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年度においては、財政調整基金と特定目的基金に大きく積立をしたため、大幅増となった。平成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政調整基金については大きく取崩したこともあり年度末残高は同水準程度となった。特定目的基金については、今後、給食センターの建設や中学校統合事業等が予定されており、計画的な積立を行ったため、基金全体としては増となった。</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財政調整基金については、同水準を維持できるようにしていき、特定目的基金については、</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各種事業の実施や</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施設の改修</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を見込み</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計画的な積立を行う。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廃園となった幼稚園等の公共施設を取り壊すため公共施設等整備基金より大きく取り崩したが、今後、給食センターの建設や中学校統合事業、学校施設や公共施設の改修等が必要となることが見込まれることから、計画的な積立てを行ったことで基金残高は増となった。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年度においても、同様の理由により計画的な積立てを行ったことで大幅増となった。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今後についても、各種事業の実施や施設の改修等を見込み、学校等建設基金や公共施設等建設基金への積立を計画的に実施していきたい。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年度の繰越事業である認定こども園や屋根付き広場の建設のオーバーフロー分等により、繰越金が多くなり積立金額が増となったため、平成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年度末と比較し大きく増となった。平成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年度においては、農産物加工施設の建設事業などの実施により</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69,500</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千円取崩したことにより、平成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年度と同水準の残高となった。</a:t>
          </a:r>
          <a:endParaRPr lang="ja-JP"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本村は、地方交付税等の財源に依存しており、特殊な要因がある年度については大きく財源不足となる恐れがあるため、予算総額の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割程度の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年分である</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億円程度の水準を維持していきたい。</a:t>
          </a:r>
          <a:endParaRPr lang="ja-JP"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本村では、現在減債基金の積立はしていないため、同水準の残高となった。</a:t>
          </a: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p>
        <a:p>
          <a:r>
            <a:rPr lang="en-US" altLang="ja-JP"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本村では、平成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年度に策定した公共施設等総合管理計画において、現状の施設総量のうち</a:t>
          </a:r>
          <a:r>
            <a:rPr kumimoji="1" lang="en-US" altLang="ja-JP" sz="900">
              <a:latin typeface="ＭＳ Ｐゴシック" panose="020B0600070205080204" pitchFamily="50" charset="-128"/>
              <a:ea typeface="ＭＳ Ｐゴシック" panose="020B0600070205080204" pitchFamily="50" charset="-128"/>
            </a:rPr>
            <a:t>8.3%</a:t>
          </a:r>
          <a:r>
            <a:rPr kumimoji="1" lang="ja-JP" altLang="en-US" sz="900">
              <a:latin typeface="ＭＳ Ｐゴシック" panose="020B0600070205080204" pitchFamily="50" charset="-128"/>
              <a:ea typeface="ＭＳ Ｐゴシック" panose="020B0600070205080204" pitchFamily="50" charset="-128"/>
            </a:rPr>
            <a:t>程度を削減することを目標に掲げ、老朽化した施設の集約化・複合化や除却を進めることとしている。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年度の有形固定資産減価償却率については、類似団体平均値と比較して</a:t>
          </a:r>
          <a:r>
            <a:rPr kumimoji="1" lang="en-US" altLang="ja-JP" sz="900">
              <a:latin typeface="ＭＳ Ｐゴシック" panose="020B0600070205080204" pitchFamily="50" charset="-128"/>
              <a:ea typeface="ＭＳ Ｐゴシック" panose="020B0600070205080204" pitchFamily="50" charset="-128"/>
            </a:rPr>
            <a:t>4.7</a:t>
          </a:r>
          <a:r>
            <a:rPr kumimoji="1" lang="ja-JP" altLang="en-US" sz="900">
              <a:latin typeface="ＭＳ Ｐゴシック" panose="020B0600070205080204" pitchFamily="50" charset="-128"/>
              <a:ea typeface="ＭＳ Ｐゴシック" panose="020B0600070205080204" pitchFamily="50" charset="-128"/>
            </a:rPr>
            <a:t>ポイント高くなっている。本村においては、本庁舎が建築後</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年以上経過しているほか、村内に２箇所ある給食センターも老朽化している状況である。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なお、今後老朽化した給食センターの集約化や村民体育館の除却等を予定しており、有形固定資産減価償却率は改善が図られる見通しである。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また、現在策定中の個別施設計画等に基づき、施設の更新や長寿命化、最適化を図っていく。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29664</xdr:rowOff>
    </xdr:from>
    <xdr:to>
      <xdr:col>15</xdr:col>
      <xdr:colOff>187325</xdr:colOff>
      <xdr:row>30</xdr:row>
      <xdr:rowOff>131264</xdr:rowOff>
    </xdr:to>
    <xdr:sp macro="" textlink="">
      <xdr:nvSpPr>
        <xdr:cNvPr id="74" name="フローチャート: 判断 73"/>
        <xdr:cNvSpPr/>
      </xdr:nvSpPr>
      <xdr:spPr>
        <a:xfrm>
          <a:off x="3238500" y="59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53068</xdr:rowOff>
    </xdr:from>
    <xdr:to>
      <xdr:col>19</xdr:col>
      <xdr:colOff>187325</xdr:colOff>
      <xdr:row>29</xdr:row>
      <xdr:rowOff>154668</xdr:rowOff>
    </xdr:to>
    <xdr:sp macro="" textlink="">
      <xdr:nvSpPr>
        <xdr:cNvPr id="80" name="楕円 79"/>
        <xdr:cNvSpPr/>
      </xdr:nvSpPr>
      <xdr:spPr>
        <a:xfrm>
          <a:off x="4000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1" name="楕円 80"/>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103868</xdr:rowOff>
    </xdr:from>
    <xdr:to>
      <xdr:col>19</xdr:col>
      <xdr:colOff>136525</xdr:colOff>
      <xdr:row>31</xdr:row>
      <xdr:rowOff>10795</xdr:rowOff>
    </xdr:to>
    <xdr:cxnSp macro="">
      <xdr:nvCxnSpPr>
        <xdr:cNvPr id="82" name="直線コネクタ 81"/>
        <xdr:cNvCxnSpPr/>
      </xdr:nvCxnSpPr>
      <xdr:spPr>
        <a:xfrm flipV="1">
          <a:off x="3289300" y="5847443"/>
          <a:ext cx="7620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3"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147791</xdr:rowOff>
    </xdr:from>
    <xdr:ext cx="405111" cy="259045"/>
    <xdr:sp macro="" textlink="">
      <xdr:nvSpPr>
        <xdr:cNvPr id="84" name="n_2aveValue有形固定資産減価償却率"/>
        <xdr:cNvSpPr txBox="1"/>
      </xdr:nvSpPr>
      <xdr:spPr>
        <a:xfrm>
          <a:off x="3086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171195</xdr:rowOff>
    </xdr:from>
    <xdr:ext cx="405111" cy="259045"/>
    <xdr:sp macro="" textlink="">
      <xdr:nvSpPr>
        <xdr:cNvPr id="85" name="n_1mainValue有形固定資産減価償却率"/>
        <xdr:cNvSpPr txBox="1"/>
      </xdr:nvSpPr>
      <xdr:spPr>
        <a:xfrm>
          <a:off x="3836044" y="557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86"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元年度以降に実施してきた中学校建設事業、空港関連事業、総合運動公園整備事業等の大規模事業に係る償還が終期を迎えているが、新たに防災・減災事業等に係る地方債を発行しており、債務償還可能年数は類似団体平均値と比較して</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年長くなっている。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今後、これまで以上に公債費の適正化に努め、財政の健全化を図っていく。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27" name="楕円 126"/>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74030</xdr:rowOff>
    </xdr:from>
    <xdr:ext cx="340478" cy="259045"/>
    <xdr:sp macro="" textlink="">
      <xdr:nvSpPr>
        <xdr:cNvPr id="128" name="債務償還可能年数該当値テキスト"/>
        <xdr:cNvSpPr txBox="1"/>
      </xdr:nvSpPr>
      <xdr:spPr>
        <a:xfrm>
          <a:off x="14846300" y="5989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86360</xdr:rowOff>
    </xdr:from>
    <xdr:to>
      <xdr:col>20</xdr:col>
      <xdr:colOff>38100</xdr:colOff>
      <xdr:row>37</xdr:row>
      <xdr:rowOff>16510</xdr:rowOff>
    </xdr:to>
    <xdr:sp macro="" textlink="">
      <xdr:nvSpPr>
        <xdr:cNvPr id="70" name="楕円 69"/>
        <xdr:cNvSpPr/>
      </xdr:nvSpPr>
      <xdr:spPr>
        <a:xfrm>
          <a:off x="3746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122555</xdr:rowOff>
    </xdr:from>
    <xdr:to>
      <xdr:col>15</xdr:col>
      <xdr:colOff>101600</xdr:colOff>
      <xdr:row>37</xdr:row>
      <xdr:rowOff>52705</xdr:rowOff>
    </xdr:to>
    <xdr:sp macro="" textlink="">
      <xdr:nvSpPr>
        <xdr:cNvPr id="71" name="楕円 70"/>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137160</xdr:rowOff>
    </xdr:from>
    <xdr:to>
      <xdr:col>19</xdr:col>
      <xdr:colOff>177800</xdr:colOff>
      <xdr:row>37</xdr:row>
      <xdr:rowOff>1905</xdr:rowOff>
    </xdr:to>
    <xdr:cxnSp macro="">
      <xdr:nvCxnSpPr>
        <xdr:cNvPr id="72" name="直線コネクタ 71"/>
        <xdr:cNvCxnSpPr/>
      </xdr:nvCxnSpPr>
      <xdr:spPr>
        <a:xfrm flipV="1">
          <a:off x="2908300" y="63093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4"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33037</xdr:rowOff>
    </xdr:from>
    <xdr:ext cx="405111" cy="259045"/>
    <xdr:sp macro="" textlink="">
      <xdr:nvSpPr>
        <xdr:cNvPr id="75" name="n_1mainValue【道路】&#10;有形固定資産減価償却率"/>
        <xdr:cNvSpPr txBox="1"/>
      </xdr:nvSpPr>
      <xdr:spPr>
        <a:xfrm>
          <a:off x="3582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69232</xdr:rowOff>
    </xdr:from>
    <xdr:ext cx="405111" cy="259045"/>
    <xdr:sp macro="" textlink="">
      <xdr:nvSpPr>
        <xdr:cNvPr id="76" name="n_2mainValue【道路】&#10;有形固定資産減価償却率"/>
        <xdr:cNvSpPr txBox="1"/>
      </xdr:nvSpPr>
      <xdr:spPr>
        <a:xfrm>
          <a:off x="2705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59820</xdr:rowOff>
    </xdr:from>
    <xdr:to>
      <xdr:col>46</xdr:col>
      <xdr:colOff>38100</xdr:colOff>
      <xdr:row>40</xdr:row>
      <xdr:rowOff>161420</xdr:rowOff>
    </xdr:to>
    <xdr:sp macro="" textlink="">
      <xdr:nvSpPr>
        <xdr:cNvPr id="110" name="フローチャート: 判断 109"/>
        <xdr:cNvSpPr/>
      </xdr:nvSpPr>
      <xdr:spPr>
        <a:xfrm>
          <a:off x="8699500" y="69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112692</xdr:rowOff>
    </xdr:from>
    <xdr:to>
      <xdr:col>50</xdr:col>
      <xdr:colOff>165100</xdr:colOff>
      <xdr:row>41</xdr:row>
      <xdr:rowOff>42842</xdr:rowOff>
    </xdr:to>
    <xdr:sp macro="" textlink="">
      <xdr:nvSpPr>
        <xdr:cNvPr id="116" name="楕円 115"/>
        <xdr:cNvSpPr/>
      </xdr:nvSpPr>
      <xdr:spPr>
        <a:xfrm>
          <a:off x="9588500" y="697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123034</xdr:rowOff>
    </xdr:from>
    <xdr:to>
      <xdr:col>46</xdr:col>
      <xdr:colOff>38100</xdr:colOff>
      <xdr:row>41</xdr:row>
      <xdr:rowOff>53184</xdr:rowOff>
    </xdr:to>
    <xdr:sp macro="" textlink="">
      <xdr:nvSpPr>
        <xdr:cNvPr id="117" name="楕円 116"/>
        <xdr:cNvSpPr/>
      </xdr:nvSpPr>
      <xdr:spPr>
        <a:xfrm>
          <a:off x="8699500" y="69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163492</xdr:rowOff>
    </xdr:from>
    <xdr:to>
      <xdr:col>50</xdr:col>
      <xdr:colOff>114300</xdr:colOff>
      <xdr:row>41</xdr:row>
      <xdr:rowOff>2384</xdr:rowOff>
    </xdr:to>
    <xdr:cxnSp macro="">
      <xdr:nvCxnSpPr>
        <xdr:cNvPr id="118" name="直線コネクタ 117"/>
        <xdr:cNvCxnSpPr/>
      </xdr:nvCxnSpPr>
      <xdr:spPr>
        <a:xfrm flipV="1">
          <a:off x="8750300" y="702149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6497</xdr:rowOff>
    </xdr:from>
    <xdr:ext cx="534377" cy="259045"/>
    <xdr:sp macro="" textlink="">
      <xdr:nvSpPr>
        <xdr:cNvPr id="120" name="n_2aveValue【道路】&#10;一人当たり延長"/>
        <xdr:cNvSpPr txBox="1"/>
      </xdr:nvSpPr>
      <xdr:spPr>
        <a:xfrm>
          <a:off x="8483111" y="66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33969</xdr:rowOff>
    </xdr:from>
    <xdr:ext cx="534377" cy="259045"/>
    <xdr:sp macro="" textlink="">
      <xdr:nvSpPr>
        <xdr:cNvPr id="121" name="n_1mainValue【道路】&#10;一人当たり延長"/>
        <xdr:cNvSpPr txBox="1"/>
      </xdr:nvSpPr>
      <xdr:spPr>
        <a:xfrm>
          <a:off x="9359411" y="706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44311</xdr:rowOff>
    </xdr:from>
    <xdr:ext cx="534377" cy="259045"/>
    <xdr:sp macro="" textlink="">
      <xdr:nvSpPr>
        <xdr:cNvPr id="122" name="n_2mainValue【道路】&#10;一人当たり延長"/>
        <xdr:cNvSpPr txBox="1"/>
      </xdr:nvSpPr>
      <xdr:spPr>
        <a:xfrm>
          <a:off x="8483111" y="70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62" name="楕円 161"/>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63" name="楕円 162"/>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71846</xdr:rowOff>
    </xdr:to>
    <xdr:cxnSp macro="">
      <xdr:nvCxnSpPr>
        <xdr:cNvPr id="164" name="直線コネクタ 163"/>
        <xdr:cNvCxnSpPr/>
      </xdr:nvCxnSpPr>
      <xdr:spPr>
        <a:xfrm flipV="1">
          <a:off x="2908300" y="105139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5"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橋りょう・トンネ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167" name="n_1mainValue【橋りょう・トンネル】&#10;有形固定資産減価償却率"/>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68" name="n_2mainValue【橋りょう・トンネ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8" name="フローチャート: 判断 197"/>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64994</xdr:rowOff>
    </xdr:from>
    <xdr:to>
      <xdr:col>50</xdr:col>
      <xdr:colOff>165100</xdr:colOff>
      <xdr:row>63</xdr:row>
      <xdr:rowOff>166594</xdr:rowOff>
    </xdr:to>
    <xdr:sp macro="" textlink="">
      <xdr:nvSpPr>
        <xdr:cNvPr id="204" name="楕円 203"/>
        <xdr:cNvSpPr/>
      </xdr:nvSpPr>
      <xdr:spPr>
        <a:xfrm>
          <a:off x="9588500" y="108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66267</xdr:rowOff>
    </xdr:from>
    <xdr:to>
      <xdr:col>46</xdr:col>
      <xdr:colOff>38100</xdr:colOff>
      <xdr:row>63</xdr:row>
      <xdr:rowOff>167867</xdr:rowOff>
    </xdr:to>
    <xdr:sp macro="" textlink="">
      <xdr:nvSpPr>
        <xdr:cNvPr id="205" name="楕円 204"/>
        <xdr:cNvSpPr/>
      </xdr:nvSpPr>
      <xdr:spPr>
        <a:xfrm>
          <a:off x="8699500" y="10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115794</xdr:rowOff>
    </xdr:from>
    <xdr:to>
      <xdr:col>50</xdr:col>
      <xdr:colOff>114300</xdr:colOff>
      <xdr:row>63</xdr:row>
      <xdr:rowOff>117067</xdr:rowOff>
    </xdr:to>
    <xdr:cxnSp macro="">
      <xdr:nvCxnSpPr>
        <xdr:cNvPr id="206" name="直線コネクタ 205"/>
        <xdr:cNvCxnSpPr/>
      </xdr:nvCxnSpPr>
      <xdr:spPr>
        <a:xfrm flipV="1">
          <a:off x="8750300" y="1091714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08"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157721</xdr:rowOff>
    </xdr:from>
    <xdr:ext cx="599010" cy="259045"/>
    <xdr:sp macro="" textlink="">
      <xdr:nvSpPr>
        <xdr:cNvPr id="209" name="n_1mainValue【橋りょう・トンネル】&#10;一人当たり有形固定資産（償却資産）額"/>
        <xdr:cNvSpPr txBox="1"/>
      </xdr:nvSpPr>
      <xdr:spPr>
        <a:xfrm>
          <a:off x="9327095" y="109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158994</xdr:rowOff>
    </xdr:from>
    <xdr:ext cx="599010" cy="259045"/>
    <xdr:sp macro="" textlink="">
      <xdr:nvSpPr>
        <xdr:cNvPr id="210" name="n_2mainValue【橋りょう・トンネル】&#10;一人当たり有形固定資産（償却資産）額"/>
        <xdr:cNvSpPr txBox="1"/>
      </xdr:nvSpPr>
      <xdr:spPr>
        <a:xfrm>
          <a:off x="8450795" y="1096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43" name="フローチャート: 判断 242"/>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49" name="楕円 248"/>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50" name="楕円 249"/>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87630</xdr:rowOff>
    </xdr:to>
    <xdr:cxnSp macro="">
      <xdr:nvCxnSpPr>
        <xdr:cNvPr id="251" name="直線コネクタ 250"/>
        <xdr:cNvCxnSpPr/>
      </xdr:nvCxnSpPr>
      <xdr:spPr>
        <a:xfrm flipV="1">
          <a:off x="2908300" y="141027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53" name="n_2aveValue【公営住宅】&#10;有形固定資産減価償却率"/>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85741</xdr:rowOff>
    </xdr:from>
    <xdr:ext cx="405111" cy="259045"/>
    <xdr:sp macro="" textlink="">
      <xdr:nvSpPr>
        <xdr:cNvPr id="254" name="n_1mainValue【公営住宅】&#10;有形固定資産減価償却率"/>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255" name="n_2mainValue【公営住宅】&#10;有形固定資産減価償却率"/>
        <xdr:cNvSpPr txBox="1"/>
      </xdr:nvSpPr>
      <xdr:spPr>
        <a:xfrm>
          <a:off x="2705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145414</xdr:rowOff>
    </xdr:from>
    <xdr:to>
      <xdr:col>46</xdr:col>
      <xdr:colOff>38100</xdr:colOff>
      <xdr:row>85</xdr:row>
      <xdr:rowOff>75564</xdr:rowOff>
    </xdr:to>
    <xdr:sp macro="" textlink="">
      <xdr:nvSpPr>
        <xdr:cNvPr id="287" name="フローチャート: 判断 286"/>
        <xdr:cNvSpPr/>
      </xdr:nvSpPr>
      <xdr:spPr>
        <a:xfrm>
          <a:off x="8699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28257</xdr:rowOff>
    </xdr:from>
    <xdr:to>
      <xdr:col>50</xdr:col>
      <xdr:colOff>165100</xdr:colOff>
      <xdr:row>84</xdr:row>
      <xdr:rowOff>129857</xdr:rowOff>
    </xdr:to>
    <xdr:sp macro="" textlink="">
      <xdr:nvSpPr>
        <xdr:cNvPr id="293" name="楕円 292"/>
        <xdr:cNvSpPr/>
      </xdr:nvSpPr>
      <xdr:spPr>
        <a:xfrm>
          <a:off x="9588500" y="144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29972</xdr:rowOff>
    </xdr:from>
    <xdr:to>
      <xdr:col>46</xdr:col>
      <xdr:colOff>38100</xdr:colOff>
      <xdr:row>84</xdr:row>
      <xdr:rowOff>131572</xdr:rowOff>
    </xdr:to>
    <xdr:sp macro="" textlink="">
      <xdr:nvSpPr>
        <xdr:cNvPr id="294" name="楕円 293"/>
        <xdr:cNvSpPr/>
      </xdr:nvSpPr>
      <xdr:spPr>
        <a:xfrm>
          <a:off x="8699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79057</xdr:rowOff>
    </xdr:from>
    <xdr:to>
      <xdr:col>50</xdr:col>
      <xdr:colOff>114300</xdr:colOff>
      <xdr:row>84</xdr:row>
      <xdr:rowOff>80772</xdr:rowOff>
    </xdr:to>
    <xdr:cxnSp macro="">
      <xdr:nvCxnSpPr>
        <xdr:cNvPr id="295" name="直線コネクタ 294"/>
        <xdr:cNvCxnSpPr/>
      </xdr:nvCxnSpPr>
      <xdr:spPr>
        <a:xfrm flipV="1">
          <a:off x="8750300" y="1448085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66691</xdr:rowOff>
    </xdr:from>
    <xdr:ext cx="469744" cy="259045"/>
    <xdr:sp macro="" textlink="">
      <xdr:nvSpPr>
        <xdr:cNvPr id="297" name="n_2aveValue【公営住宅】&#10;一人当たり面積"/>
        <xdr:cNvSpPr txBox="1"/>
      </xdr:nvSpPr>
      <xdr:spPr>
        <a:xfrm>
          <a:off x="85154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120984</xdr:rowOff>
    </xdr:from>
    <xdr:ext cx="469744" cy="259045"/>
    <xdr:sp macro="" textlink="">
      <xdr:nvSpPr>
        <xdr:cNvPr id="298" name="n_1mainValue【公営住宅】&#10;一人当たり面積"/>
        <xdr:cNvSpPr txBox="1"/>
      </xdr:nvSpPr>
      <xdr:spPr>
        <a:xfrm>
          <a:off x="9391727" y="1452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148099</xdr:rowOff>
    </xdr:from>
    <xdr:ext cx="469744" cy="259045"/>
    <xdr:sp macro="" textlink="">
      <xdr:nvSpPr>
        <xdr:cNvPr id="299" name="n_2mainValue【公営住宅】&#10;一人当たり面積"/>
        <xdr:cNvSpPr txBox="1"/>
      </xdr:nvSpPr>
      <xdr:spPr>
        <a:xfrm>
          <a:off x="8515427" y="1420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49" name="フローチャート: 判断 348"/>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154396</xdr:rowOff>
    </xdr:from>
    <xdr:to>
      <xdr:col>76</xdr:col>
      <xdr:colOff>165100</xdr:colOff>
      <xdr:row>34</xdr:row>
      <xdr:rowOff>84546</xdr:rowOff>
    </xdr:to>
    <xdr:sp macro="" textlink="">
      <xdr:nvSpPr>
        <xdr:cNvPr id="355" name="楕円 354"/>
        <xdr:cNvSpPr/>
      </xdr:nvSpPr>
      <xdr:spPr>
        <a:xfrm>
          <a:off x="14541500" y="5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169653</xdr:rowOff>
    </xdr:from>
    <xdr:ext cx="405111" cy="259045"/>
    <xdr:sp macro="" textlink="">
      <xdr:nvSpPr>
        <xdr:cNvPr id="356"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357"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358" name="n_2mainValue【認定こども園・幼稚園・保育所】&#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2" name="直線コネクタ 381"/>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3"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4" name="直線コネクタ 383"/>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5"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6" name="直線コネクタ 385"/>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87"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88" name="フローチャート: 判断 387"/>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89" name="フローチャート: 判断 388"/>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82550</xdr:rowOff>
    </xdr:from>
    <xdr:to>
      <xdr:col>107</xdr:col>
      <xdr:colOff>101600</xdr:colOff>
      <xdr:row>39</xdr:row>
      <xdr:rowOff>12700</xdr:rowOff>
    </xdr:to>
    <xdr:sp macro="" textlink="">
      <xdr:nvSpPr>
        <xdr:cNvPr id="390" name="フローチャート: 判断 389"/>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46355</xdr:rowOff>
    </xdr:from>
    <xdr:to>
      <xdr:col>107</xdr:col>
      <xdr:colOff>101600</xdr:colOff>
      <xdr:row>39</xdr:row>
      <xdr:rowOff>147955</xdr:rowOff>
    </xdr:to>
    <xdr:sp macro="" textlink="">
      <xdr:nvSpPr>
        <xdr:cNvPr id="396" name="楕円 395"/>
        <xdr:cNvSpPr/>
      </xdr:nvSpPr>
      <xdr:spPr>
        <a:xfrm>
          <a:off x="20383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397"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398" name="n_2ave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139082</xdr:rowOff>
    </xdr:from>
    <xdr:ext cx="469744" cy="259045"/>
    <xdr:sp macro="" textlink="">
      <xdr:nvSpPr>
        <xdr:cNvPr id="399" name="n_2mainValue【認定こども園・幼稚園・保育所】&#10;一人当たり面積"/>
        <xdr:cNvSpPr txBox="1"/>
      </xdr:nvSpPr>
      <xdr:spPr>
        <a:xfrm>
          <a:off x="20199427" y="68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0" name="直線コネクタ 4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1" name="テキスト ボックス 41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2" name="直線コネクタ 4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3" name="テキスト ボックス 4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4" name="直線コネクタ 4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5" name="テキスト ボックス 4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6" name="直線コネクタ 4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7" name="テキスト ボックス 4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8" name="直線コネクタ 4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9" name="テキスト ボックス 4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0" name="直線コネクタ 4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1" name="テキスト ボックス 42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25" name="直線コネクタ 42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2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27" name="直線コネクタ 42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2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29" name="直線コネクタ 42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1" name="フローチャート: 判断 43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2" name="フローチャート: 判断 43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33" name="フローチャート: 判断 43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58601</xdr:rowOff>
    </xdr:from>
    <xdr:to>
      <xdr:col>81</xdr:col>
      <xdr:colOff>101600</xdr:colOff>
      <xdr:row>57</xdr:row>
      <xdr:rowOff>160201</xdr:rowOff>
    </xdr:to>
    <xdr:sp macro="" textlink="">
      <xdr:nvSpPr>
        <xdr:cNvPr id="439" name="楕円 438"/>
        <xdr:cNvSpPr/>
      </xdr:nvSpPr>
      <xdr:spPr>
        <a:xfrm>
          <a:off x="15430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65133</xdr:rowOff>
    </xdr:from>
    <xdr:to>
      <xdr:col>76</xdr:col>
      <xdr:colOff>165100</xdr:colOff>
      <xdr:row>57</xdr:row>
      <xdr:rowOff>166733</xdr:rowOff>
    </xdr:to>
    <xdr:sp macro="" textlink="">
      <xdr:nvSpPr>
        <xdr:cNvPr id="440" name="楕円 439"/>
        <xdr:cNvSpPr/>
      </xdr:nvSpPr>
      <xdr:spPr>
        <a:xfrm>
          <a:off x="14541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109401</xdr:rowOff>
    </xdr:from>
    <xdr:to>
      <xdr:col>81</xdr:col>
      <xdr:colOff>50800</xdr:colOff>
      <xdr:row>57</xdr:row>
      <xdr:rowOff>115933</xdr:rowOff>
    </xdr:to>
    <xdr:cxnSp macro="">
      <xdr:nvCxnSpPr>
        <xdr:cNvPr id="441" name="直線コネクタ 440"/>
        <xdr:cNvCxnSpPr/>
      </xdr:nvCxnSpPr>
      <xdr:spPr>
        <a:xfrm flipV="1">
          <a:off x="14592300" y="98820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2"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43"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5278</xdr:rowOff>
    </xdr:from>
    <xdr:ext cx="405111" cy="259045"/>
    <xdr:sp macro="" textlink="">
      <xdr:nvSpPr>
        <xdr:cNvPr id="444" name="n_1mainValue【学校施設】&#10;有形固定資産減価償却率"/>
        <xdr:cNvSpPr txBox="1"/>
      </xdr:nvSpPr>
      <xdr:spPr>
        <a:xfrm>
          <a:off x="15266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11810</xdr:rowOff>
    </xdr:from>
    <xdr:ext cx="405111" cy="259045"/>
    <xdr:sp macro="" textlink="">
      <xdr:nvSpPr>
        <xdr:cNvPr id="445" name="n_2mainValue【学校施設】&#10;有形固定資産減価償却率"/>
        <xdr:cNvSpPr txBox="1"/>
      </xdr:nvSpPr>
      <xdr:spPr>
        <a:xfrm>
          <a:off x="14389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7" name="直線コネクタ 45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8" name="テキスト ボックス 45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9" name="直線コネクタ 45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0" name="テキスト ボックス 45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1" name="直線コネクタ 46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2" name="テキスト ボックス 46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3" name="直線コネクタ 46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4" name="テキスト ボックス 46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6" name="テキスト ボックス 4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68" name="直線コネクタ 467"/>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69"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0" name="直線コネクタ 469"/>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1"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2" name="直線コネクタ 471"/>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3"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74" name="フローチャート: 判断 473"/>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75" name="フローチャート: 判断 474"/>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20524</xdr:rowOff>
    </xdr:from>
    <xdr:to>
      <xdr:col>107</xdr:col>
      <xdr:colOff>101600</xdr:colOff>
      <xdr:row>63</xdr:row>
      <xdr:rowOff>122124</xdr:rowOff>
    </xdr:to>
    <xdr:sp macro="" textlink="">
      <xdr:nvSpPr>
        <xdr:cNvPr id="476" name="フローチャート: 判断 475"/>
        <xdr:cNvSpPr/>
      </xdr:nvSpPr>
      <xdr:spPr>
        <a:xfrm>
          <a:off x="20383500" y="1082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7265</xdr:rowOff>
    </xdr:from>
    <xdr:to>
      <xdr:col>112</xdr:col>
      <xdr:colOff>38100</xdr:colOff>
      <xdr:row>63</xdr:row>
      <xdr:rowOff>108865</xdr:rowOff>
    </xdr:to>
    <xdr:sp macro="" textlink="">
      <xdr:nvSpPr>
        <xdr:cNvPr id="482" name="楕円 481"/>
        <xdr:cNvSpPr/>
      </xdr:nvSpPr>
      <xdr:spPr>
        <a:xfrm>
          <a:off x="212725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122936</xdr:rowOff>
    </xdr:from>
    <xdr:to>
      <xdr:col>107</xdr:col>
      <xdr:colOff>101600</xdr:colOff>
      <xdr:row>63</xdr:row>
      <xdr:rowOff>53086</xdr:rowOff>
    </xdr:to>
    <xdr:sp macro="" textlink="">
      <xdr:nvSpPr>
        <xdr:cNvPr id="483" name="楕円 482"/>
        <xdr:cNvSpPr/>
      </xdr:nvSpPr>
      <xdr:spPr>
        <a:xfrm>
          <a:off x="20383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xdr:rowOff>
    </xdr:from>
    <xdr:to>
      <xdr:col>111</xdr:col>
      <xdr:colOff>177800</xdr:colOff>
      <xdr:row>63</xdr:row>
      <xdr:rowOff>58065</xdr:rowOff>
    </xdr:to>
    <xdr:cxnSp macro="">
      <xdr:nvCxnSpPr>
        <xdr:cNvPr id="484" name="直線コネクタ 483"/>
        <xdr:cNvCxnSpPr/>
      </xdr:nvCxnSpPr>
      <xdr:spPr>
        <a:xfrm>
          <a:off x="20434300" y="10803636"/>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85"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113251</xdr:rowOff>
    </xdr:from>
    <xdr:ext cx="469744" cy="259045"/>
    <xdr:sp macro="" textlink="">
      <xdr:nvSpPr>
        <xdr:cNvPr id="486" name="n_2aveValue【学校施設】&#10;一人当たり面積"/>
        <xdr:cNvSpPr txBox="1"/>
      </xdr:nvSpPr>
      <xdr:spPr>
        <a:xfrm>
          <a:off x="20199427" y="109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99992</xdr:rowOff>
    </xdr:from>
    <xdr:ext cx="469744" cy="259045"/>
    <xdr:sp macro="" textlink="">
      <xdr:nvSpPr>
        <xdr:cNvPr id="487" name="n_1mainValue【学校施設】&#10;一人当たり面積"/>
        <xdr:cNvSpPr txBox="1"/>
      </xdr:nvSpPr>
      <xdr:spPr>
        <a:xfrm>
          <a:off x="21075727" y="109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69613</xdr:rowOff>
    </xdr:from>
    <xdr:ext cx="469744" cy="259045"/>
    <xdr:sp macro="" textlink="">
      <xdr:nvSpPr>
        <xdr:cNvPr id="488" name="n_2mainValue【学校施設】&#10;一人当たり面積"/>
        <xdr:cNvSpPr txBox="1"/>
      </xdr:nvSpPr>
      <xdr:spPr>
        <a:xfrm>
          <a:off x="20199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5" name="テキスト ボックス 51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5" name="テキスト ボックス 52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29" name="直線コネクタ 528"/>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0"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1" name="直線コネクタ 530"/>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3" name="直線コネクタ 53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34"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35" name="フローチャート: 判断 534"/>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36" name="フローチャート: 判断 535"/>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537" name="フローチャート: 判断 536"/>
        <xdr:cNvSpPr/>
      </xdr:nvSpPr>
      <xdr:spPr>
        <a:xfrm>
          <a:off x="14541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543" name="楕円 542"/>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544"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95902</xdr:rowOff>
    </xdr:from>
    <xdr:ext cx="405111" cy="259045"/>
    <xdr:sp macro="" textlink="">
      <xdr:nvSpPr>
        <xdr:cNvPr id="545" name="n_2aveValue【公民館】&#10;有形固定資産減価償却率"/>
        <xdr:cNvSpPr txBox="1"/>
      </xdr:nvSpPr>
      <xdr:spPr>
        <a:xfrm>
          <a:off x="143897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546"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57" name="直線コネクタ 55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58" name="テキスト ボックス 55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9" name="直線コネクタ 5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0" name="テキスト ボックス 5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1" name="直線コネクタ 56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2" name="テキスト ボックス 56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66" name="直線コネクタ 565"/>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67"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68" name="直線コネクタ 567"/>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69"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0" name="直線コネクタ 569"/>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71"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72" name="フローチャート: 判断 571"/>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73" name="フローチャート: 判断 572"/>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47689</xdr:rowOff>
    </xdr:from>
    <xdr:to>
      <xdr:col>107</xdr:col>
      <xdr:colOff>101600</xdr:colOff>
      <xdr:row>106</xdr:row>
      <xdr:rowOff>149289</xdr:rowOff>
    </xdr:to>
    <xdr:sp macro="" textlink="">
      <xdr:nvSpPr>
        <xdr:cNvPr id="574" name="フローチャート: 判断 573"/>
        <xdr:cNvSpPr/>
      </xdr:nvSpPr>
      <xdr:spPr>
        <a:xfrm>
          <a:off x="20383500" y="1822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5" name="テキスト ボックス 5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6" name="テキスト ボックス 5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7" name="テキスト ボックス 5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8" name="テキスト ボックス 5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9" name="テキスト ボックス 5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28829</xdr:rowOff>
    </xdr:from>
    <xdr:to>
      <xdr:col>112</xdr:col>
      <xdr:colOff>38100</xdr:colOff>
      <xdr:row>107</xdr:row>
      <xdr:rowOff>130429</xdr:rowOff>
    </xdr:to>
    <xdr:sp macro="" textlink="">
      <xdr:nvSpPr>
        <xdr:cNvPr id="580" name="楕円 579"/>
        <xdr:cNvSpPr/>
      </xdr:nvSpPr>
      <xdr:spPr>
        <a:xfrm>
          <a:off x="21272500" y="183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581"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165816</xdr:rowOff>
    </xdr:from>
    <xdr:ext cx="469744" cy="259045"/>
    <xdr:sp macro="" textlink="">
      <xdr:nvSpPr>
        <xdr:cNvPr id="582" name="n_2aveValue【公民館】&#10;一人当たり面積"/>
        <xdr:cNvSpPr txBox="1"/>
      </xdr:nvSpPr>
      <xdr:spPr>
        <a:xfrm>
          <a:off x="20199427" y="1799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121556</xdr:rowOff>
    </xdr:from>
    <xdr:ext cx="469744" cy="259045"/>
    <xdr:sp macro="" textlink="">
      <xdr:nvSpPr>
        <xdr:cNvPr id="583" name="n_1mainValue【公民館】&#10;一人当たり面積"/>
        <xdr:cNvSpPr txBox="1"/>
      </xdr:nvSpPr>
      <xdr:spPr>
        <a:xfrm>
          <a:off x="21075727" y="1846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4" name="正方形/長方形 5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5" name="正方形/長方形 5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6" name="テキスト ボックス 5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類似団体内平均値より有形固定資産減価償却率が高い水準にあるのは、「道路」、「学校施設」、「公民館」である。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「道路」については、今後個別施設計画を策定し、優先順位を付けながら老朽化対策を検討していく。　「学校施設」については、令和２年度から２ヶ所ある中学校を１ヶ所に統合することとしており、個別施設計画等に基づき適正管理を行っていく。　「公民館」についても、現在策定中の個別施設計画に基づき適正管理を行っていく。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一方、類似団体内平均値より有形固定資産減価償却率が低い水準にあるのは、「橋りょう・トンネル」及び「公営住宅」である。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「橋りょう・トンネル」については、すでに耐用年数を超えている橋りょうもあることから、平成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年度に策定された橋梁長寿命化計画に基づき、計画的な更新を行っていく。　「公営住宅」については、村営住宅ストック計画等に基づき、今後策定する個別施設計画の中で、除却する施設と長寿命化する施設を選別し、老朽化対策を進めていく。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なお、「認定こども園・幼稚園・保育所」については、平成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年度から２ヶ所の幼稚園と１ヶ所の保育所を廃止・除却し、新たに社会福祉協議会が設置・運営する認定こども園に統合されている。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25400</xdr:rowOff>
    </xdr:from>
    <xdr:to>
      <xdr:col>20</xdr:col>
      <xdr:colOff>38100</xdr:colOff>
      <xdr:row>61</xdr:row>
      <xdr:rowOff>127000</xdr:rowOff>
    </xdr:to>
    <xdr:sp macro="" textlink="">
      <xdr:nvSpPr>
        <xdr:cNvPr id="88" name="楕円 87"/>
        <xdr:cNvSpPr/>
      </xdr:nvSpPr>
      <xdr:spPr>
        <a:xfrm>
          <a:off x="3746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67310</xdr:rowOff>
    </xdr:from>
    <xdr:to>
      <xdr:col>15</xdr:col>
      <xdr:colOff>101600</xdr:colOff>
      <xdr:row>61</xdr:row>
      <xdr:rowOff>168910</xdr:rowOff>
    </xdr:to>
    <xdr:sp macro="" textlink="">
      <xdr:nvSpPr>
        <xdr:cNvPr id="89" name="楕円 88"/>
        <xdr:cNvSpPr/>
      </xdr:nvSpPr>
      <xdr:spPr>
        <a:xfrm>
          <a:off x="2857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118110</xdr:rowOff>
    </xdr:to>
    <xdr:cxnSp macro="">
      <xdr:nvCxnSpPr>
        <xdr:cNvPr id="90" name="直線コネクタ 89"/>
        <xdr:cNvCxnSpPr/>
      </xdr:nvCxnSpPr>
      <xdr:spPr>
        <a:xfrm flipV="1">
          <a:off x="2908300" y="10534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118127</xdr:rowOff>
    </xdr:from>
    <xdr:ext cx="405111" cy="259045"/>
    <xdr:sp macro="" textlink="">
      <xdr:nvSpPr>
        <xdr:cNvPr id="91" name="n_1mainValue【体育館・プール】&#10;有形固定資産減価償却率"/>
        <xdr:cNvSpPr txBox="1"/>
      </xdr:nvSpPr>
      <xdr:spPr>
        <a:xfrm>
          <a:off x="3582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160037</xdr:rowOff>
    </xdr:from>
    <xdr:ext cx="405111" cy="259045"/>
    <xdr:sp macro="" textlink="">
      <xdr:nvSpPr>
        <xdr:cNvPr id="92" name="n_2mainValue【体育館・プール】&#10;有形固定資産減価償却率"/>
        <xdr:cNvSpPr txBox="1"/>
      </xdr:nvSpPr>
      <xdr:spPr>
        <a:xfrm>
          <a:off x="2705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153416</xdr:rowOff>
    </xdr:from>
    <xdr:to>
      <xdr:col>46</xdr:col>
      <xdr:colOff>38100</xdr:colOff>
      <xdr:row>62</xdr:row>
      <xdr:rowOff>83566</xdr:rowOff>
    </xdr:to>
    <xdr:sp macro="" textlink="">
      <xdr:nvSpPr>
        <xdr:cNvPr id="125" name="フローチャート: 判断 124"/>
        <xdr:cNvSpPr/>
      </xdr:nvSpPr>
      <xdr:spPr>
        <a:xfrm>
          <a:off x="86995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74693</xdr:rowOff>
    </xdr:from>
    <xdr:ext cx="469744" cy="259045"/>
    <xdr:sp macro="" textlink="">
      <xdr:nvSpPr>
        <xdr:cNvPr id="126" name="n_2aveValue【体育館・プール】&#10;一人当たり面積"/>
        <xdr:cNvSpPr txBox="1"/>
      </xdr:nvSpPr>
      <xdr:spPr>
        <a:xfrm>
          <a:off x="85154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46736</xdr:rowOff>
    </xdr:from>
    <xdr:to>
      <xdr:col>50</xdr:col>
      <xdr:colOff>165100</xdr:colOff>
      <xdr:row>60</xdr:row>
      <xdr:rowOff>148336</xdr:rowOff>
    </xdr:to>
    <xdr:sp macro="" textlink="">
      <xdr:nvSpPr>
        <xdr:cNvPr id="132" name="楕円 131"/>
        <xdr:cNvSpPr/>
      </xdr:nvSpPr>
      <xdr:spPr>
        <a:xfrm>
          <a:off x="9588500" y="103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49784</xdr:rowOff>
    </xdr:from>
    <xdr:to>
      <xdr:col>46</xdr:col>
      <xdr:colOff>38100</xdr:colOff>
      <xdr:row>60</xdr:row>
      <xdr:rowOff>151384</xdr:rowOff>
    </xdr:to>
    <xdr:sp macro="" textlink="">
      <xdr:nvSpPr>
        <xdr:cNvPr id="133" name="楕円 132"/>
        <xdr:cNvSpPr/>
      </xdr:nvSpPr>
      <xdr:spPr>
        <a:xfrm>
          <a:off x="8699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97536</xdr:rowOff>
    </xdr:from>
    <xdr:to>
      <xdr:col>50</xdr:col>
      <xdr:colOff>114300</xdr:colOff>
      <xdr:row>60</xdr:row>
      <xdr:rowOff>100584</xdr:rowOff>
    </xdr:to>
    <xdr:cxnSp macro="">
      <xdr:nvCxnSpPr>
        <xdr:cNvPr id="134" name="直線コネクタ 133"/>
        <xdr:cNvCxnSpPr/>
      </xdr:nvCxnSpPr>
      <xdr:spPr>
        <a:xfrm flipV="1">
          <a:off x="8750300" y="103845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164863</xdr:rowOff>
    </xdr:from>
    <xdr:ext cx="469744" cy="259045"/>
    <xdr:sp macro="" textlink="">
      <xdr:nvSpPr>
        <xdr:cNvPr id="135" name="n_1mainValue【体育館・プール】&#10;一人当たり面積"/>
        <xdr:cNvSpPr txBox="1"/>
      </xdr:nvSpPr>
      <xdr:spPr>
        <a:xfrm>
          <a:off x="9391727" y="1010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167911</xdr:rowOff>
    </xdr:from>
    <xdr:ext cx="469744" cy="259045"/>
    <xdr:sp macro="" textlink="">
      <xdr:nvSpPr>
        <xdr:cNvPr id="136" name="n_2mainValue【体育館・プール】&#10;一人当たり面積"/>
        <xdr:cNvSpPr txBox="1"/>
      </xdr:nvSpPr>
      <xdr:spPr>
        <a:xfrm>
          <a:off x="8515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9"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48261</xdr:rowOff>
    </xdr:from>
    <xdr:to>
      <xdr:col>15</xdr:col>
      <xdr:colOff>101600</xdr:colOff>
      <xdr:row>83</xdr:row>
      <xdr:rowOff>149861</xdr:rowOff>
    </xdr:to>
    <xdr:sp macro="" textlink="">
      <xdr:nvSpPr>
        <xdr:cNvPr id="170" name="フローチャート: 判断 169"/>
        <xdr:cNvSpPr/>
      </xdr:nvSpPr>
      <xdr:spPr>
        <a:xfrm>
          <a:off x="2857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166388</xdr:rowOff>
    </xdr:from>
    <xdr:ext cx="405111" cy="259045"/>
    <xdr:sp macro="" textlink="">
      <xdr:nvSpPr>
        <xdr:cNvPr id="171" name="n_2aveValue【福祉施設】&#10;有形固定資産減価償却率"/>
        <xdr:cNvSpPr txBox="1"/>
      </xdr:nvSpPr>
      <xdr:spPr>
        <a:xfrm>
          <a:off x="2705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36830</xdr:rowOff>
    </xdr:from>
    <xdr:to>
      <xdr:col>20</xdr:col>
      <xdr:colOff>38100</xdr:colOff>
      <xdr:row>83</xdr:row>
      <xdr:rowOff>138430</xdr:rowOff>
    </xdr:to>
    <xdr:sp macro="" textlink="">
      <xdr:nvSpPr>
        <xdr:cNvPr id="177" name="楕円 176"/>
        <xdr:cNvSpPr/>
      </xdr:nvSpPr>
      <xdr:spPr>
        <a:xfrm>
          <a:off x="3746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78739</xdr:rowOff>
    </xdr:from>
    <xdr:to>
      <xdr:col>15</xdr:col>
      <xdr:colOff>101600</xdr:colOff>
      <xdr:row>84</xdr:row>
      <xdr:rowOff>8889</xdr:rowOff>
    </xdr:to>
    <xdr:sp macro="" textlink="">
      <xdr:nvSpPr>
        <xdr:cNvPr id="178" name="楕円 177"/>
        <xdr:cNvSpPr/>
      </xdr:nvSpPr>
      <xdr:spPr>
        <a:xfrm>
          <a:off x="2857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129539</xdr:rowOff>
    </xdr:to>
    <xdr:cxnSp macro="">
      <xdr:nvCxnSpPr>
        <xdr:cNvPr id="179" name="直線コネクタ 178"/>
        <xdr:cNvCxnSpPr/>
      </xdr:nvCxnSpPr>
      <xdr:spPr>
        <a:xfrm flipV="1">
          <a:off x="2908300" y="1431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129557</xdr:rowOff>
    </xdr:from>
    <xdr:ext cx="405111" cy="259045"/>
    <xdr:sp macro="" textlink="">
      <xdr:nvSpPr>
        <xdr:cNvPr id="180" name="n_1mainValue【福祉施設】&#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181" name="n_2mainValue【福祉施設】&#10;有形固定資産減価償却率"/>
        <xdr:cNvSpPr txBox="1"/>
      </xdr:nvSpPr>
      <xdr:spPr>
        <a:xfrm>
          <a:off x="2705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66548</xdr:rowOff>
    </xdr:from>
    <xdr:to>
      <xdr:col>46</xdr:col>
      <xdr:colOff>38100</xdr:colOff>
      <xdr:row>85</xdr:row>
      <xdr:rowOff>168148</xdr:rowOff>
    </xdr:to>
    <xdr:sp macro="" textlink="">
      <xdr:nvSpPr>
        <xdr:cNvPr id="214" name="フローチャート: 判断 213"/>
        <xdr:cNvSpPr/>
      </xdr:nvSpPr>
      <xdr:spPr>
        <a:xfrm>
          <a:off x="8699500" y="1463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13225</xdr:rowOff>
    </xdr:from>
    <xdr:ext cx="469744" cy="259045"/>
    <xdr:sp macro="" textlink="">
      <xdr:nvSpPr>
        <xdr:cNvPr id="215" name="n_2aveValue【福祉施設】&#10;一人当たり面積"/>
        <xdr:cNvSpPr txBox="1"/>
      </xdr:nvSpPr>
      <xdr:spPr>
        <a:xfrm>
          <a:off x="8515427" y="1441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221" name="楕円 220"/>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222" name="楕円 221"/>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223" name="直線コネクタ 222"/>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22877</xdr:rowOff>
    </xdr:from>
    <xdr:ext cx="469744" cy="259045"/>
    <xdr:sp macro="" textlink="">
      <xdr:nvSpPr>
        <xdr:cNvPr id="224"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225" name="n_2mainValue【福祉施設】&#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66" name="直線コネクタ 26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6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68" name="直線コネクタ 26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6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70" name="直線コネクタ 26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7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72" name="フローチャート: 判断 27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73" name="フローチャート: 判断 27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74"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75" name="フローチャート: 判断 274"/>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76"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132080</xdr:rowOff>
    </xdr:from>
    <xdr:to>
      <xdr:col>81</xdr:col>
      <xdr:colOff>101600</xdr:colOff>
      <xdr:row>35</xdr:row>
      <xdr:rowOff>62230</xdr:rowOff>
    </xdr:to>
    <xdr:sp macro="" textlink="">
      <xdr:nvSpPr>
        <xdr:cNvPr id="282" name="楕円 281"/>
        <xdr:cNvSpPr/>
      </xdr:nvSpPr>
      <xdr:spPr>
        <a:xfrm>
          <a:off x="15430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78757</xdr:rowOff>
    </xdr:from>
    <xdr:ext cx="405111" cy="259045"/>
    <xdr:sp macro="" textlink="">
      <xdr:nvSpPr>
        <xdr:cNvPr id="283" name="n_1mainValue【一般廃棄物処理施設】&#10;有形固定資産減価償却率"/>
        <xdr:cNvSpPr txBox="1"/>
      </xdr:nvSpPr>
      <xdr:spPr>
        <a:xfrm>
          <a:off x="152660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4" name="直線コネクタ 2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5" name="テキスト ボックス 29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6" name="直線コネクタ 2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7" name="テキスト ボックス 29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98" name="直線コネクタ 2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99" name="テキスト ボックス 29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0" name="直線コネクタ 2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1" name="テキスト ボックス 30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2" name="直線コネクタ 3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03" name="テキスト ボックス 30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4" name="直線コネクタ 3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5" name="テキスト ボックス 30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6" name="直線コネクタ 3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7" name="テキスト ボックス 3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09" name="直線コネクタ 308"/>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10"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11" name="直線コネクタ 310"/>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12"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13" name="直線コネクタ 312"/>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14"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15" name="フローチャート: 判断 314"/>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16" name="フローチャート: 判断 315"/>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317"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54661</xdr:rowOff>
    </xdr:from>
    <xdr:to>
      <xdr:col>107</xdr:col>
      <xdr:colOff>101600</xdr:colOff>
      <xdr:row>41</xdr:row>
      <xdr:rowOff>156261</xdr:rowOff>
    </xdr:to>
    <xdr:sp macro="" textlink="">
      <xdr:nvSpPr>
        <xdr:cNvPr id="318" name="フローチャート: 判断 317"/>
        <xdr:cNvSpPr/>
      </xdr:nvSpPr>
      <xdr:spPr>
        <a:xfrm>
          <a:off x="20383500" y="708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1338</xdr:rowOff>
    </xdr:from>
    <xdr:ext cx="534377" cy="259045"/>
    <xdr:sp macro="" textlink="">
      <xdr:nvSpPr>
        <xdr:cNvPr id="319" name="n_2aveValue【一般廃棄物処理施設】&#10;一人当たり有形固定資産（償却資産）額"/>
        <xdr:cNvSpPr txBox="1"/>
      </xdr:nvSpPr>
      <xdr:spPr>
        <a:xfrm>
          <a:off x="20167111" y="68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76157</xdr:rowOff>
    </xdr:from>
    <xdr:to>
      <xdr:col>112</xdr:col>
      <xdr:colOff>38100</xdr:colOff>
      <xdr:row>41</xdr:row>
      <xdr:rowOff>6307</xdr:rowOff>
    </xdr:to>
    <xdr:sp macro="" textlink="">
      <xdr:nvSpPr>
        <xdr:cNvPr id="325" name="楕円 324"/>
        <xdr:cNvSpPr/>
      </xdr:nvSpPr>
      <xdr:spPr>
        <a:xfrm>
          <a:off x="21272500" y="69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22834</xdr:rowOff>
    </xdr:from>
    <xdr:ext cx="599010" cy="259045"/>
    <xdr:sp macro="" textlink="">
      <xdr:nvSpPr>
        <xdr:cNvPr id="326" name="n_1mainValue【一般廃棄物処理施設】&#10;一人当たり有形固定資産（償却資産）額"/>
        <xdr:cNvSpPr txBox="1"/>
      </xdr:nvSpPr>
      <xdr:spPr>
        <a:xfrm>
          <a:off x="21011095" y="6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37" name="直線コネクタ 3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38" name="テキスト ボックス 33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9" name="直線コネクタ 3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0" name="テキスト ボックス 3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1" name="直線コネクタ 3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2" name="テキスト ボックス 3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3" name="直線コネクタ 3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4" name="テキスト ボックス 3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5" name="直線コネクタ 3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6" name="テキスト ボックス 3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50" name="直線コネクタ 349"/>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51"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52" name="直線コネクタ 351"/>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53"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54" name="直線コネクタ 353"/>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55"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56" name="フローチャート: 判断 355"/>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57" name="フローチャート: 判断 356"/>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358"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59" name="フローチャート: 判断 358"/>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60"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1" name="テキスト ボックス 3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366" name="楕円 365"/>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367" name="楕円 366"/>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3810</xdr:rowOff>
    </xdr:to>
    <xdr:cxnSp macro="">
      <xdr:nvCxnSpPr>
        <xdr:cNvPr id="368" name="直線コネクタ 367"/>
        <xdr:cNvCxnSpPr/>
      </xdr:nvCxnSpPr>
      <xdr:spPr>
        <a:xfrm flipV="1">
          <a:off x="14592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369" name="n_1main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370" name="n_2mainValue【保健センター・保健所】&#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8" name="テキスト ボックス 3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0" name="テキスト ボックス 3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94" name="直線コネクタ 393"/>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95"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96" name="直線コネクタ 395"/>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7"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8" name="直線コネクタ 397"/>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99"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00" name="フローチャート: 判断 399"/>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01" name="フローチャート: 判断 400"/>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402"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03" name="フローチャート: 判断 402"/>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04"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xdr:rowOff>
    </xdr:from>
    <xdr:to>
      <xdr:col>112</xdr:col>
      <xdr:colOff>38100</xdr:colOff>
      <xdr:row>63</xdr:row>
      <xdr:rowOff>111760</xdr:rowOff>
    </xdr:to>
    <xdr:sp macro="" textlink="">
      <xdr:nvSpPr>
        <xdr:cNvPr id="410" name="楕円 409"/>
        <xdr:cNvSpPr/>
      </xdr:nvSpPr>
      <xdr:spPr>
        <a:xfrm>
          <a:off x="21272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10160</xdr:rowOff>
    </xdr:from>
    <xdr:to>
      <xdr:col>107</xdr:col>
      <xdr:colOff>101600</xdr:colOff>
      <xdr:row>63</xdr:row>
      <xdr:rowOff>111760</xdr:rowOff>
    </xdr:to>
    <xdr:sp macro="" textlink="">
      <xdr:nvSpPr>
        <xdr:cNvPr id="411" name="楕円 410"/>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60960</xdr:rowOff>
    </xdr:to>
    <xdr:cxnSp macro="">
      <xdr:nvCxnSpPr>
        <xdr:cNvPr id="412" name="直線コネクタ 411"/>
        <xdr:cNvCxnSpPr/>
      </xdr:nvCxnSpPr>
      <xdr:spPr>
        <a:xfrm>
          <a:off x="20434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102887</xdr:rowOff>
    </xdr:from>
    <xdr:ext cx="469744" cy="259045"/>
    <xdr:sp macro="" textlink="">
      <xdr:nvSpPr>
        <xdr:cNvPr id="413" name="n_1mainValue【保健センター・保健所】&#10;一人当たり面積"/>
        <xdr:cNvSpPr txBox="1"/>
      </xdr:nvSpPr>
      <xdr:spPr>
        <a:xfrm>
          <a:off x="21075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414" name="n_2mainValue【保健センター・保健所】&#10;一人当たり面積"/>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5" name="正方形/長方形 4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6" name="正方形/長方形 4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7" name="正方形/長方形 4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8" name="正方形/長方形 4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9" name="正方形/長方形 4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0" name="正方形/長方形 4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1" name="正方形/長方形 4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2" name="正方形/長方形 4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3" name="テキスト ボックス 4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4" name="直線コネクタ 4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6" name="テキスト ボックス 4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6" name="テキスト ボックス 4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8" name="テキスト ボックス 4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40" name="直線コネクタ 439"/>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41"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42" name="直線コネクタ 441"/>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43"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44" name="直線コネクタ 443"/>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445"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46" name="フローチャート: 判断 445"/>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47" name="フローチャート: 判断 446"/>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48"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49" name="フローチャート: 判断 448"/>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89825</xdr:rowOff>
    </xdr:from>
    <xdr:ext cx="405111" cy="259045"/>
    <xdr:sp macro="" textlink="">
      <xdr:nvSpPr>
        <xdr:cNvPr id="450"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456" name="楕円 455"/>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29755</xdr:rowOff>
    </xdr:from>
    <xdr:to>
      <xdr:col>76</xdr:col>
      <xdr:colOff>165100</xdr:colOff>
      <xdr:row>80</xdr:row>
      <xdr:rowOff>131355</xdr:rowOff>
    </xdr:to>
    <xdr:sp macro="" textlink="">
      <xdr:nvSpPr>
        <xdr:cNvPr id="457" name="楕円 456"/>
        <xdr:cNvSpPr/>
      </xdr:nvSpPr>
      <xdr:spPr>
        <a:xfrm>
          <a:off x="14541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80555</xdr:rowOff>
    </xdr:from>
    <xdr:to>
      <xdr:col>81</xdr:col>
      <xdr:colOff>50800</xdr:colOff>
      <xdr:row>80</xdr:row>
      <xdr:rowOff>121376</xdr:rowOff>
    </xdr:to>
    <xdr:cxnSp macro="">
      <xdr:nvCxnSpPr>
        <xdr:cNvPr id="458" name="直線コネクタ 457"/>
        <xdr:cNvCxnSpPr/>
      </xdr:nvCxnSpPr>
      <xdr:spPr>
        <a:xfrm>
          <a:off x="14592300" y="137965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17253</xdr:rowOff>
    </xdr:from>
    <xdr:ext cx="405111" cy="259045"/>
    <xdr:sp macro="" textlink="">
      <xdr:nvSpPr>
        <xdr:cNvPr id="459"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460" name="n_2mainValue【消防施設】&#10;有形固定資産減価償却率"/>
        <xdr:cNvSpPr txBox="1"/>
      </xdr:nvSpPr>
      <xdr:spPr>
        <a:xfrm>
          <a:off x="14389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86" name="直線コネクタ 485"/>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87"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88" name="直線コネクタ 487"/>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89"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90" name="直線コネクタ 489"/>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91"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92" name="フローチャート: 判断 491"/>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93" name="フローチャート: 判断 492"/>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94"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147864</xdr:rowOff>
    </xdr:from>
    <xdr:to>
      <xdr:col>107</xdr:col>
      <xdr:colOff>101600</xdr:colOff>
      <xdr:row>86</xdr:row>
      <xdr:rowOff>78014</xdr:rowOff>
    </xdr:to>
    <xdr:sp macro="" textlink="">
      <xdr:nvSpPr>
        <xdr:cNvPr id="495" name="フローチャート: 判断 494"/>
        <xdr:cNvSpPr/>
      </xdr:nvSpPr>
      <xdr:spPr>
        <a:xfrm>
          <a:off x="20383500" y="147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94541</xdr:rowOff>
    </xdr:from>
    <xdr:ext cx="469744" cy="259045"/>
    <xdr:sp macro="" textlink="">
      <xdr:nvSpPr>
        <xdr:cNvPr id="496" name="n_2aveValue【消防施設】&#10;一人当たり面積"/>
        <xdr:cNvSpPr txBox="1"/>
      </xdr:nvSpPr>
      <xdr:spPr>
        <a:xfrm>
          <a:off x="20199427" y="1449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7" name="テキスト ボックス 4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8" name="テキスト ボックス 4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9" name="テキスト ボックス 4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0" name="テキスト ボックス 4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1" name="テキスト ボックス 5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502" name="楕円 501"/>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85271</xdr:rowOff>
    </xdr:from>
    <xdr:to>
      <xdr:col>107</xdr:col>
      <xdr:colOff>101600</xdr:colOff>
      <xdr:row>87</xdr:row>
      <xdr:rowOff>15421</xdr:rowOff>
    </xdr:to>
    <xdr:sp macro="" textlink="">
      <xdr:nvSpPr>
        <xdr:cNvPr id="503" name="楕円 502"/>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136071</xdr:rowOff>
    </xdr:to>
    <xdr:cxnSp macro="">
      <xdr:nvCxnSpPr>
        <xdr:cNvPr id="504" name="直線コネクタ 503"/>
        <xdr:cNvCxnSpPr/>
      </xdr:nvCxnSpPr>
      <xdr:spPr>
        <a:xfrm>
          <a:off x="20434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6548</xdr:rowOff>
    </xdr:from>
    <xdr:ext cx="469744" cy="259045"/>
    <xdr:sp macro="" textlink="">
      <xdr:nvSpPr>
        <xdr:cNvPr id="505" name="n_1mainValue【消防施設】&#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506" name="n_2mainValue【消防施設】&#10;一人当たり面積"/>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7" name="テキスト ボックス 51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8" name="直線コネクタ 5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9" name="テキスト ボックス 5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0" name="直線コネクタ 5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1" name="テキスト ボックス 5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2" name="直線コネクタ 5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3" name="テキスト ボックス 5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4" name="直線コネクタ 5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5" name="テキスト ボックス 5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6" name="直線コネクタ 5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7" name="テキスト ボックス 52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31" name="直線コネクタ 530"/>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32"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33" name="直線コネクタ 532"/>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4"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5" name="直線コネクタ 53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36"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37" name="フローチャート: 判断 536"/>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38" name="フローチャート: 判断 537"/>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539"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74930</xdr:rowOff>
    </xdr:from>
    <xdr:to>
      <xdr:col>76</xdr:col>
      <xdr:colOff>165100</xdr:colOff>
      <xdr:row>105</xdr:row>
      <xdr:rowOff>5080</xdr:rowOff>
    </xdr:to>
    <xdr:sp macro="" textlink="">
      <xdr:nvSpPr>
        <xdr:cNvPr id="540" name="フローチャート: 判断 539"/>
        <xdr:cNvSpPr/>
      </xdr:nvSpPr>
      <xdr:spPr>
        <a:xfrm>
          <a:off x="14541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167657</xdr:rowOff>
    </xdr:from>
    <xdr:ext cx="405111" cy="259045"/>
    <xdr:sp macro="" textlink="">
      <xdr:nvSpPr>
        <xdr:cNvPr id="541" name="n_2aveValue【庁舎】&#10;有形固定資産減価償却率"/>
        <xdr:cNvSpPr txBox="1"/>
      </xdr:nvSpPr>
      <xdr:spPr>
        <a:xfrm>
          <a:off x="14389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547" name="楕円 546"/>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55880</xdr:rowOff>
    </xdr:from>
    <xdr:to>
      <xdr:col>76</xdr:col>
      <xdr:colOff>165100</xdr:colOff>
      <xdr:row>101</xdr:row>
      <xdr:rowOff>157480</xdr:rowOff>
    </xdr:to>
    <xdr:sp macro="" textlink="">
      <xdr:nvSpPr>
        <xdr:cNvPr id="548" name="楕円 547"/>
        <xdr:cNvSpPr/>
      </xdr:nvSpPr>
      <xdr:spPr>
        <a:xfrm>
          <a:off x="14541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106680</xdr:rowOff>
    </xdr:to>
    <xdr:cxnSp macro="">
      <xdr:nvCxnSpPr>
        <xdr:cNvPr id="549" name="直線コネクタ 548"/>
        <xdr:cNvCxnSpPr/>
      </xdr:nvCxnSpPr>
      <xdr:spPr>
        <a:xfrm flipV="1">
          <a:off x="14592300" y="17404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154957</xdr:rowOff>
    </xdr:from>
    <xdr:ext cx="405111" cy="259045"/>
    <xdr:sp macro="" textlink="">
      <xdr:nvSpPr>
        <xdr:cNvPr id="550" name="n_1mainValue【庁舎】&#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2557</xdr:rowOff>
    </xdr:from>
    <xdr:ext cx="405111" cy="259045"/>
    <xdr:sp macro="" textlink="">
      <xdr:nvSpPr>
        <xdr:cNvPr id="551" name="n_2mainValue【庁舎】&#10;有形固定資産減価償却率"/>
        <xdr:cNvSpPr txBox="1"/>
      </xdr:nvSpPr>
      <xdr:spPr>
        <a:xfrm>
          <a:off x="143897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2" name="直線コネクタ 5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3" name="テキスト ボックス 5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4" name="直線コネクタ 5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5" name="テキスト ボックス 5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6" name="直線コネクタ 5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7" name="テキスト ボックス 5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8" name="直線コネクタ 5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9" name="テキスト ボックス 5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0" name="直線コネクタ 5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1" name="テキスト ボックス 5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2" name="直線コネクタ 5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3" name="テキスト ボックス 57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77" name="直線コネクタ 576"/>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78"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79" name="直線コネクタ 578"/>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80"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81" name="直線コネクタ 580"/>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82"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83" name="フローチャート: 判断 582"/>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84" name="フローチャート: 判断 583"/>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85"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166370</xdr:rowOff>
    </xdr:from>
    <xdr:to>
      <xdr:col>107</xdr:col>
      <xdr:colOff>101600</xdr:colOff>
      <xdr:row>106</xdr:row>
      <xdr:rowOff>96520</xdr:rowOff>
    </xdr:to>
    <xdr:sp macro="" textlink="">
      <xdr:nvSpPr>
        <xdr:cNvPr id="586" name="フローチャート: 判断 585"/>
        <xdr:cNvSpPr/>
      </xdr:nvSpPr>
      <xdr:spPr>
        <a:xfrm>
          <a:off x="20383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113047</xdr:rowOff>
    </xdr:from>
    <xdr:ext cx="469744" cy="259045"/>
    <xdr:sp macro="" textlink="">
      <xdr:nvSpPr>
        <xdr:cNvPr id="587" name="n_2aveValue【庁舎】&#10;一人当たり面積"/>
        <xdr:cNvSpPr txBox="1"/>
      </xdr:nvSpPr>
      <xdr:spPr>
        <a:xfrm>
          <a:off x="20199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68399</xdr:rowOff>
    </xdr:from>
    <xdr:to>
      <xdr:col>112</xdr:col>
      <xdr:colOff>38100</xdr:colOff>
      <xdr:row>107</xdr:row>
      <xdr:rowOff>169999</xdr:rowOff>
    </xdr:to>
    <xdr:sp macro="" textlink="">
      <xdr:nvSpPr>
        <xdr:cNvPr id="593" name="楕円 592"/>
        <xdr:cNvSpPr/>
      </xdr:nvSpPr>
      <xdr:spPr>
        <a:xfrm>
          <a:off x="21272500" y="184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69487</xdr:rowOff>
    </xdr:from>
    <xdr:to>
      <xdr:col>107</xdr:col>
      <xdr:colOff>101600</xdr:colOff>
      <xdr:row>107</xdr:row>
      <xdr:rowOff>171087</xdr:rowOff>
    </xdr:to>
    <xdr:sp macro="" textlink="">
      <xdr:nvSpPr>
        <xdr:cNvPr id="594" name="楕円 593"/>
        <xdr:cNvSpPr/>
      </xdr:nvSpPr>
      <xdr:spPr>
        <a:xfrm>
          <a:off x="2038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119199</xdr:rowOff>
    </xdr:from>
    <xdr:to>
      <xdr:col>111</xdr:col>
      <xdr:colOff>177800</xdr:colOff>
      <xdr:row>107</xdr:row>
      <xdr:rowOff>120287</xdr:rowOff>
    </xdr:to>
    <xdr:cxnSp macro="">
      <xdr:nvCxnSpPr>
        <xdr:cNvPr id="595" name="直線コネクタ 594"/>
        <xdr:cNvCxnSpPr/>
      </xdr:nvCxnSpPr>
      <xdr:spPr>
        <a:xfrm flipV="1">
          <a:off x="20434300" y="184643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161126</xdr:rowOff>
    </xdr:from>
    <xdr:ext cx="469744" cy="259045"/>
    <xdr:sp macro="" textlink="">
      <xdr:nvSpPr>
        <xdr:cNvPr id="596" name="n_1mainValue【庁舎】&#10;一人当たり面積"/>
        <xdr:cNvSpPr txBox="1"/>
      </xdr:nvSpPr>
      <xdr:spPr>
        <a:xfrm>
          <a:off x="21075727" y="185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162214</xdr:rowOff>
    </xdr:from>
    <xdr:ext cx="469744" cy="259045"/>
    <xdr:sp macro="" textlink="">
      <xdr:nvSpPr>
        <xdr:cNvPr id="597" name="n_2mainValue【庁舎】&#10;一人当たり面積"/>
        <xdr:cNvSpPr txBox="1"/>
      </xdr:nvSpPr>
      <xdr:spPr>
        <a:xfrm>
          <a:off x="20199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類似団体内平均値より有形固定資産減価償却率が高い水準にあるのは、「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石川地方生活環境施設組合において、現在ごみ焼却施設等の更新事業を行っており、今後改善が見込まれる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消防屯所が老朽化していることから、緊急防災・減災事業債の活用等により、計画的な更新を行う。「庁舎」については、本庁舎が建築後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年以上経過し、耐震基準を満たしていないことから、今後建替えを検討する必要がある。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一方、類似団体内平均値より有形固定資産減価償却率が低い水準にあるのは、「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村内に３ヶ所の体育館があり、１人当たり面積が類似団体平均値と比較すると高い水準にあることから、今後、老朽化した体育館（１ヶ所）の除却を予定している。「保健センター・保健所」及び「福祉施設」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年度に個別施設計画を策定しており、同計画に基づく施設の長寿命化等を実施する。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0.09</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財政力指数が増となった要因は、地方税の増等による基準財政収入額の増及び地方債の償還償還終了等による基準財政需要額の減によるものである。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具体的には、基準財政収入額において、景気回復基調を受けて個人・法人住民税が増となったほか、住宅新築や主要村内立地企業における償却資産の増等により固定資産税が増となり、対前年度比</a:t>
          </a:r>
          <a:r>
            <a:rPr kumimoji="1" lang="en-US" altLang="ja-JP" sz="1050">
              <a:latin typeface="ＭＳ Ｐゴシック" panose="020B0600070205080204" pitchFamily="50" charset="-128"/>
              <a:ea typeface="ＭＳ Ｐゴシック" panose="020B0600070205080204" pitchFamily="50" charset="-128"/>
            </a:rPr>
            <a:t>15,075</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％の増となった。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また、基準財政需要額では、中学校建設事業債の償還終了に伴う中学校費の減、旧地総債の償還終了による地域振興費の減等により、対前年度比</a:t>
          </a:r>
          <a:r>
            <a:rPr kumimoji="1" lang="en-US" altLang="ja-JP" sz="1050">
              <a:latin typeface="ＭＳ Ｐゴシック" panose="020B0600070205080204" pitchFamily="50" charset="-128"/>
              <a:ea typeface="ＭＳ Ｐゴシック" panose="020B0600070205080204" pitchFamily="50" charset="-128"/>
            </a:rPr>
            <a:t>105,685</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％の減となった。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0" name="直線コネクタ 69"/>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3" name="直線コネクタ 72"/>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6" name="直線コネクタ 75"/>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79" name="直線コネクタ 78"/>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2" name="フローチャート: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3" name="楕円 92"/>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4" name="テキスト ボックス 93"/>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6" name="テキスト ボックス 95"/>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5.8</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歳入においては、主要立地企業の業績好調により法人住民税が大幅増（対前年度比＋</a:t>
          </a:r>
          <a:r>
            <a:rPr kumimoji="1" lang="en-US" altLang="ja-JP" sz="1050">
              <a:latin typeface="ＭＳ Ｐゴシック" panose="020B0600070205080204" pitchFamily="50" charset="-128"/>
              <a:ea typeface="ＭＳ Ｐゴシック" panose="020B0600070205080204" pitchFamily="50" charset="-128"/>
            </a:rPr>
            <a:t>110,342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326.6</a:t>
          </a:r>
          <a:r>
            <a:rPr kumimoji="1" lang="ja-JP" altLang="en-US" sz="1050">
              <a:latin typeface="ＭＳ Ｐゴシック" panose="020B0600070205080204" pitchFamily="50" charset="-128"/>
              <a:ea typeface="ＭＳ Ｐゴシック" panose="020B0600070205080204" pitchFamily="50" charset="-128"/>
            </a:rPr>
            <a:t>％）となったものの、普通交付税が大幅減（対前年度比△</a:t>
          </a:r>
          <a:r>
            <a:rPr kumimoji="1" lang="en-US" altLang="ja-JP" sz="1050">
              <a:latin typeface="ＭＳ Ｐゴシック" panose="020B0600070205080204" pitchFamily="50" charset="-128"/>
              <a:ea typeface="ＭＳ Ｐゴシック" panose="020B0600070205080204" pitchFamily="50" charset="-128"/>
            </a:rPr>
            <a:t>120,811</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％）となり、経常一般財源等歳入額は対前年度比</a:t>
          </a:r>
          <a:r>
            <a:rPr kumimoji="1" lang="en-US" altLang="ja-JP" sz="1050">
              <a:latin typeface="ＭＳ Ｐゴシック" panose="020B0600070205080204" pitchFamily="50" charset="-128"/>
              <a:ea typeface="ＭＳ Ｐゴシック" panose="020B0600070205080204" pitchFamily="50" charset="-128"/>
            </a:rPr>
            <a:t>18,268</a:t>
          </a:r>
          <a:r>
            <a:rPr kumimoji="1" lang="ja-JP" altLang="en-US" sz="1050">
              <a:latin typeface="ＭＳ Ｐゴシック" panose="020B0600070205080204" pitchFamily="50" charset="-128"/>
              <a:ea typeface="ＭＳ Ｐゴシック" panose="020B0600070205080204" pitchFamily="50" charset="-128"/>
            </a:rPr>
            <a:t>千円の減（△</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一方歳出においては、公債費が対前年度比△</a:t>
          </a:r>
          <a:r>
            <a:rPr kumimoji="1" lang="en-US" altLang="ja-JP" sz="1050">
              <a:latin typeface="ＭＳ Ｐゴシック" panose="020B0600070205080204" pitchFamily="50" charset="-128"/>
              <a:ea typeface="ＭＳ Ｐゴシック" panose="020B0600070205080204" pitchFamily="50" charset="-128"/>
            </a:rPr>
            <a:t>29,243</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7.6</a:t>
          </a:r>
          <a:r>
            <a:rPr kumimoji="1" lang="ja-JP" altLang="en-US" sz="1050">
              <a:latin typeface="ＭＳ Ｐゴシック" panose="020B0600070205080204" pitchFamily="50" charset="-128"/>
              <a:ea typeface="ＭＳ Ｐゴシック" panose="020B0600070205080204" pitchFamily="50" charset="-128"/>
            </a:rPr>
            <a:t>％となったものの、上水道事業補助金の増等により補助費等が＋</a:t>
          </a:r>
          <a:r>
            <a:rPr kumimoji="1" lang="en-US" altLang="ja-JP" sz="1050">
              <a:latin typeface="ＭＳ Ｐゴシック" panose="020B0600070205080204" pitchFamily="50" charset="-128"/>
              <a:ea typeface="ＭＳ Ｐゴシック" panose="020B0600070205080204" pitchFamily="50" charset="-128"/>
            </a:rPr>
            <a:t>50,199</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14.9</a:t>
          </a:r>
          <a:r>
            <a:rPr kumimoji="1" lang="ja-JP" altLang="en-US" sz="1050">
              <a:latin typeface="ＭＳ Ｐゴシック" panose="020B0600070205080204" pitchFamily="50" charset="-128"/>
              <a:ea typeface="ＭＳ Ｐゴシック" panose="020B0600070205080204" pitchFamily="50" charset="-128"/>
            </a:rPr>
            <a:t>％、農業集落排水事業繰出金の増等により繰出金が＋</a:t>
          </a:r>
          <a:r>
            <a:rPr kumimoji="1" lang="en-US" altLang="ja-JP" sz="1050">
              <a:latin typeface="ＭＳ Ｐゴシック" panose="020B0600070205080204" pitchFamily="50" charset="-128"/>
              <a:ea typeface="ＭＳ Ｐゴシック" panose="020B0600070205080204" pitchFamily="50" charset="-128"/>
            </a:rPr>
            <a:t>77,822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35.6</a:t>
          </a:r>
          <a:r>
            <a:rPr kumimoji="1" lang="ja-JP" altLang="en-US" sz="1050">
              <a:latin typeface="ＭＳ Ｐゴシック" panose="020B0600070205080204" pitchFamily="50" charset="-128"/>
              <a:ea typeface="ＭＳ Ｐゴシック" panose="020B0600070205080204" pitchFamily="50" charset="-128"/>
            </a:rPr>
            <a:t>％となり、経常的経費充当一般財源等の額は対前年度比</a:t>
          </a:r>
          <a:r>
            <a:rPr kumimoji="1" lang="en-US" altLang="ja-JP" sz="1050">
              <a:latin typeface="ＭＳ Ｐゴシック" panose="020B0600070205080204" pitchFamily="50" charset="-128"/>
              <a:ea typeface="ＭＳ Ｐゴシック" panose="020B0600070205080204" pitchFamily="50" charset="-128"/>
            </a:rPr>
            <a:t>122,448</a:t>
          </a:r>
          <a:r>
            <a:rPr kumimoji="1" lang="ja-JP" altLang="en-US" sz="1050">
              <a:latin typeface="ＭＳ Ｐゴシック" panose="020B0600070205080204" pitchFamily="50" charset="-128"/>
              <a:ea typeface="ＭＳ Ｐゴシック" panose="020B0600070205080204" pitchFamily="50" charset="-128"/>
            </a:rPr>
            <a:t>千円の増（＋</a:t>
          </a:r>
          <a:r>
            <a:rPr kumimoji="1" lang="en-US" altLang="ja-JP" sz="1050">
              <a:latin typeface="ＭＳ Ｐゴシック" panose="020B0600070205080204" pitchFamily="50" charset="-128"/>
              <a:ea typeface="ＭＳ Ｐゴシック" panose="020B0600070205080204" pitchFamily="50" charset="-128"/>
            </a:rPr>
            <a:t>6.2</a:t>
          </a:r>
          <a:r>
            <a:rPr kumimoji="1" lang="ja-JP" altLang="en-US" sz="105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63</xdr:row>
      <xdr:rowOff>138430</xdr:rowOff>
    </xdr:to>
    <xdr:cxnSp macro="">
      <xdr:nvCxnSpPr>
        <xdr:cNvPr id="131" name="直線コネクタ 130"/>
        <xdr:cNvCxnSpPr/>
      </xdr:nvCxnSpPr>
      <xdr:spPr>
        <a:xfrm>
          <a:off x="4114800" y="1065987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29972</xdr:rowOff>
    </xdr:to>
    <xdr:cxnSp macro="">
      <xdr:nvCxnSpPr>
        <xdr:cNvPr id="134" name="直線コネクタ 133"/>
        <xdr:cNvCxnSpPr/>
      </xdr:nvCxnSpPr>
      <xdr:spPr>
        <a:xfrm>
          <a:off x="3225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78232</xdr:rowOff>
    </xdr:to>
    <xdr:cxnSp macro="">
      <xdr:nvCxnSpPr>
        <xdr:cNvPr id="137" name="直線コネクタ 136"/>
        <xdr:cNvCxnSpPr/>
      </xdr:nvCxnSpPr>
      <xdr:spPr>
        <a:xfrm flipV="1">
          <a:off x="2336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8" name="フローチャート: 判断 137"/>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9" name="テキスト ボックス 138"/>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78232</xdr:rowOff>
    </xdr:to>
    <xdr:cxnSp macro="">
      <xdr:nvCxnSpPr>
        <xdr:cNvPr id="140" name="直線コネクタ 139"/>
        <xdr:cNvCxnSpPr/>
      </xdr:nvCxnSpPr>
      <xdr:spPr>
        <a:xfrm>
          <a:off x="1447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128778</xdr:rowOff>
    </xdr:from>
    <xdr:to>
      <xdr:col>11</xdr:col>
      <xdr:colOff>82550</xdr:colOff>
      <xdr:row>63</xdr:row>
      <xdr:rowOff>58928</xdr:rowOff>
    </xdr:to>
    <xdr:sp macro="" textlink="">
      <xdr:nvSpPr>
        <xdr:cNvPr id="141" name="フローチャート: 判断 140"/>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42" name="テキスト ボックス 141"/>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3" name="フローチャート: 判断 142"/>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113809</xdr:rowOff>
    </xdr:from>
    <xdr:ext cx="762000" cy="259045"/>
    <xdr:sp macro="" textlink="">
      <xdr:nvSpPr>
        <xdr:cNvPr id="144" name="テキスト ボックス 143"/>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0" name="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1"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2" name="楕円 151"/>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3" name="テキスト ボックス 152"/>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4" name="楕円 153"/>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5" name="テキスト ボックス 154"/>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6" name="楕円 155"/>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7" name="テキスト ボックス 156"/>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8" name="楕円 157"/>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59" name="テキスト ボックス 158"/>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7,812</a:t>
          </a:r>
          <a:r>
            <a:rPr kumimoji="1" lang="ja-JP" altLang="en-US" sz="1050">
              <a:latin typeface="ＭＳ Ｐゴシック" panose="020B0600070205080204" pitchFamily="50" charset="-128"/>
              <a:ea typeface="ＭＳ Ｐゴシック" panose="020B0600070205080204" pitchFamily="50" charset="-128"/>
            </a:rPr>
            <a:t>円減少した。また、類似団体平均との比較では、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118,157</a:t>
          </a:r>
          <a:r>
            <a:rPr kumimoji="1" lang="ja-JP" altLang="en-US" sz="1050">
              <a:latin typeface="ＭＳ Ｐゴシック" panose="020B0600070205080204" pitchFamily="50" charset="-128"/>
              <a:ea typeface="ＭＳ Ｐゴシック" panose="020B0600070205080204" pitchFamily="50" charset="-128"/>
            </a:rPr>
            <a:t>円下回っている。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人件費については、後期高齢者医療広域連合への派遣が終了したこと等に伴い、前年度よりも増加している。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物件費については、公共施設解体工事の減等により前年度よりも減少している。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今後も、経費節減と自主財源の確保を図り、健全な財政運営の維持に努める。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69648</xdr:rowOff>
    </xdr:from>
    <xdr:to>
      <xdr:col>23</xdr:col>
      <xdr:colOff>133350</xdr:colOff>
      <xdr:row>81</xdr:row>
      <xdr:rowOff>96579</xdr:rowOff>
    </xdr:to>
    <xdr:cxnSp macro="">
      <xdr:nvCxnSpPr>
        <xdr:cNvPr id="196" name="直線コネクタ 195"/>
        <xdr:cNvCxnSpPr/>
      </xdr:nvCxnSpPr>
      <xdr:spPr>
        <a:xfrm flipV="1">
          <a:off x="4114800" y="13957098"/>
          <a:ext cx="8382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96579</xdr:rowOff>
    </xdr:from>
    <xdr:to>
      <xdr:col>19</xdr:col>
      <xdr:colOff>133350</xdr:colOff>
      <xdr:row>81</xdr:row>
      <xdr:rowOff>127654</xdr:rowOff>
    </xdr:to>
    <xdr:cxnSp macro="">
      <xdr:nvCxnSpPr>
        <xdr:cNvPr id="199" name="直線コネクタ 198"/>
        <xdr:cNvCxnSpPr/>
      </xdr:nvCxnSpPr>
      <xdr:spPr>
        <a:xfrm flipV="1">
          <a:off x="3225800" y="13984029"/>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98746</xdr:rowOff>
    </xdr:from>
    <xdr:to>
      <xdr:col>15</xdr:col>
      <xdr:colOff>82550</xdr:colOff>
      <xdr:row>81</xdr:row>
      <xdr:rowOff>127654</xdr:rowOff>
    </xdr:to>
    <xdr:cxnSp macro="">
      <xdr:nvCxnSpPr>
        <xdr:cNvPr id="202" name="直線コネクタ 201"/>
        <xdr:cNvCxnSpPr/>
      </xdr:nvCxnSpPr>
      <xdr:spPr>
        <a:xfrm>
          <a:off x="2336800" y="13986196"/>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3" name="フローチャート: 判断 202"/>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4" name="テキスト ボックス 203"/>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98746</xdr:rowOff>
    </xdr:from>
    <xdr:to>
      <xdr:col>11</xdr:col>
      <xdr:colOff>31750</xdr:colOff>
      <xdr:row>81</xdr:row>
      <xdr:rowOff>112984</xdr:rowOff>
    </xdr:to>
    <xdr:cxnSp macro="">
      <xdr:nvCxnSpPr>
        <xdr:cNvPr id="205" name="直線コネクタ 204"/>
        <xdr:cNvCxnSpPr/>
      </xdr:nvCxnSpPr>
      <xdr:spPr>
        <a:xfrm flipV="1">
          <a:off x="1447800" y="13986196"/>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6" name="フローチャート: 判断 205"/>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7" name="テキスト ボックス 206"/>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08" name="フローチャート: 判断 207"/>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09" name="テキスト ボックス 208"/>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18848</xdr:rowOff>
    </xdr:from>
    <xdr:to>
      <xdr:col>23</xdr:col>
      <xdr:colOff>184150</xdr:colOff>
      <xdr:row>81</xdr:row>
      <xdr:rowOff>120448</xdr:rowOff>
    </xdr:to>
    <xdr:sp macro="" textlink="">
      <xdr:nvSpPr>
        <xdr:cNvPr id="215" name="楕円 214"/>
        <xdr:cNvSpPr/>
      </xdr:nvSpPr>
      <xdr:spPr>
        <a:xfrm>
          <a:off x="4902200" y="13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111575</xdr:rowOff>
    </xdr:from>
    <xdr:ext cx="762000" cy="259045"/>
    <xdr:sp macro="" textlink="">
      <xdr:nvSpPr>
        <xdr:cNvPr id="216" name="人件費・物件費等の状況該当値テキスト"/>
        <xdr:cNvSpPr txBox="1"/>
      </xdr:nvSpPr>
      <xdr:spPr>
        <a:xfrm>
          <a:off x="5041900" y="1382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45779</xdr:rowOff>
    </xdr:from>
    <xdr:to>
      <xdr:col>19</xdr:col>
      <xdr:colOff>184150</xdr:colOff>
      <xdr:row>81</xdr:row>
      <xdr:rowOff>147379</xdr:rowOff>
    </xdr:to>
    <xdr:sp macro="" textlink="">
      <xdr:nvSpPr>
        <xdr:cNvPr id="217" name="楕円 216"/>
        <xdr:cNvSpPr/>
      </xdr:nvSpPr>
      <xdr:spPr>
        <a:xfrm>
          <a:off x="4064000" y="13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157556</xdr:rowOff>
    </xdr:from>
    <xdr:ext cx="736600" cy="259045"/>
    <xdr:sp macro="" textlink="">
      <xdr:nvSpPr>
        <xdr:cNvPr id="218" name="テキスト ボックス 217"/>
        <xdr:cNvSpPr txBox="1"/>
      </xdr:nvSpPr>
      <xdr:spPr>
        <a:xfrm>
          <a:off x="3733800" y="1370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76854</xdr:rowOff>
    </xdr:from>
    <xdr:to>
      <xdr:col>15</xdr:col>
      <xdr:colOff>133350</xdr:colOff>
      <xdr:row>82</xdr:row>
      <xdr:rowOff>7004</xdr:rowOff>
    </xdr:to>
    <xdr:sp macro="" textlink="">
      <xdr:nvSpPr>
        <xdr:cNvPr id="219" name="楕円 218"/>
        <xdr:cNvSpPr/>
      </xdr:nvSpPr>
      <xdr:spPr>
        <a:xfrm>
          <a:off x="3175000" y="139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17181</xdr:rowOff>
    </xdr:from>
    <xdr:ext cx="762000" cy="259045"/>
    <xdr:sp macro="" textlink="">
      <xdr:nvSpPr>
        <xdr:cNvPr id="220" name="テキスト ボックス 219"/>
        <xdr:cNvSpPr txBox="1"/>
      </xdr:nvSpPr>
      <xdr:spPr>
        <a:xfrm>
          <a:off x="2844800" y="137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47946</xdr:rowOff>
    </xdr:from>
    <xdr:to>
      <xdr:col>11</xdr:col>
      <xdr:colOff>82550</xdr:colOff>
      <xdr:row>81</xdr:row>
      <xdr:rowOff>149546</xdr:rowOff>
    </xdr:to>
    <xdr:sp macro="" textlink="">
      <xdr:nvSpPr>
        <xdr:cNvPr id="221" name="楕円 220"/>
        <xdr:cNvSpPr/>
      </xdr:nvSpPr>
      <xdr:spPr>
        <a:xfrm>
          <a:off x="2286000" y="139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159723</xdr:rowOff>
    </xdr:from>
    <xdr:ext cx="762000" cy="259045"/>
    <xdr:sp macro="" textlink="">
      <xdr:nvSpPr>
        <xdr:cNvPr id="222" name="テキスト ボックス 221"/>
        <xdr:cNvSpPr txBox="1"/>
      </xdr:nvSpPr>
      <xdr:spPr>
        <a:xfrm>
          <a:off x="1955800" y="137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62184</xdr:rowOff>
    </xdr:from>
    <xdr:to>
      <xdr:col>7</xdr:col>
      <xdr:colOff>31750</xdr:colOff>
      <xdr:row>81</xdr:row>
      <xdr:rowOff>163784</xdr:rowOff>
    </xdr:to>
    <xdr:sp macro="" textlink="">
      <xdr:nvSpPr>
        <xdr:cNvPr id="223" name="楕円 222"/>
        <xdr:cNvSpPr/>
      </xdr:nvSpPr>
      <xdr:spPr>
        <a:xfrm>
          <a:off x="1397000" y="13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2511</xdr:rowOff>
    </xdr:from>
    <xdr:ext cx="762000" cy="259045"/>
    <xdr:sp macro="" textlink="">
      <xdr:nvSpPr>
        <xdr:cNvPr id="224" name="テキスト ボックス 223"/>
        <xdr:cNvSpPr txBox="1"/>
      </xdr:nvSpPr>
      <xdr:spPr>
        <a:xfrm>
          <a:off x="1066800" y="13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　今年度数値が未公表であるため、前年度数値を引用しています。</a:t>
          </a:r>
          <a:endParaRPr kumimoji="1" lang="en-US" altLang="ja-JP" sz="1050">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前年度からの増減はない。類似団体平均との比較では</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経験年数別階層の変動や現給保障者の割合等により</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を上回っているが、平成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年度より特殊勤務手当の全廃など、これまでも給与水準の適正化に取り組んでいるところであり、今後も人事院勧告及び福島県人事委員会勧告に準じた給与改定を行い、給与の適正化に努める。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8" name="直線コネクタ 257"/>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87</xdr:row>
      <xdr:rowOff>99061</xdr:rowOff>
    </xdr:to>
    <xdr:cxnSp macro="">
      <xdr:nvCxnSpPr>
        <xdr:cNvPr id="261" name="直線コネクタ 260"/>
        <xdr:cNvCxnSpPr/>
      </xdr:nvCxnSpPr>
      <xdr:spPr>
        <a:xfrm>
          <a:off x="15290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133773</xdr:rowOff>
    </xdr:to>
    <xdr:cxnSp macro="">
      <xdr:nvCxnSpPr>
        <xdr:cNvPr id="264" name="直線コネクタ 263"/>
        <xdr:cNvCxnSpPr/>
      </xdr:nvCxnSpPr>
      <xdr:spPr>
        <a:xfrm>
          <a:off x="14401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5" name="フローチャート: 判断 264"/>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6" name="テキスト ボックス 265"/>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69427</xdr:rowOff>
    </xdr:to>
    <xdr:cxnSp macro="">
      <xdr:nvCxnSpPr>
        <xdr:cNvPr id="267" name="直線コネクタ 266"/>
        <xdr:cNvCxnSpPr/>
      </xdr:nvCxnSpPr>
      <xdr:spPr>
        <a:xfrm>
          <a:off x="13512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8" name="フローチャート: 判断 267"/>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9" name="テキスト ボックス 268"/>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0" name="フローチャート: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1" name="テキスト ボックス 27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7" name="楕円 276"/>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8"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9" name="楕円 278"/>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80" name="テキスト ボックス 279"/>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1" name="楕円 280"/>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2" name="テキスト ボックス 28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83" name="楕円 282"/>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84" name="テキスト ボックス 283"/>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5" name="楕円 284"/>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6" name="テキスト ボックス 285"/>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0.08</a:t>
          </a:r>
          <a:r>
            <a:rPr kumimoji="1" lang="ja-JP" altLang="en-US" sz="1050">
              <a:latin typeface="ＭＳ Ｐゴシック" panose="020B0600070205080204" pitchFamily="50" charset="-128"/>
              <a:ea typeface="ＭＳ Ｐゴシック" panose="020B0600070205080204" pitchFamily="50" charset="-128"/>
            </a:rPr>
            <a:t>人増加した。類似団体平均との比較では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6.37</a:t>
          </a:r>
          <a:r>
            <a:rPr kumimoji="1" lang="ja-JP" altLang="en-US" sz="1050">
              <a:latin typeface="ＭＳ Ｐゴシック" panose="020B0600070205080204" pitchFamily="50" charset="-128"/>
              <a:ea typeface="ＭＳ Ｐゴシック" panose="020B0600070205080204" pitchFamily="50" charset="-128"/>
            </a:rPr>
            <a:t>人下回っている。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「玉川村定員適正化計画」に基づき定員管理を行っているが、多様化する住民ニーズや複雑化する行政需要への対応が求められている。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今後も事務の効率化等を図りながら、定員管理の適正化に努める。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22511</xdr:rowOff>
    </xdr:from>
    <xdr:to>
      <xdr:col>81</xdr:col>
      <xdr:colOff>44450</xdr:colOff>
      <xdr:row>59</xdr:row>
      <xdr:rowOff>27337</xdr:rowOff>
    </xdr:to>
    <xdr:cxnSp macro="">
      <xdr:nvCxnSpPr>
        <xdr:cNvPr id="317" name="直線コネクタ 316"/>
        <xdr:cNvCxnSpPr/>
      </xdr:nvCxnSpPr>
      <xdr:spPr>
        <a:xfrm>
          <a:off x="16179800" y="1013806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19494</xdr:rowOff>
    </xdr:from>
    <xdr:to>
      <xdr:col>77</xdr:col>
      <xdr:colOff>44450</xdr:colOff>
      <xdr:row>59</xdr:row>
      <xdr:rowOff>22511</xdr:rowOff>
    </xdr:to>
    <xdr:cxnSp macro="">
      <xdr:nvCxnSpPr>
        <xdr:cNvPr id="320" name="直線コネクタ 319"/>
        <xdr:cNvCxnSpPr/>
      </xdr:nvCxnSpPr>
      <xdr:spPr>
        <a:xfrm>
          <a:off x="15290800" y="1013504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16478</xdr:rowOff>
    </xdr:from>
    <xdr:to>
      <xdr:col>72</xdr:col>
      <xdr:colOff>203200</xdr:colOff>
      <xdr:row>59</xdr:row>
      <xdr:rowOff>19494</xdr:rowOff>
    </xdr:to>
    <xdr:cxnSp macro="">
      <xdr:nvCxnSpPr>
        <xdr:cNvPr id="323" name="直線コネクタ 322"/>
        <xdr:cNvCxnSpPr/>
      </xdr:nvCxnSpPr>
      <xdr:spPr>
        <a:xfrm>
          <a:off x="14401800" y="1013202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4" name="フローチャート: 判断 323"/>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5" name="テキスト ボックス 324"/>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16478</xdr:rowOff>
    </xdr:from>
    <xdr:to>
      <xdr:col>68</xdr:col>
      <xdr:colOff>152400</xdr:colOff>
      <xdr:row>59</xdr:row>
      <xdr:rowOff>24320</xdr:rowOff>
    </xdr:to>
    <xdr:cxnSp macro="">
      <xdr:nvCxnSpPr>
        <xdr:cNvPr id="326" name="直線コネクタ 325"/>
        <xdr:cNvCxnSpPr/>
      </xdr:nvCxnSpPr>
      <xdr:spPr>
        <a:xfrm flipV="1">
          <a:off x="13512800" y="1013202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27" name="フローチャート: 判断 326"/>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28" name="テキスト ボックス 327"/>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29" name="フローチャート: 判断 328"/>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0" name="テキスト ボックス 329"/>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147987</xdr:rowOff>
    </xdr:from>
    <xdr:to>
      <xdr:col>81</xdr:col>
      <xdr:colOff>95250</xdr:colOff>
      <xdr:row>59</xdr:row>
      <xdr:rowOff>78137</xdr:rowOff>
    </xdr:to>
    <xdr:sp macro="" textlink="">
      <xdr:nvSpPr>
        <xdr:cNvPr id="336" name="楕円 335"/>
        <xdr:cNvSpPr/>
      </xdr:nvSpPr>
      <xdr:spPr>
        <a:xfrm>
          <a:off x="16967200" y="100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69264</xdr:rowOff>
    </xdr:from>
    <xdr:ext cx="762000" cy="259045"/>
    <xdr:sp macro="" textlink="">
      <xdr:nvSpPr>
        <xdr:cNvPr id="337" name="定員管理の状況該当値テキスト"/>
        <xdr:cNvSpPr txBox="1"/>
      </xdr:nvSpPr>
      <xdr:spPr>
        <a:xfrm>
          <a:off x="17106900" y="1001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143161</xdr:rowOff>
    </xdr:from>
    <xdr:to>
      <xdr:col>77</xdr:col>
      <xdr:colOff>95250</xdr:colOff>
      <xdr:row>59</xdr:row>
      <xdr:rowOff>73311</xdr:rowOff>
    </xdr:to>
    <xdr:sp macro="" textlink="">
      <xdr:nvSpPr>
        <xdr:cNvPr id="338" name="楕円 337"/>
        <xdr:cNvSpPr/>
      </xdr:nvSpPr>
      <xdr:spPr>
        <a:xfrm>
          <a:off x="16129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83488</xdr:rowOff>
    </xdr:from>
    <xdr:ext cx="736600" cy="259045"/>
    <xdr:sp macro="" textlink="">
      <xdr:nvSpPr>
        <xdr:cNvPr id="339" name="テキスト ボックス 338"/>
        <xdr:cNvSpPr txBox="1"/>
      </xdr:nvSpPr>
      <xdr:spPr>
        <a:xfrm>
          <a:off x="15798800" y="985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140144</xdr:rowOff>
    </xdr:from>
    <xdr:to>
      <xdr:col>73</xdr:col>
      <xdr:colOff>44450</xdr:colOff>
      <xdr:row>59</xdr:row>
      <xdr:rowOff>70294</xdr:rowOff>
    </xdr:to>
    <xdr:sp macro="" textlink="">
      <xdr:nvSpPr>
        <xdr:cNvPr id="340" name="楕円 339"/>
        <xdr:cNvSpPr/>
      </xdr:nvSpPr>
      <xdr:spPr>
        <a:xfrm>
          <a:off x="152400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80471</xdr:rowOff>
    </xdr:from>
    <xdr:ext cx="762000" cy="259045"/>
    <xdr:sp macro="" textlink="">
      <xdr:nvSpPr>
        <xdr:cNvPr id="341" name="テキスト ボックス 340"/>
        <xdr:cNvSpPr txBox="1"/>
      </xdr:nvSpPr>
      <xdr:spPr>
        <a:xfrm>
          <a:off x="14909800" y="98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137128</xdr:rowOff>
    </xdr:from>
    <xdr:to>
      <xdr:col>68</xdr:col>
      <xdr:colOff>203200</xdr:colOff>
      <xdr:row>59</xdr:row>
      <xdr:rowOff>67278</xdr:rowOff>
    </xdr:to>
    <xdr:sp macro="" textlink="">
      <xdr:nvSpPr>
        <xdr:cNvPr id="342" name="楕円 341"/>
        <xdr:cNvSpPr/>
      </xdr:nvSpPr>
      <xdr:spPr>
        <a:xfrm>
          <a:off x="14351000" y="10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77455</xdr:rowOff>
    </xdr:from>
    <xdr:ext cx="762000" cy="259045"/>
    <xdr:sp macro="" textlink="">
      <xdr:nvSpPr>
        <xdr:cNvPr id="343" name="テキスト ボックス 342"/>
        <xdr:cNvSpPr txBox="1"/>
      </xdr:nvSpPr>
      <xdr:spPr>
        <a:xfrm>
          <a:off x="14020800" y="985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144970</xdr:rowOff>
    </xdr:from>
    <xdr:to>
      <xdr:col>64</xdr:col>
      <xdr:colOff>152400</xdr:colOff>
      <xdr:row>59</xdr:row>
      <xdr:rowOff>75120</xdr:rowOff>
    </xdr:to>
    <xdr:sp macro="" textlink="">
      <xdr:nvSpPr>
        <xdr:cNvPr id="344" name="楕円 343"/>
        <xdr:cNvSpPr/>
      </xdr:nvSpPr>
      <xdr:spPr>
        <a:xfrm>
          <a:off x="13462000" y="100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85297</xdr:rowOff>
    </xdr:from>
    <xdr:ext cx="762000" cy="259045"/>
    <xdr:sp macro="" textlink="">
      <xdr:nvSpPr>
        <xdr:cNvPr id="345" name="テキスト ボックス 344"/>
        <xdr:cNvSpPr txBox="1"/>
      </xdr:nvSpPr>
      <xdr:spPr>
        <a:xfrm>
          <a:off x="13131800" y="985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ポイント悪化した。また、類似団体平均との比較では</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悪化した要因は、、一般会計における元利償還金の額、一部事務組合負担金、債務負担行為に基づく支出額は減少しているが、公営企業（上水道事業及び農業集落排水事業）における新規事業の実施による地方債の発行により、公営企業債等繰入見込額が増加したことによる。</a:t>
          </a:r>
        </a:p>
        <a:p>
          <a:r>
            <a:rPr kumimoji="1" lang="ja-JP" altLang="en-US" sz="900">
              <a:latin typeface="ＭＳ Ｐゴシック" panose="020B0600070205080204" pitchFamily="50" charset="-128"/>
              <a:ea typeface="ＭＳ Ｐゴシック" panose="020B0600070205080204" pitchFamily="50" charset="-128"/>
            </a:rPr>
            <a:t>　また、村内企業の業績回復による税収の増により標準税収入額等は増加しているものの、旧地総債の償還終了等に伴う事業費補正の減等により普通交付税額が大きく減少しており、実質公債費比率が悪化した要因となっている。</a:t>
          </a:r>
        </a:p>
        <a:p>
          <a:r>
            <a:rPr kumimoji="1" lang="ja-JP" altLang="en-US" sz="900">
              <a:latin typeface="ＭＳ Ｐゴシック" panose="020B0600070205080204" pitchFamily="50" charset="-128"/>
              <a:ea typeface="ＭＳ Ｐゴシック" panose="020B0600070205080204" pitchFamily="50" charset="-128"/>
            </a:rPr>
            <a:t>　今後、上水道事業や農業集落排水事業における大規模事業が控えていることから、実質公債費比率の更なる悪化が懸念される。このことから、各種事業の見直しを行うとともに、目的基金の活用や地方債の適正管理により、健全かつ適正な財政運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134112</xdr:rowOff>
    </xdr:to>
    <xdr:cxnSp macro="">
      <xdr:nvCxnSpPr>
        <xdr:cNvPr id="376" name="直線コネクタ 375"/>
        <xdr:cNvCxnSpPr/>
      </xdr:nvCxnSpPr>
      <xdr:spPr>
        <a:xfrm>
          <a:off x="16179800" y="713943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158242</xdr:rowOff>
    </xdr:to>
    <xdr:cxnSp macro="">
      <xdr:nvCxnSpPr>
        <xdr:cNvPr id="379" name="直線コネクタ 378"/>
        <xdr:cNvCxnSpPr/>
      </xdr:nvCxnSpPr>
      <xdr:spPr>
        <a:xfrm flipV="1">
          <a:off x="15290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82" name="直線コネクタ 381"/>
        <xdr:cNvCxnSpPr/>
      </xdr:nvCxnSpPr>
      <xdr:spPr>
        <a:xfrm flipV="1">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54356</xdr:rowOff>
    </xdr:from>
    <xdr:to>
      <xdr:col>73</xdr:col>
      <xdr:colOff>44450</xdr:colOff>
      <xdr:row>41</xdr:row>
      <xdr:rowOff>155956</xdr:rowOff>
    </xdr:to>
    <xdr:sp macro="" textlink="">
      <xdr:nvSpPr>
        <xdr:cNvPr id="383" name="フローチャート: 判断 382"/>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166133</xdr:rowOff>
    </xdr:from>
    <xdr:ext cx="762000" cy="259045"/>
    <xdr:sp macro="" textlink="">
      <xdr:nvSpPr>
        <xdr:cNvPr id="384" name="テキスト ボックス 383"/>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165354</xdr:rowOff>
    </xdr:to>
    <xdr:cxnSp macro="">
      <xdr:nvCxnSpPr>
        <xdr:cNvPr id="385" name="直線コネクタ 384"/>
        <xdr:cNvCxnSpPr/>
      </xdr:nvCxnSpPr>
      <xdr:spPr>
        <a:xfrm flipV="1">
          <a:off x="13512800" y="72745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88" name="フローチャート: 判断 38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89" name="テキスト ボックス 38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395" name="楕円 394"/>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396"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7" name="楕円 396"/>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398" name="テキスト ボックス 397"/>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399" name="楕円 398"/>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0" name="テキスト ボックス 399"/>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114554</xdr:rowOff>
    </xdr:from>
    <xdr:to>
      <xdr:col>64</xdr:col>
      <xdr:colOff>152400</xdr:colOff>
      <xdr:row>43</xdr:row>
      <xdr:rowOff>44704</xdr:rowOff>
    </xdr:to>
    <xdr:sp macro="" textlink="">
      <xdr:nvSpPr>
        <xdr:cNvPr id="403" name="楕円 402"/>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29481</xdr:rowOff>
    </xdr:from>
    <xdr:ext cx="762000" cy="259045"/>
    <xdr:sp macro="" textlink="">
      <xdr:nvSpPr>
        <xdr:cNvPr id="404" name="テキスト ボックス 403"/>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panose="020B0600070205080204" pitchFamily="50" charset="-128"/>
              <a:ea typeface="ＭＳ Ｐゴシック" panose="020B0600070205080204" pitchFamily="50" charset="-128"/>
            </a:rPr>
            <a:t>　前年度と比較して</a:t>
          </a:r>
          <a:r>
            <a:rPr kumimoji="1" lang="en-US" altLang="ja-JP" sz="900" baseline="0">
              <a:latin typeface="ＭＳ Ｐゴシック" panose="020B0600070205080204" pitchFamily="50" charset="-128"/>
              <a:ea typeface="ＭＳ Ｐゴシック" panose="020B0600070205080204" pitchFamily="50" charset="-128"/>
            </a:rPr>
            <a:t>6.0</a:t>
          </a:r>
          <a:r>
            <a:rPr kumimoji="1" lang="ja-JP" altLang="en-US" sz="900" baseline="0">
              <a:latin typeface="ＭＳ Ｐゴシック" panose="020B0600070205080204" pitchFamily="50" charset="-128"/>
              <a:ea typeface="ＭＳ Ｐゴシック" panose="020B0600070205080204" pitchFamily="50" charset="-128"/>
            </a:rPr>
            <a:t>ポイント改善した。また、類似団体平均との比較では</a:t>
          </a:r>
          <a:r>
            <a:rPr kumimoji="1" lang="en-US" altLang="ja-JP" sz="900" baseline="0">
              <a:latin typeface="ＭＳ Ｐゴシック" panose="020B0600070205080204" pitchFamily="50" charset="-128"/>
              <a:ea typeface="ＭＳ Ｐゴシック" panose="020B0600070205080204" pitchFamily="50" charset="-128"/>
            </a:rPr>
            <a:t>39.8</a:t>
          </a:r>
          <a:r>
            <a:rPr kumimoji="1" lang="ja-JP" altLang="en-US" sz="900" baseline="0">
              <a:latin typeface="ＭＳ Ｐゴシック" panose="020B0600070205080204" pitchFamily="50" charset="-128"/>
              <a:ea typeface="ＭＳ Ｐゴシック" panose="020B0600070205080204" pitchFamily="50" charset="-128"/>
            </a:rPr>
            <a:t>ポイント下回っている。</a:t>
          </a:r>
          <a:endParaRPr kumimoji="1" lang="en-US" altLang="ja-JP" sz="900" baseline="0">
            <a:latin typeface="ＭＳ Ｐゴシック" panose="020B0600070205080204" pitchFamily="50" charset="-128"/>
            <a:ea typeface="ＭＳ Ｐゴシック" panose="020B0600070205080204" pitchFamily="50" charset="-128"/>
          </a:endParaRPr>
        </a:p>
        <a:p>
          <a:r>
            <a:rPr kumimoji="1" lang="ja-JP" altLang="en-US" sz="900" baseline="0">
              <a:latin typeface="ＭＳ Ｐゴシック" panose="020B0600070205080204" pitchFamily="50" charset="-128"/>
              <a:ea typeface="ＭＳ Ｐゴシック" panose="020B0600070205080204" pitchFamily="50" charset="-128"/>
            </a:rPr>
            <a:t>　改善した主な要因は、過去に実施した大規模事業に係る償還が終了したことなどにより、一般会計における地方債現在高減少していることによる。一方、公営企業（上水道事業及び農業集落排水事業）における新規事業の実施による地方債の発行により、公営企業債等繰入見込額は増加している。</a:t>
          </a:r>
        </a:p>
        <a:p>
          <a:r>
            <a:rPr kumimoji="1" lang="ja-JP" altLang="en-US" sz="900" baseline="0">
              <a:latin typeface="ＭＳ Ｐゴシック" panose="020B0600070205080204" pitchFamily="50" charset="-128"/>
              <a:ea typeface="ＭＳ Ｐゴシック" panose="020B0600070205080204" pitchFamily="50" charset="-128"/>
            </a:rPr>
            <a:t>　充当可能財源等については、庁舎や学校給食施設等の建替えを見据え、目的基金への積立を行ったことから、充当可能基金が増加しているが、旧地総債（総合運動公園整備事業）等の償還終了に伴い、基準財政需要額算入見込額が減少している。</a:t>
          </a:r>
        </a:p>
        <a:p>
          <a:r>
            <a:rPr kumimoji="1" lang="ja-JP" altLang="en-US" sz="900" baseline="0">
              <a:latin typeface="ＭＳ Ｐゴシック" panose="020B0600070205080204" pitchFamily="50" charset="-128"/>
              <a:ea typeface="ＭＳ Ｐゴシック" panose="020B0600070205080204" pitchFamily="50" charset="-128"/>
            </a:rPr>
            <a:t>　なお、類似団体との比較では引き続き高い水準にあることから、新規事業の実施等について慎重に検討するとともに、財源の確保等に努め、財政の健全化を図る。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119041</xdr:rowOff>
    </xdr:from>
    <xdr:to>
      <xdr:col>81</xdr:col>
      <xdr:colOff>44450</xdr:colOff>
      <xdr:row>15</xdr:row>
      <xdr:rowOff>167301</xdr:rowOff>
    </xdr:to>
    <xdr:cxnSp macro="">
      <xdr:nvCxnSpPr>
        <xdr:cNvPr id="438" name="直線コネクタ 437"/>
        <xdr:cNvCxnSpPr/>
      </xdr:nvCxnSpPr>
      <xdr:spPr>
        <a:xfrm flipV="1">
          <a:off x="16179800" y="269079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167301</xdr:rowOff>
    </xdr:from>
    <xdr:to>
      <xdr:col>77</xdr:col>
      <xdr:colOff>44450</xdr:colOff>
      <xdr:row>16</xdr:row>
      <xdr:rowOff>114088</xdr:rowOff>
    </xdr:to>
    <xdr:cxnSp macro="">
      <xdr:nvCxnSpPr>
        <xdr:cNvPr id="441" name="直線コネクタ 440"/>
        <xdr:cNvCxnSpPr/>
      </xdr:nvCxnSpPr>
      <xdr:spPr>
        <a:xfrm flipV="1">
          <a:off x="15290800" y="2739051"/>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114088</xdr:rowOff>
    </xdr:from>
    <xdr:to>
      <xdr:col>72</xdr:col>
      <xdr:colOff>203200</xdr:colOff>
      <xdr:row>17</xdr:row>
      <xdr:rowOff>84201</xdr:rowOff>
    </xdr:to>
    <xdr:cxnSp macro="">
      <xdr:nvCxnSpPr>
        <xdr:cNvPr id="444" name="直線コネクタ 443"/>
        <xdr:cNvCxnSpPr/>
      </xdr:nvCxnSpPr>
      <xdr:spPr>
        <a:xfrm flipV="1">
          <a:off x="14401800" y="2857288"/>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45" name="フローチャート: 判断 444"/>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46" name="テキスト ボックス 445"/>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107781</xdr:rowOff>
    </xdr:from>
    <xdr:to>
      <xdr:col>68</xdr:col>
      <xdr:colOff>152400</xdr:colOff>
      <xdr:row>17</xdr:row>
      <xdr:rowOff>84201</xdr:rowOff>
    </xdr:to>
    <xdr:cxnSp macro="">
      <xdr:nvCxnSpPr>
        <xdr:cNvPr id="447" name="直線コネクタ 446"/>
        <xdr:cNvCxnSpPr/>
      </xdr:nvCxnSpPr>
      <xdr:spPr>
        <a:xfrm>
          <a:off x="13512800" y="2679531"/>
          <a:ext cx="889000" cy="3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48" name="フローチャート: 判断 447"/>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49" name="テキスト ボックス 448"/>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0" name="フローチャート: 判断 449"/>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1" name="テキスト ボックス 450"/>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68241</xdr:rowOff>
    </xdr:from>
    <xdr:to>
      <xdr:col>81</xdr:col>
      <xdr:colOff>95250</xdr:colOff>
      <xdr:row>15</xdr:row>
      <xdr:rowOff>169841</xdr:rowOff>
    </xdr:to>
    <xdr:sp macro="" textlink="">
      <xdr:nvSpPr>
        <xdr:cNvPr id="457" name="楕円 456"/>
        <xdr:cNvSpPr/>
      </xdr:nvSpPr>
      <xdr:spPr>
        <a:xfrm>
          <a:off x="169672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40318</xdr:rowOff>
    </xdr:from>
    <xdr:ext cx="762000" cy="259045"/>
    <xdr:sp macro="" textlink="">
      <xdr:nvSpPr>
        <xdr:cNvPr id="458" name="将来負担の状況該当値テキスト"/>
        <xdr:cNvSpPr txBox="1"/>
      </xdr:nvSpPr>
      <xdr:spPr>
        <a:xfrm>
          <a:off x="17106900" y="261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116501</xdr:rowOff>
    </xdr:from>
    <xdr:to>
      <xdr:col>77</xdr:col>
      <xdr:colOff>95250</xdr:colOff>
      <xdr:row>16</xdr:row>
      <xdr:rowOff>46651</xdr:rowOff>
    </xdr:to>
    <xdr:sp macro="" textlink="">
      <xdr:nvSpPr>
        <xdr:cNvPr id="459" name="楕円 458"/>
        <xdr:cNvSpPr/>
      </xdr:nvSpPr>
      <xdr:spPr>
        <a:xfrm>
          <a:off x="161290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31428</xdr:rowOff>
    </xdr:from>
    <xdr:ext cx="736600" cy="259045"/>
    <xdr:sp macro="" textlink="">
      <xdr:nvSpPr>
        <xdr:cNvPr id="460" name="テキスト ボックス 459"/>
        <xdr:cNvSpPr txBox="1"/>
      </xdr:nvSpPr>
      <xdr:spPr>
        <a:xfrm>
          <a:off x="15798800" y="277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61" name="楕円 460"/>
        <xdr:cNvSpPr/>
      </xdr:nvSpPr>
      <xdr:spPr>
        <a:xfrm>
          <a:off x="15240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149665</xdr:rowOff>
    </xdr:from>
    <xdr:ext cx="762000" cy="259045"/>
    <xdr:sp macro="" textlink="">
      <xdr:nvSpPr>
        <xdr:cNvPr id="462" name="テキスト ボックス 461"/>
        <xdr:cNvSpPr txBox="1"/>
      </xdr:nvSpPr>
      <xdr:spPr>
        <a:xfrm>
          <a:off x="14909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33401</xdr:rowOff>
    </xdr:from>
    <xdr:to>
      <xdr:col>68</xdr:col>
      <xdr:colOff>203200</xdr:colOff>
      <xdr:row>17</xdr:row>
      <xdr:rowOff>135001</xdr:rowOff>
    </xdr:to>
    <xdr:sp macro="" textlink="">
      <xdr:nvSpPr>
        <xdr:cNvPr id="463" name="楕円 462"/>
        <xdr:cNvSpPr/>
      </xdr:nvSpPr>
      <xdr:spPr>
        <a:xfrm>
          <a:off x="14351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119778</xdr:rowOff>
    </xdr:from>
    <xdr:ext cx="762000" cy="259045"/>
    <xdr:sp macro="" textlink="">
      <xdr:nvSpPr>
        <xdr:cNvPr id="464" name="テキスト ボックス 463"/>
        <xdr:cNvSpPr txBox="1"/>
      </xdr:nvSpPr>
      <xdr:spPr>
        <a:xfrm>
          <a:off x="14020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56981</xdr:rowOff>
    </xdr:from>
    <xdr:to>
      <xdr:col>64</xdr:col>
      <xdr:colOff>152400</xdr:colOff>
      <xdr:row>15</xdr:row>
      <xdr:rowOff>158581</xdr:rowOff>
    </xdr:to>
    <xdr:sp macro="" textlink="">
      <xdr:nvSpPr>
        <xdr:cNvPr id="465" name="楕円 464"/>
        <xdr:cNvSpPr/>
      </xdr:nvSpPr>
      <xdr:spPr>
        <a:xfrm>
          <a:off x="13462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143358</xdr:rowOff>
    </xdr:from>
    <xdr:ext cx="762000" cy="259045"/>
    <xdr:sp macro="" textlink="">
      <xdr:nvSpPr>
        <xdr:cNvPr id="466" name="テキスト ボックス 465"/>
        <xdr:cNvSpPr txBox="1"/>
      </xdr:nvSpPr>
      <xdr:spPr>
        <a:xfrm>
          <a:off x="13131800" y="2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増加した要因は、後期高齢者医療広域連合への職員の派遣が終了し、職員数が増となったことによるものである。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類似団体平均との比較では下回っているが、今後も定員管理の適正化及び給与水準の適正化を図り、人件費総額の抑制に努める。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104140</xdr:rowOff>
    </xdr:to>
    <xdr:cxnSp macro="">
      <xdr:nvCxnSpPr>
        <xdr:cNvPr id="64" name="直線コネクタ 63"/>
        <xdr:cNvCxnSpPr/>
      </xdr:nvCxnSpPr>
      <xdr:spPr>
        <a:xfrm>
          <a:off x="3987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154432</xdr:rowOff>
    </xdr:to>
    <xdr:cxnSp macro="">
      <xdr:nvCxnSpPr>
        <xdr:cNvPr id="67" name="直線コネクタ 66"/>
        <xdr:cNvCxnSpPr/>
      </xdr:nvCxnSpPr>
      <xdr:spPr>
        <a:xfrm flipV="1">
          <a:off x="3098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14986</xdr:rowOff>
    </xdr:to>
    <xdr:cxnSp macro="">
      <xdr:nvCxnSpPr>
        <xdr:cNvPr id="70" name="直線コネクタ 69"/>
        <xdr:cNvCxnSpPr/>
      </xdr:nvCxnSpPr>
      <xdr:spPr>
        <a:xfrm flipV="1">
          <a:off x="2209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14986</xdr:rowOff>
    </xdr:to>
    <xdr:cxnSp macro="">
      <xdr:nvCxnSpPr>
        <xdr:cNvPr id="73" name="直線コネクタ 72"/>
        <xdr:cNvCxnSpPr/>
      </xdr:nvCxnSpPr>
      <xdr:spPr>
        <a:xfrm>
          <a:off x="1320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公共施設解体工事の減等により、物件費全体としては減少しているものの、基幹業務システム（マイナンバー）等に係る経費が増加したことにより、物件費に係る経常経費は増となっている。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今後も引き続き経費削減等に努め、財政の健全化を図る。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122428</xdr:rowOff>
    </xdr:to>
    <xdr:cxnSp macro="">
      <xdr:nvCxnSpPr>
        <xdr:cNvPr id="123" name="直線コネクタ 122"/>
        <xdr:cNvCxnSpPr/>
      </xdr:nvCxnSpPr>
      <xdr:spPr>
        <a:xfrm>
          <a:off x="15671800" y="25044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122428</xdr:rowOff>
    </xdr:to>
    <xdr:cxnSp macro="">
      <xdr:nvCxnSpPr>
        <xdr:cNvPr id="126" name="直線コネクタ 125"/>
        <xdr:cNvCxnSpPr/>
      </xdr:nvCxnSpPr>
      <xdr:spPr>
        <a:xfrm flipV="1">
          <a:off x="14782800" y="2504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53848</xdr:rowOff>
    </xdr:from>
    <xdr:to>
      <xdr:col>73</xdr:col>
      <xdr:colOff>180975</xdr:colOff>
      <xdr:row>14</xdr:row>
      <xdr:rowOff>122428</xdr:rowOff>
    </xdr:to>
    <xdr:cxnSp macro="">
      <xdr:nvCxnSpPr>
        <xdr:cNvPr id="129" name="直線コネクタ 128"/>
        <xdr:cNvCxnSpPr/>
      </xdr:nvCxnSpPr>
      <xdr:spPr>
        <a:xfrm>
          <a:off x="13893800" y="24541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165354</xdr:rowOff>
    </xdr:from>
    <xdr:to>
      <xdr:col>74</xdr:col>
      <xdr:colOff>31750</xdr:colOff>
      <xdr:row>14</xdr:row>
      <xdr:rowOff>95504</xdr:rowOff>
    </xdr:to>
    <xdr:sp macro="" textlink="">
      <xdr:nvSpPr>
        <xdr:cNvPr id="130" name="フローチャート: 判断 129"/>
        <xdr:cNvSpPr/>
      </xdr:nvSpPr>
      <xdr:spPr>
        <a:xfrm>
          <a:off x="14732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31" name="テキスト ボックス 130"/>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53848</xdr:rowOff>
    </xdr:to>
    <xdr:cxnSp macro="">
      <xdr:nvCxnSpPr>
        <xdr:cNvPr id="132" name="直線コネクタ 131"/>
        <xdr:cNvCxnSpPr/>
      </xdr:nvCxnSpPr>
      <xdr:spPr>
        <a:xfrm>
          <a:off x="13004800" y="23901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156210</xdr:rowOff>
    </xdr:from>
    <xdr:to>
      <xdr:col>69</xdr:col>
      <xdr:colOff>142875</xdr:colOff>
      <xdr:row>14</xdr:row>
      <xdr:rowOff>86360</xdr:rowOff>
    </xdr:to>
    <xdr:sp macro="" textlink="">
      <xdr:nvSpPr>
        <xdr:cNvPr id="133" name="フローチャート: 判断 132"/>
        <xdr:cNvSpPr/>
      </xdr:nvSpPr>
      <xdr:spPr>
        <a:xfrm>
          <a:off x="13843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34" name="テキスト ボックス 133"/>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35" name="フローチャート: 判断 134"/>
        <xdr:cNvSpPr/>
      </xdr:nvSpPr>
      <xdr:spPr>
        <a:xfrm>
          <a:off x="12954000" y="235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43705</xdr:rowOff>
    </xdr:from>
    <xdr:ext cx="762000" cy="259045"/>
    <xdr:sp macro="" textlink="">
      <xdr:nvSpPr>
        <xdr:cNvPr id="136" name="テキスト ボックス 135"/>
        <xdr:cNvSpPr txBox="1"/>
      </xdr:nvSpPr>
      <xdr:spPr>
        <a:xfrm>
          <a:off x="126238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71628</xdr:rowOff>
    </xdr:from>
    <xdr:to>
      <xdr:col>82</xdr:col>
      <xdr:colOff>158750</xdr:colOff>
      <xdr:row>15</xdr:row>
      <xdr:rowOff>1778</xdr:rowOff>
    </xdr:to>
    <xdr:sp macro="" textlink="">
      <xdr:nvSpPr>
        <xdr:cNvPr id="142" name="楕円 141"/>
        <xdr:cNvSpPr/>
      </xdr:nvSpPr>
      <xdr:spPr>
        <a:xfrm>
          <a:off x="164592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43705</xdr:rowOff>
    </xdr:from>
    <xdr:ext cx="762000" cy="259045"/>
    <xdr:sp macro="" textlink="">
      <xdr:nvSpPr>
        <xdr:cNvPr id="143" name="物件費該当値テキスト"/>
        <xdr:cNvSpPr txBox="1"/>
      </xdr:nvSpPr>
      <xdr:spPr>
        <a:xfrm>
          <a:off x="165989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4" name="楕円 143"/>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139717</xdr:rowOff>
    </xdr:from>
    <xdr:ext cx="736600" cy="259045"/>
    <xdr:sp macro="" textlink="">
      <xdr:nvSpPr>
        <xdr:cNvPr id="145" name="テキスト ボックス 144"/>
        <xdr:cNvSpPr txBox="1"/>
      </xdr:nvSpPr>
      <xdr:spPr>
        <a:xfrm>
          <a:off x="15290800" y="254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71628</xdr:rowOff>
    </xdr:from>
    <xdr:to>
      <xdr:col>74</xdr:col>
      <xdr:colOff>31750</xdr:colOff>
      <xdr:row>15</xdr:row>
      <xdr:rowOff>1778</xdr:rowOff>
    </xdr:to>
    <xdr:sp macro="" textlink="">
      <xdr:nvSpPr>
        <xdr:cNvPr id="146" name="楕円 145"/>
        <xdr:cNvSpPr/>
      </xdr:nvSpPr>
      <xdr:spPr>
        <a:xfrm>
          <a:off x="14732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158005</xdr:rowOff>
    </xdr:from>
    <xdr:ext cx="762000" cy="259045"/>
    <xdr:sp macro="" textlink="">
      <xdr:nvSpPr>
        <xdr:cNvPr id="147" name="テキスト ボックス 146"/>
        <xdr:cNvSpPr txBox="1"/>
      </xdr:nvSpPr>
      <xdr:spPr>
        <a:xfrm>
          <a:off x="14401800" y="25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xdr:rowOff>
    </xdr:from>
    <xdr:to>
      <xdr:col>69</xdr:col>
      <xdr:colOff>142875</xdr:colOff>
      <xdr:row>14</xdr:row>
      <xdr:rowOff>104648</xdr:rowOff>
    </xdr:to>
    <xdr:sp macro="" textlink="">
      <xdr:nvSpPr>
        <xdr:cNvPr id="148" name="楕円 147"/>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89425</xdr:rowOff>
    </xdr:from>
    <xdr:ext cx="762000" cy="259045"/>
    <xdr:sp macro="" textlink="">
      <xdr:nvSpPr>
        <xdr:cNvPr id="149" name="テキスト ボックス 148"/>
        <xdr:cNvSpPr txBox="1"/>
      </xdr:nvSpPr>
      <xdr:spPr>
        <a:xfrm>
          <a:off x="13512800" y="24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0" name="楕円 149"/>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1" name="テキスト ボックス 150"/>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増加した要因は、子どものための教育・保育給付費、たまかわっ子子育て支援給付金、子ども医療費助成事業等が増となったことによるものである。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146050</xdr:rowOff>
    </xdr:to>
    <xdr:cxnSp macro="">
      <xdr:nvCxnSpPr>
        <xdr:cNvPr id="184" name="直線コネクタ 183"/>
        <xdr:cNvCxnSpPr/>
      </xdr:nvCxnSpPr>
      <xdr:spPr>
        <a:xfrm>
          <a:off x="3987800" y="986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57</xdr:row>
      <xdr:rowOff>88900</xdr:rowOff>
    </xdr:to>
    <xdr:cxnSp macro="">
      <xdr:nvCxnSpPr>
        <xdr:cNvPr id="187" name="直線コネクタ 186"/>
        <xdr:cNvCxnSpPr/>
      </xdr:nvCxnSpPr>
      <xdr:spPr>
        <a:xfrm>
          <a:off x="3098800" y="9594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88900</xdr:rowOff>
    </xdr:to>
    <xdr:cxnSp macro="">
      <xdr:nvCxnSpPr>
        <xdr:cNvPr id="193" name="直線コネクタ 192"/>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6" name="フローチャート: 判断 195"/>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7" name="テキスト ボックス 196"/>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4"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8" name="テキスト ボックス 20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0" name="テキスト ボックス 20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増加した主な要因は、農業集落排水事業特別会計繰出金の増等によるものである。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今後も、農業集落排水事業における新規地区整備等の大規模事業が予定されていることから、事業内容を精査するとともに、さらなる経費削減により財政の健全化を図る。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57</xdr:row>
      <xdr:rowOff>10414</xdr:rowOff>
    </xdr:to>
    <xdr:cxnSp macro="">
      <xdr:nvCxnSpPr>
        <xdr:cNvPr id="242" name="直線コネクタ 241"/>
        <xdr:cNvCxnSpPr/>
      </xdr:nvCxnSpPr>
      <xdr:spPr>
        <a:xfrm>
          <a:off x="15671800" y="963676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35560</xdr:rowOff>
    </xdr:to>
    <xdr:cxnSp macro="">
      <xdr:nvCxnSpPr>
        <xdr:cNvPr id="245" name="直線コネクタ 244"/>
        <xdr:cNvCxnSpPr/>
      </xdr:nvCxnSpPr>
      <xdr:spPr>
        <a:xfrm>
          <a:off x="14782800" y="9586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62992</xdr:rowOff>
    </xdr:to>
    <xdr:cxnSp macro="">
      <xdr:nvCxnSpPr>
        <xdr:cNvPr id="248" name="直線コネクタ 247"/>
        <xdr:cNvCxnSpPr/>
      </xdr:nvCxnSpPr>
      <xdr:spPr>
        <a:xfrm flipV="1">
          <a:off x="13893800" y="9586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9" name="フローチャート: 判断 248"/>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0" name="テキスト ボックス 249"/>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62992</xdr:rowOff>
    </xdr:to>
    <xdr:cxnSp macro="">
      <xdr:nvCxnSpPr>
        <xdr:cNvPr id="251" name="直線コネクタ 250"/>
        <xdr:cNvCxnSpPr/>
      </xdr:nvCxnSpPr>
      <xdr:spPr>
        <a:xfrm>
          <a:off x="13004800" y="9641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2" name="フローチャート: 判断 251"/>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3" name="テキスト ボックス 252"/>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4" name="フローチャート: 判断 253"/>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5" name="テキスト ボックス 254"/>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1" name="楕円 260"/>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103141</xdr:rowOff>
    </xdr:from>
    <xdr:ext cx="762000" cy="259045"/>
    <xdr:sp macro="" textlink="">
      <xdr:nvSpPr>
        <xdr:cNvPr id="262"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3" name="楕円 262"/>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4" name="テキスト ボックス 26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65" name="楕円 264"/>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66" name="テキスト ボックス 265"/>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9" name="楕円 268"/>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0" name="テキスト ボックス 269"/>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定住促進事業補助金の減等により、補助費等全体としては減少しているものの、上水道事業補助金の増等により、補助費等に係る経常経費は増加している。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今後も各種団体等への補助金の見直しを行うとともに、上水道事業における事業内容の精査等により経費削減に努め、財政の健全化を図る。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120142</xdr:rowOff>
    </xdr:to>
    <xdr:cxnSp macro="">
      <xdr:nvCxnSpPr>
        <xdr:cNvPr id="300" name="直線コネクタ 299"/>
        <xdr:cNvCxnSpPr/>
      </xdr:nvCxnSpPr>
      <xdr:spPr>
        <a:xfrm>
          <a:off x="15671800" y="63632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03" name="直線コネクタ 302"/>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06" name="直線コネクタ 305"/>
        <xdr:cNvCxnSpPr/>
      </xdr:nvCxnSpPr>
      <xdr:spPr>
        <a:xfrm flipV="1">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7" name="フローチャート: 判断 306"/>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8" name="テキスト ボックス 307"/>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56134</xdr:rowOff>
    </xdr:to>
    <xdr:cxnSp macro="">
      <xdr:nvCxnSpPr>
        <xdr:cNvPr id="309" name="直線コネクタ 308"/>
        <xdr:cNvCxnSpPr/>
      </xdr:nvCxnSpPr>
      <xdr:spPr>
        <a:xfrm flipV="1">
          <a:off x="13004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0" name="フローチャート: 判断 309"/>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1" name="テキスト ボックス 310"/>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2" name="フローチャート: 判断 311"/>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3" name="テキスト ボックス 312"/>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1" name="楕円 320"/>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2" name="テキスト ボックス 321"/>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4" name="テキスト ボックス 323"/>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5" name="楕円 324"/>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6" name="テキスト ボックス 325"/>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減少の主な要因は、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過去に実施した大規模事業に係る償還が終了した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ほか、高利率の地方債の借換えにより利子負担が減となったことによるものである。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今後も、地方債の適正管理により、健全かつ適正な財政運営に努める。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115570</xdr:rowOff>
    </xdr:to>
    <xdr:cxnSp macro="">
      <xdr:nvCxnSpPr>
        <xdr:cNvPr id="358" name="直線コネクタ 357"/>
        <xdr:cNvCxnSpPr/>
      </xdr:nvCxnSpPr>
      <xdr:spPr>
        <a:xfrm flipV="1">
          <a:off x="3987800" y="13266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115570</xdr:rowOff>
    </xdr:to>
    <xdr:cxnSp macro="">
      <xdr:nvCxnSpPr>
        <xdr:cNvPr id="361" name="直線コネクタ 360"/>
        <xdr:cNvCxnSpPr/>
      </xdr:nvCxnSpPr>
      <xdr:spPr>
        <a:xfrm>
          <a:off x="3098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133858</xdr:rowOff>
    </xdr:to>
    <xdr:cxnSp macro="">
      <xdr:nvCxnSpPr>
        <xdr:cNvPr id="364" name="直線コネクタ 363"/>
        <xdr:cNvCxnSpPr/>
      </xdr:nvCxnSpPr>
      <xdr:spPr>
        <a:xfrm flipV="1">
          <a:off x="2209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49276</xdr:rowOff>
    </xdr:to>
    <xdr:cxnSp macro="">
      <xdr:nvCxnSpPr>
        <xdr:cNvPr id="367" name="直線コネクタ 366"/>
        <xdr:cNvCxnSpPr/>
      </xdr:nvCxnSpPr>
      <xdr:spPr>
        <a:xfrm flipV="1">
          <a:off x="1320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8" name="フローチャート: 判断 367"/>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9" name="テキスト ボックス 368"/>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0" name="フローチャート: 判断 36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1" name="テキスト ボックス 37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7" name="楕円 376"/>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78"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79" name="楕円 37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1" name="楕円 380"/>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3" name="楕円 382"/>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4" name="テキスト ボックス 38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5" name="楕円 384"/>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6" name="テキスト ボックス 385"/>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増加した主な要因は、上水道事業補助金等に係る補助費等の増及び農業集落排水事業特別会計繰出金等に係る繰出金の増等によるものである。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上水道事業における未普及地域解消に向けた事業の実施や、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農業集落排水事業における新規地区整備等の大規模事業が予定されていることから、事業内容を精査するとともに、さらなる経費削減により財政の健全化を図る。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125367</xdr:rowOff>
    </xdr:from>
    <xdr:to>
      <xdr:col>82</xdr:col>
      <xdr:colOff>107950</xdr:colOff>
      <xdr:row>77</xdr:row>
      <xdr:rowOff>7801</xdr:rowOff>
    </xdr:to>
    <xdr:cxnSp macro="">
      <xdr:nvCxnSpPr>
        <xdr:cNvPr id="421" name="直線コネクタ 420"/>
        <xdr:cNvCxnSpPr/>
      </xdr:nvCxnSpPr>
      <xdr:spPr>
        <a:xfrm>
          <a:off x="15671800" y="12984117"/>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109038</xdr:rowOff>
    </xdr:from>
    <xdr:to>
      <xdr:col>78</xdr:col>
      <xdr:colOff>69850</xdr:colOff>
      <xdr:row>75</xdr:row>
      <xdr:rowOff>125367</xdr:rowOff>
    </xdr:to>
    <xdr:cxnSp macro="">
      <xdr:nvCxnSpPr>
        <xdr:cNvPr id="424" name="直線コネクタ 423"/>
        <xdr:cNvCxnSpPr/>
      </xdr:nvCxnSpPr>
      <xdr:spPr>
        <a:xfrm>
          <a:off x="14782800" y="129677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109038</xdr:rowOff>
    </xdr:from>
    <xdr:to>
      <xdr:col>73</xdr:col>
      <xdr:colOff>180975</xdr:colOff>
      <xdr:row>75</xdr:row>
      <xdr:rowOff>144962</xdr:rowOff>
    </xdr:to>
    <xdr:cxnSp macro="">
      <xdr:nvCxnSpPr>
        <xdr:cNvPr id="427" name="直線コネクタ 426"/>
        <xdr:cNvCxnSpPr/>
      </xdr:nvCxnSpPr>
      <xdr:spPr>
        <a:xfrm flipV="1">
          <a:off x="13893800" y="12967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28" name="フローチャート: 判断 427"/>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29" name="テキスト ボックス 428"/>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144962</xdr:rowOff>
    </xdr:to>
    <xdr:cxnSp macro="">
      <xdr:nvCxnSpPr>
        <xdr:cNvPr id="430" name="直線コネクタ 429"/>
        <xdr:cNvCxnSpPr/>
      </xdr:nvCxnSpPr>
      <xdr:spPr>
        <a:xfrm>
          <a:off x="13004800" y="129286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159476</xdr:rowOff>
    </xdr:from>
    <xdr:to>
      <xdr:col>69</xdr:col>
      <xdr:colOff>142875</xdr:colOff>
      <xdr:row>76</xdr:row>
      <xdr:rowOff>89626</xdr:rowOff>
    </xdr:to>
    <xdr:sp macro="" textlink="">
      <xdr:nvSpPr>
        <xdr:cNvPr id="431" name="フローチャート: 判断 430"/>
        <xdr:cNvSpPr/>
      </xdr:nvSpPr>
      <xdr:spPr>
        <a:xfrm>
          <a:off x="13843000" y="130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74403</xdr:rowOff>
    </xdr:from>
    <xdr:ext cx="762000" cy="259045"/>
    <xdr:sp macro="" textlink="">
      <xdr:nvSpPr>
        <xdr:cNvPr id="432" name="テキスト ボックス 431"/>
        <xdr:cNvSpPr txBox="1"/>
      </xdr:nvSpPr>
      <xdr:spPr>
        <a:xfrm>
          <a:off x="13512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3" name="フローチャート: 判断 432"/>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4" name="テキスト ボックス 433"/>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40" name="楕円 439"/>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100528</xdr:rowOff>
    </xdr:from>
    <xdr:ext cx="762000" cy="259045"/>
    <xdr:sp macro="" textlink="">
      <xdr:nvSpPr>
        <xdr:cNvPr id="441" name="公債費以外該当値テキスト"/>
        <xdr:cNvSpPr txBox="1"/>
      </xdr:nvSpPr>
      <xdr:spPr>
        <a:xfrm>
          <a:off x="165989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74567</xdr:rowOff>
    </xdr:from>
    <xdr:to>
      <xdr:col>78</xdr:col>
      <xdr:colOff>120650</xdr:colOff>
      <xdr:row>76</xdr:row>
      <xdr:rowOff>4716</xdr:rowOff>
    </xdr:to>
    <xdr:sp macro="" textlink="">
      <xdr:nvSpPr>
        <xdr:cNvPr id="442" name="楕円 441"/>
        <xdr:cNvSpPr/>
      </xdr:nvSpPr>
      <xdr:spPr>
        <a:xfrm>
          <a:off x="15621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43" name="テキスト ボックス 442"/>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58238</xdr:rowOff>
    </xdr:from>
    <xdr:to>
      <xdr:col>74</xdr:col>
      <xdr:colOff>31750</xdr:colOff>
      <xdr:row>75</xdr:row>
      <xdr:rowOff>159838</xdr:rowOff>
    </xdr:to>
    <xdr:sp macro="" textlink="">
      <xdr:nvSpPr>
        <xdr:cNvPr id="444" name="楕円 443"/>
        <xdr:cNvSpPr/>
      </xdr:nvSpPr>
      <xdr:spPr>
        <a:xfrm>
          <a:off x="14732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170015</xdr:rowOff>
    </xdr:from>
    <xdr:ext cx="762000" cy="259045"/>
    <xdr:sp macro="" textlink="">
      <xdr:nvSpPr>
        <xdr:cNvPr id="445" name="テキスト ボックス 444"/>
        <xdr:cNvSpPr txBox="1"/>
      </xdr:nvSpPr>
      <xdr:spPr>
        <a:xfrm>
          <a:off x="14401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94162</xdr:rowOff>
    </xdr:from>
    <xdr:to>
      <xdr:col>69</xdr:col>
      <xdr:colOff>142875</xdr:colOff>
      <xdr:row>76</xdr:row>
      <xdr:rowOff>24312</xdr:rowOff>
    </xdr:to>
    <xdr:sp macro="" textlink="">
      <xdr:nvSpPr>
        <xdr:cNvPr id="446" name="楕円 445"/>
        <xdr:cNvSpPr/>
      </xdr:nvSpPr>
      <xdr:spPr>
        <a:xfrm>
          <a:off x="13843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34489</xdr:rowOff>
    </xdr:from>
    <xdr:ext cx="762000" cy="259045"/>
    <xdr:sp macro="" textlink="">
      <xdr:nvSpPr>
        <xdr:cNvPr id="447" name="テキスト ボックス 446"/>
        <xdr:cNvSpPr txBox="1"/>
      </xdr:nvSpPr>
      <xdr:spPr>
        <a:xfrm>
          <a:off x="13512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8" name="楕円 447"/>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9" name="テキスト ボックス 448"/>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22183</xdr:rowOff>
    </xdr:from>
    <xdr:to>
      <xdr:col>29</xdr:col>
      <xdr:colOff>127000</xdr:colOff>
      <xdr:row>19</xdr:row>
      <xdr:rowOff>27275</xdr:rowOff>
    </xdr:to>
    <xdr:cxnSp macro="">
      <xdr:nvCxnSpPr>
        <xdr:cNvPr id="46" name="直線コネクタ 45"/>
        <xdr:cNvCxnSpPr/>
      </xdr:nvCxnSpPr>
      <xdr:spPr bwMode="auto">
        <a:xfrm>
          <a:off x="5003800" y="3327358"/>
          <a:ext cx="647700" cy="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109371</xdr:rowOff>
    </xdr:from>
    <xdr:to>
      <xdr:col>26</xdr:col>
      <xdr:colOff>50800</xdr:colOff>
      <xdr:row>19</xdr:row>
      <xdr:rowOff>22183</xdr:rowOff>
    </xdr:to>
    <xdr:cxnSp macro="">
      <xdr:nvCxnSpPr>
        <xdr:cNvPr id="49" name="直線コネクタ 48"/>
        <xdr:cNvCxnSpPr/>
      </xdr:nvCxnSpPr>
      <xdr:spPr bwMode="auto">
        <a:xfrm>
          <a:off x="4305300" y="3243096"/>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109371</xdr:rowOff>
    </xdr:from>
    <xdr:to>
      <xdr:col>22</xdr:col>
      <xdr:colOff>114300</xdr:colOff>
      <xdr:row>18</xdr:row>
      <xdr:rowOff>125162</xdr:rowOff>
    </xdr:to>
    <xdr:cxnSp macro="">
      <xdr:nvCxnSpPr>
        <xdr:cNvPr id="52" name="直線コネクタ 51"/>
        <xdr:cNvCxnSpPr/>
      </xdr:nvCxnSpPr>
      <xdr:spPr bwMode="auto">
        <a:xfrm flipV="1">
          <a:off x="3606800" y="3243096"/>
          <a:ext cx="698500" cy="1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10662</xdr:rowOff>
    </xdr:from>
    <xdr:to>
      <xdr:col>22</xdr:col>
      <xdr:colOff>165100</xdr:colOff>
      <xdr:row>18</xdr:row>
      <xdr:rowOff>112262</xdr:rowOff>
    </xdr:to>
    <xdr:sp macro="" textlink="">
      <xdr:nvSpPr>
        <xdr:cNvPr id="53" name="フローチャート: 判断 52"/>
        <xdr:cNvSpPr/>
      </xdr:nvSpPr>
      <xdr:spPr bwMode="auto">
        <a:xfrm>
          <a:off x="42545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122439</xdr:rowOff>
    </xdr:from>
    <xdr:ext cx="762000" cy="259045"/>
    <xdr:sp macro="" textlink="">
      <xdr:nvSpPr>
        <xdr:cNvPr id="54" name="テキスト ボックス 53"/>
        <xdr:cNvSpPr txBox="1"/>
      </xdr:nvSpPr>
      <xdr:spPr>
        <a:xfrm>
          <a:off x="3924300" y="2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125162</xdr:rowOff>
    </xdr:from>
    <xdr:to>
      <xdr:col>18</xdr:col>
      <xdr:colOff>177800</xdr:colOff>
      <xdr:row>18</xdr:row>
      <xdr:rowOff>161441</xdr:rowOff>
    </xdr:to>
    <xdr:cxnSp macro="">
      <xdr:nvCxnSpPr>
        <xdr:cNvPr id="55" name="直線コネクタ 54"/>
        <xdr:cNvCxnSpPr/>
      </xdr:nvCxnSpPr>
      <xdr:spPr bwMode="auto">
        <a:xfrm flipV="1">
          <a:off x="2908300" y="3258887"/>
          <a:ext cx="698500" cy="3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1473</xdr:rowOff>
    </xdr:from>
    <xdr:to>
      <xdr:col>19</xdr:col>
      <xdr:colOff>38100</xdr:colOff>
      <xdr:row>18</xdr:row>
      <xdr:rowOff>103073</xdr:rowOff>
    </xdr:to>
    <xdr:sp macro="" textlink="">
      <xdr:nvSpPr>
        <xdr:cNvPr id="56" name="フローチャート: 判断 55"/>
        <xdr:cNvSpPr/>
      </xdr:nvSpPr>
      <xdr:spPr bwMode="auto">
        <a:xfrm>
          <a:off x="35560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113250</xdr:rowOff>
    </xdr:from>
    <xdr:ext cx="762000" cy="259045"/>
    <xdr:sp macro="" textlink="">
      <xdr:nvSpPr>
        <xdr:cNvPr id="57" name="テキスト ボックス 56"/>
        <xdr:cNvSpPr txBox="1"/>
      </xdr:nvSpPr>
      <xdr:spPr>
        <a:xfrm>
          <a:off x="3225800" y="2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16577</xdr:rowOff>
    </xdr:from>
    <xdr:to>
      <xdr:col>15</xdr:col>
      <xdr:colOff>101600</xdr:colOff>
      <xdr:row>18</xdr:row>
      <xdr:rowOff>118177</xdr:rowOff>
    </xdr:to>
    <xdr:sp macro="" textlink="">
      <xdr:nvSpPr>
        <xdr:cNvPr id="58" name="フローチャート: 判断 57"/>
        <xdr:cNvSpPr/>
      </xdr:nvSpPr>
      <xdr:spPr bwMode="auto">
        <a:xfrm>
          <a:off x="2857500" y="315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128354</xdr:rowOff>
    </xdr:from>
    <xdr:ext cx="762000" cy="259045"/>
    <xdr:sp macro="" textlink="">
      <xdr:nvSpPr>
        <xdr:cNvPr id="59" name="テキスト ボックス 58"/>
        <xdr:cNvSpPr txBox="1"/>
      </xdr:nvSpPr>
      <xdr:spPr>
        <a:xfrm>
          <a:off x="2527300" y="291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147925</xdr:rowOff>
    </xdr:from>
    <xdr:to>
      <xdr:col>29</xdr:col>
      <xdr:colOff>177800</xdr:colOff>
      <xdr:row>19</xdr:row>
      <xdr:rowOff>78075</xdr:rowOff>
    </xdr:to>
    <xdr:sp macro="" textlink="">
      <xdr:nvSpPr>
        <xdr:cNvPr id="65" name="楕円 64"/>
        <xdr:cNvSpPr/>
      </xdr:nvSpPr>
      <xdr:spPr bwMode="auto">
        <a:xfrm>
          <a:off x="5600700" y="328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56502</xdr:rowOff>
    </xdr:from>
    <xdr:ext cx="762000" cy="259045"/>
    <xdr:sp macro="" textlink="">
      <xdr:nvSpPr>
        <xdr:cNvPr id="66" name="人口1人当たり決算額の推移該当値テキスト130"/>
        <xdr:cNvSpPr txBox="1"/>
      </xdr:nvSpPr>
      <xdr:spPr>
        <a:xfrm>
          <a:off x="5740400" y="3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142833</xdr:rowOff>
    </xdr:from>
    <xdr:to>
      <xdr:col>26</xdr:col>
      <xdr:colOff>101600</xdr:colOff>
      <xdr:row>19</xdr:row>
      <xdr:rowOff>72983</xdr:rowOff>
    </xdr:to>
    <xdr:sp macro="" textlink="">
      <xdr:nvSpPr>
        <xdr:cNvPr id="67" name="楕円 66"/>
        <xdr:cNvSpPr/>
      </xdr:nvSpPr>
      <xdr:spPr bwMode="auto">
        <a:xfrm>
          <a:off x="49530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57760</xdr:rowOff>
    </xdr:from>
    <xdr:ext cx="736600" cy="259045"/>
    <xdr:sp macro="" textlink="">
      <xdr:nvSpPr>
        <xdr:cNvPr id="68" name="テキスト ボックス 67"/>
        <xdr:cNvSpPr txBox="1"/>
      </xdr:nvSpPr>
      <xdr:spPr>
        <a:xfrm>
          <a:off x="4622800" y="3362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58571</xdr:rowOff>
    </xdr:from>
    <xdr:to>
      <xdr:col>22</xdr:col>
      <xdr:colOff>165100</xdr:colOff>
      <xdr:row>18</xdr:row>
      <xdr:rowOff>160171</xdr:rowOff>
    </xdr:to>
    <xdr:sp macro="" textlink="">
      <xdr:nvSpPr>
        <xdr:cNvPr id="69" name="楕円 68"/>
        <xdr:cNvSpPr/>
      </xdr:nvSpPr>
      <xdr:spPr bwMode="auto">
        <a:xfrm>
          <a:off x="42545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144948</xdr:rowOff>
    </xdr:from>
    <xdr:ext cx="762000" cy="259045"/>
    <xdr:sp macro="" textlink="">
      <xdr:nvSpPr>
        <xdr:cNvPr id="70" name="テキスト ボックス 69"/>
        <xdr:cNvSpPr txBox="1"/>
      </xdr:nvSpPr>
      <xdr:spPr>
        <a:xfrm>
          <a:off x="3924300" y="32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74362</xdr:rowOff>
    </xdr:from>
    <xdr:to>
      <xdr:col>19</xdr:col>
      <xdr:colOff>38100</xdr:colOff>
      <xdr:row>19</xdr:row>
      <xdr:rowOff>4512</xdr:rowOff>
    </xdr:to>
    <xdr:sp macro="" textlink="">
      <xdr:nvSpPr>
        <xdr:cNvPr id="71" name="楕円 70"/>
        <xdr:cNvSpPr/>
      </xdr:nvSpPr>
      <xdr:spPr bwMode="auto">
        <a:xfrm>
          <a:off x="3556000" y="320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160739</xdr:rowOff>
    </xdr:from>
    <xdr:ext cx="762000" cy="259045"/>
    <xdr:sp macro="" textlink="">
      <xdr:nvSpPr>
        <xdr:cNvPr id="72" name="テキスト ボックス 71"/>
        <xdr:cNvSpPr txBox="1"/>
      </xdr:nvSpPr>
      <xdr:spPr>
        <a:xfrm>
          <a:off x="3225800" y="329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110641</xdr:rowOff>
    </xdr:from>
    <xdr:to>
      <xdr:col>15</xdr:col>
      <xdr:colOff>101600</xdr:colOff>
      <xdr:row>19</xdr:row>
      <xdr:rowOff>40791</xdr:rowOff>
    </xdr:to>
    <xdr:sp macro="" textlink="">
      <xdr:nvSpPr>
        <xdr:cNvPr id="73" name="楕円 72"/>
        <xdr:cNvSpPr/>
      </xdr:nvSpPr>
      <xdr:spPr bwMode="auto">
        <a:xfrm>
          <a:off x="2857500" y="324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25568</xdr:rowOff>
    </xdr:from>
    <xdr:ext cx="762000" cy="259045"/>
    <xdr:sp macro="" textlink="">
      <xdr:nvSpPr>
        <xdr:cNvPr id="74" name="テキスト ボックス 73"/>
        <xdr:cNvSpPr txBox="1"/>
      </xdr:nvSpPr>
      <xdr:spPr>
        <a:xfrm>
          <a:off x="2527300" y="3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21833</xdr:rowOff>
    </xdr:from>
    <xdr:to>
      <xdr:col>29</xdr:col>
      <xdr:colOff>127000</xdr:colOff>
      <xdr:row>35</xdr:row>
      <xdr:rowOff>67074</xdr:rowOff>
    </xdr:to>
    <xdr:cxnSp macro="">
      <xdr:nvCxnSpPr>
        <xdr:cNvPr id="108" name="直線コネクタ 107"/>
        <xdr:cNvCxnSpPr/>
      </xdr:nvCxnSpPr>
      <xdr:spPr bwMode="auto">
        <a:xfrm flipV="1">
          <a:off x="5003800" y="6632183"/>
          <a:ext cx="647700" cy="4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67074</xdr:rowOff>
    </xdr:from>
    <xdr:to>
      <xdr:col>26</xdr:col>
      <xdr:colOff>50800</xdr:colOff>
      <xdr:row>35</xdr:row>
      <xdr:rowOff>99274</xdr:rowOff>
    </xdr:to>
    <xdr:cxnSp macro="">
      <xdr:nvCxnSpPr>
        <xdr:cNvPr id="111" name="直線コネクタ 110"/>
        <xdr:cNvCxnSpPr/>
      </xdr:nvCxnSpPr>
      <xdr:spPr bwMode="auto">
        <a:xfrm flipV="1">
          <a:off x="4305300" y="6677424"/>
          <a:ext cx="698500" cy="3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76947</xdr:rowOff>
    </xdr:from>
    <xdr:to>
      <xdr:col>22</xdr:col>
      <xdr:colOff>114300</xdr:colOff>
      <xdr:row>35</xdr:row>
      <xdr:rowOff>99274</xdr:rowOff>
    </xdr:to>
    <xdr:cxnSp macro="">
      <xdr:nvCxnSpPr>
        <xdr:cNvPr id="114" name="直線コネクタ 113"/>
        <xdr:cNvCxnSpPr/>
      </xdr:nvCxnSpPr>
      <xdr:spPr bwMode="auto">
        <a:xfrm>
          <a:off x="3606800" y="6687297"/>
          <a:ext cx="698500" cy="2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23905</xdr:rowOff>
    </xdr:from>
    <xdr:to>
      <xdr:col>22</xdr:col>
      <xdr:colOff>165100</xdr:colOff>
      <xdr:row>35</xdr:row>
      <xdr:rowOff>125505</xdr:rowOff>
    </xdr:to>
    <xdr:sp macro="" textlink="">
      <xdr:nvSpPr>
        <xdr:cNvPr id="115" name="フローチャート: 判断 114"/>
        <xdr:cNvSpPr/>
      </xdr:nvSpPr>
      <xdr:spPr bwMode="auto">
        <a:xfrm>
          <a:off x="4254500" y="6634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135682</xdr:rowOff>
    </xdr:from>
    <xdr:ext cx="762000" cy="259045"/>
    <xdr:sp macro="" textlink="">
      <xdr:nvSpPr>
        <xdr:cNvPr id="116" name="テキスト ボックス 115"/>
        <xdr:cNvSpPr txBox="1"/>
      </xdr:nvSpPr>
      <xdr:spPr>
        <a:xfrm>
          <a:off x="3924300" y="640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312732</xdr:rowOff>
    </xdr:from>
    <xdr:to>
      <xdr:col>18</xdr:col>
      <xdr:colOff>177800</xdr:colOff>
      <xdr:row>35</xdr:row>
      <xdr:rowOff>76947</xdr:rowOff>
    </xdr:to>
    <xdr:cxnSp macro="">
      <xdr:nvCxnSpPr>
        <xdr:cNvPr id="117" name="直線コネクタ 116"/>
        <xdr:cNvCxnSpPr/>
      </xdr:nvCxnSpPr>
      <xdr:spPr bwMode="auto">
        <a:xfrm>
          <a:off x="2908300" y="6580182"/>
          <a:ext cx="698500" cy="10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330371</xdr:rowOff>
    </xdr:from>
    <xdr:to>
      <xdr:col>19</xdr:col>
      <xdr:colOff>38100</xdr:colOff>
      <xdr:row>35</xdr:row>
      <xdr:rowOff>89071</xdr:rowOff>
    </xdr:to>
    <xdr:sp macro="" textlink="">
      <xdr:nvSpPr>
        <xdr:cNvPr id="118" name="フローチャート: 判断 117"/>
        <xdr:cNvSpPr/>
      </xdr:nvSpPr>
      <xdr:spPr bwMode="auto">
        <a:xfrm>
          <a:off x="3556000" y="6597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99248</xdr:rowOff>
    </xdr:from>
    <xdr:ext cx="762000" cy="259045"/>
    <xdr:sp macro="" textlink="">
      <xdr:nvSpPr>
        <xdr:cNvPr id="119" name="テキスト ボックス 118"/>
        <xdr:cNvSpPr txBox="1"/>
      </xdr:nvSpPr>
      <xdr:spPr>
        <a:xfrm>
          <a:off x="3225800" y="63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292477</xdr:rowOff>
    </xdr:from>
    <xdr:to>
      <xdr:col>15</xdr:col>
      <xdr:colOff>101600</xdr:colOff>
      <xdr:row>35</xdr:row>
      <xdr:rowOff>51177</xdr:rowOff>
    </xdr:to>
    <xdr:sp macro="" textlink="">
      <xdr:nvSpPr>
        <xdr:cNvPr id="120" name="フローチャート: 判断 119"/>
        <xdr:cNvSpPr/>
      </xdr:nvSpPr>
      <xdr:spPr bwMode="auto">
        <a:xfrm>
          <a:off x="2857500" y="6559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35954</xdr:rowOff>
    </xdr:from>
    <xdr:ext cx="762000" cy="259045"/>
    <xdr:sp macro="" textlink="">
      <xdr:nvSpPr>
        <xdr:cNvPr id="121" name="テキスト ボックス 120"/>
        <xdr:cNvSpPr txBox="1"/>
      </xdr:nvSpPr>
      <xdr:spPr>
        <a:xfrm>
          <a:off x="2527300" y="664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313933</xdr:rowOff>
    </xdr:from>
    <xdr:to>
      <xdr:col>29</xdr:col>
      <xdr:colOff>177800</xdr:colOff>
      <xdr:row>35</xdr:row>
      <xdr:rowOff>72633</xdr:rowOff>
    </xdr:to>
    <xdr:sp macro="" textlink="">
      <xdr:nvSpPr>
        <xdr:cNvPr id="127" name="楕円 126"/>
        <xdr:cNvSpPr/>
      </xdr:nvSpPr>
      <xdr:spPr bwMode="auto">
        <a:xfrm>
          <a:off x="5600700" y="658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286010</xdr:rowOff>
    </xdr:from>
    <xdr:ext cx="762000" cy="259045"/>
    <xdr:sp macro="" textlink="">
      <xdr:nvSpPr>
        <xdr:cNvPr id="128" name="人口1人当たり決算額の推移該当値テキスト445"/>
        <xdr:cNvSpPr txBox="1"/>
      </xdr:nvSpPr>
      <xdr:spPr>
        <a:xfrm>
          <a:off x="5740400" y="65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16274</xdr:rowOff>
    </xdr:from>
    <xdr:to>
      <xdr:col>26</xdr:col>
      <xdr:colOff>101600</xdr:colOff>
      <xdr:row>35</xdr:row>
      <xdr:rowOff>117874</xdr:rowOff>
    </xdr:to>
    <xdr:sp macro="" textlink="">
      <xdr:nvSpPr>
        <xdr:cNvPr id="129" name="楕円 128"/>
        <xdr:cNvSpPr/>
      </xdr:nvSpPr>
      <xdr:spPr bwMode="auto">
        <a:xfrm>
          <a:off x="4953000" y="662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102651</xdr:rowOff>
    </xdr:from>
    <xdr:ext cx="736600" cy="259045"/>
    <xdr:sp macro="" textlink="">
      <xdr:nvSpPr>
        <xdr:cNvPr id="130" name="テキスト ボックス 129"/>
        <xdr:cNvSpPr txBox="1"/>
      </xdr:nvSpPr>
      <xdr:spPr>
        <a:xfrm>
          <a:off x="4622800" y="671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48474</xdr:rowOff>
    </xdr:from>
    <xdr:to>
      <xdr:col>22</xdr:col>
      <xdr:colOff>165100</xdr:colOff>
      <xdr:row>35</xdr:row>
      <xdr:rowOff>150074</xdr:rowOff>
    </xdr:to>
    <xdr:sp macro="" textlink="">
      <xdr:nvSpPr>
        <xdr:cNvPr id="131" name="楕円 130"/>
        <xdr:cNvSpPr/>
      </xdr:nvSpPr>
      <xdr:spPr bwMode="auto">
        <a:xfrm>
          <a:off x="42545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134851</xdr:rowOff>
    </xdr:from>
    <xdr:ext cx="762000" cy="259045"/>
    <xdr:sp macro="" textlink="">
      <xdr:nvSpPr>
        <xdr:cNvPr id="132" name="テキスト ボックス 131"/>
        <xdr:cNvSpPr txBox="1"/>
      </xdr:nvSpPr>
      <xdr:spPr>
        <a:xfrm>
          <a:off x="3924300" y="674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26147</xdr:rowOff>
    </xdr:from>
    <xdr:to>
      <xdr:col>19</xdr:col>
      <xdr:colOff>38100</xdr:colOff>
      <xdr:row>35</xdr:row>
      <xdr:rowOff>127747</xdr:rowOff>
    </xdr:to>
    <xdr:sp macro="" textlink="">
      <xdr:nvSpPr>
        <xdr:cNvPr id="133" name="楕円 132"/>
        <xdr:cNvSpPr/>
      </xdr:nvSpPr>
      <xdr:spPr bwMode="auto">
        <a:xfrm>
          <a:off x="3556000" y="66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112524</xdr:rowOff>
    </xdr:from>
    <xdr:ext cx="762000" cy="259045"/>
    <xdr:sp macro="" textlink="">
      <xdr:nvSpPr>
        <xdr:cNvPr id="134" name="テキスト ボックス 133"/>
        <xdr:cNvSpPr txBox="1"/>
      </xdr:nvSpPr>
      <xdr:spPr>
        <a:xfrm>
          <a:off x="3225800" y="672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261932</xdr:rowOff>
    </xdr:from>
    <xdr:to>
      <xdr:col>15</xdr:col>
      <xdr:colOff>101600</xdr:colOff>
      <xdr:row>35</xdr:row>
      <xdr:rowOff>20632</xdr:rowOff>
    </xdr:to>
    <xdr:sp macro="" textlink="">
      <xdr:nvSpPr>
        <xdr:cNvPr id="135" name="楕円 134"/>
        <xdr:cNvSpPr/>
      </xdr:nvSpPr>
      <xdr:spPr bwMode="auto">
        <a:xfrm>
          <a:off x="2857500" y="652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30809</xdr:rowOff>
    </xdr:from>
    <xdr:ext cx="762000" cy="259045"/>
    <xdr:sp macro="" textlink="">
      <xdr:nvSpPr>
        <xdr:cNvPr id="136" name="テキスト ボックス 135"/>
        <xdr:cNvSpPr txBox="1"/>
      </xdr:nvSpPr>
      <xdr:spPr>
        <a:xfrm>
          <a:off x="2527300" y="629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141110</xdr:rowOff>
    </xdr:from>
    <xdr:to>
      <xdr:col>24</xdr:col>
      <xdr:colOff>63500</xdr:colOff>
      <xdr:row>37</xdr:row>
      <xdr:rowOff>158079</xdr:rowOff>
    </xdr:to>
    <xdr:cxnSp macro="">
      <xdr:nvCxnSpPr>
        <xdr:cNvPr id="61" name="直線コネクタ 60"/>
        <xdr:cNvCxnSpPr/>
      </xdr:nvCxnSpPr>
      <xdr:spPr>
        <a:xfrm flipV="1">
          <a:off x="3797300" y="6484760"/>
          <a:ext cx="8382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53861</xdr:rowOff>
    </xdr:from>
    <xdr:to>
      <xdr:col>19</xdr:col>
      <xdr:colOff>177800</xdr:colOff>
      <xdr:row>37</xdr:row>
      <xdr:rowOff>158079</xdr:rowOff>
    </xdr:to>
    <xdr:cxnSp macro="">
      <xdr:nvCxnSpPr>
        <xdr:cNvPr id="64" name="直線コネクタ 63"/>
        <xdr:cNvCxnSpPr/>
      </xdr:nvCxnSpPr>
      <xdr:spPr>
        <a:xfrm>
          <a:off x="2908300" y="6397511"/>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53861</xdr:rowOff>
    </xdr:from>
    <xdr:to>
      <xdr:col>15</xdr:col>
      <xdr:colOff>50800</xdr:colOff>
      <xdr:row>37</xdr:row>
      <xdr:rowOff>65832</xdr:rowOff>
    </xdr:to>
    <xdr:cxnSp macro="">
      <xdr:nvCxnSpPr>
        <xdr:cNvPr id="67" name="直線コネクタ 66"/>
        <xdr:cNvCxnSpPr/>
      </xdr:nvCxnSpPr>
      <xdr:spPr>
        <a:xfrm flipV="1">
          <a:off x="2019300" y="6397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65832</xdr:rowOff>
    </xdr:from>
    <xdr:to>
      <xdr:col>10</xdr:col>
      <xdr:colOff>114300</xdr:colOff>
      <xdr:row>37</xdr:row>
      <xdr:rowOff>111887</xdr:rowOff>
    </xdr:to>
    <xdr:cxnSp macro="">
      <xdr:nvCxnSpPr>
        <xdr:cNvPr id="70" name="直線コネクタ 69"/>
        <xdr:cNvCxnSpPr/>
      </xdr:nvCxnSpPr>
      <xdr:spPr>
        <a:xfrm flipV="1">
          <a:off x="1130300" y="6409482"/>
          <a:ext cx="889000" cy="4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90310</xdr:rowOff>
    </xdr:from>
    <xdr:to>
      <xdr:col>24</xdr:col>
      <xdr:colOff>114300</xdr:colOff>
      <xdr:row>38</xdr:row>
      <xdr:rowOff>20459</xdr:rowOff>
    </xdr:to>
    <xdr:sp macro="" textlink="">
      <xdr:nvSpPr>
        <xdr:cNvPr id="80" name="楕円 79"/>
        <xdr:cNvSpPr/>
      </xdr:nvSpPr>
      <xdr:spPr>
        <a:xfrm>
          <a:off x="45847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5237</xdr:rowOff>
    </xdr:from>
    <xdr:ext cx="534377" cy="259045"/>
    <xdr:sp macro="" textlink="">
      <xdr:nvSpPr>
        <xdr:cNvPr id="81" name="人件費該当値テキスト"/>
        <xdr:cNvSpPr txBox="1"/>
      </xdr:nvSpPr>
      <xdr:spPr>
        <a:xfrm>
          <a:off x="4686300" y="63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107279</xdr:rowOff>
    </xdr:from>
    <xdr:to>
      <xdr:col>20</xdr:col>
      <xdr:colOff>38100</xdr:colOff>
      <xdr:row>38</xdr:row>
      <xdr:rowOff>37429</xdr:rowOff>
    </xdr:to>
    <xdr:sp macro="" textlink="">
      <xdr:nvSpPr>
        <xdr:cNvPr id="82" name="楕円 81"/>
        <xdr:cNvSpPr/>
      </xdr:nvSpPr>
      <xdr:spPr>
        <a:xfrm>
          <a:off x="3746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28556</xdr:rowOff>
    </xdr:from>
    <xdr:ext cx="534377" cy="259045"/>
    <xdr:sp macro="" textlink="">
      <xdr:nvSpPr>
        <xdr:cNvPr id="83" name="テキスト ボックス 82"/>
        <xdr:cNvSpPr txBox="1"/>
      </xdr:nvSpPr>
      <xdr:spPr>
        <a:xfrm>
          <a:off x="3530111" y="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3061</xdr:rowOff>
    </xdr:from>
    <xdr:to>
      <xdr:col>15</xdr:col>
      <xdr:colOff>101600</xdr:colOff>
      <xdr:row>37</xdr:row>
      <xdr:rowOff>104661</xdr:rowOff>
    </xdr:to>
    <xdr:sp macro="" textlink="">
      <xdr:nvSpPr>
        <xdr:cNvPr id="84" name="楕円 83"/>
        <xdr:cNvSpPr/>
      </xdr:nvSpPr>
      <xdr:spPr>
        <a:xfrm>
          <a:off x="2857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95788</xdr:rowOff>
    </xdr:from>
    <xdr:ext cx="534377" cy="259045"/>
    <xdr:sp macro="" textlink="">
      <xdr:nvSpPr>
        <xdr:cNvPr id="85" name="テキスト ボックス 84"/>
        <xdr:cNvSpPr txBox="1"/>
      </xdr:nvSpPr>
      <xdr:spPr>
        <a:xfrm>
          <a:off x="2641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15032</xdr:rowOff>
    </xdr:from>
    <xdr:to>
      <xdr:col>10</xdr:col>
      <xdr:colOff>165100</xdr:colOff>
      <xdr:row>37</xdr:row>
      <xdr:rowOff>116632</xdr:rowOff>
    </xdr:to>
    <xdr:sp macro="" textlink="">
      <xdr:nvSpPr>
        <xdr:cNvPr id="86" name="楕円 85"/>
        <xdr:cNvSpPr/>
      </xdr:nvSpPr>
      <xdr:spPr>
        <a:xfrm>
          <a:off x="1968500" y="63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107759</xdr:rowOff>
    </xdr:from>
    <xdr:ext cx="534377" cy="259045"/>
    <xdr:sp macro="" textlink="">
      <xdr:nvSpPr>
        <xdr:cNvPr id="87" name="テキスト ボックス 86"/>
        <xdr:cNvSpPr txBox="1"/>
      </xdr:nvSpPr>
      <xdr:spPr>
        <a:xfrm>
          <a:off x="1752111" y="64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61087</xdr:rowOff>
    </xdr:from>
    <xdr:to>
      <xdr:col>6</xdr:col>
      <xdr:colOff>38100</xdr:colOff>
      <xdr:row>37</xdr:row>
      <xdr:rowOff>162687</xdr:rowOff>
    </xdr:to>
    <xdr:sp macro="" textlink="">
      <xdr:nvSpPr>
        <xdr:cNvPr id="88" name="楕円 87"/>
        <xdr:cNvSpPr/>
      </xdr:nvSpPr>
      <xdr:spPr>
        <a:xfrm>
          <a:off x="1079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153814</xdr:rowOff>
    </xdr:from>
    <xdr:ext cx="534377" cy="259045"/>
    <xdr:sp macro="" textlink="">
      <xdr:nvSpPr>
        <xdr:cNvPr id="89" name="テキスト ボックス 88"/>
        <xdr:cNvSpPr txBox="1"/>
      </xdr:nvSpPr>
      <xdr:spPr>
        <a:xfrm>
          <a:off x="863111" y="64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38564</xdr:rowOff>
    </xdr:from>
    <xdr:to>
      <xdr:col>24</xdr:col>
      <xdr:colOff>63500</xdr:colOff>
      <xdr:row>57</xdr:row>
      <xdr:rowOff>74949</xdr:rowOff>
    </xdr:to>
    <xdr:cxnSp macro="">
      <xdr:nvCxnSpPr>
        <xdr:cNvPr id="118" name="直線コネクタ 117"/>
        <xdr:cNvCxnSpPr/>
      </xdr:nvCxnSpPr>
      <xdr:spPr>
        <a:xfrm>
          <a:off x="3797300" y="9811214"/>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38564</xdr:rowOff>
    </xdr:from>
    <xdr:to>
      <xdr:col>19</xdr:col>
      <xdr:colOff>177800</xdr:colOff>
      <xdr:row>57</xdr:row>
      <xdr:rowOff>57952</xdr:rowOff>
    </xdr:to>
    <xdr:cxnSp macro="">
      <xdr:nvCxnSpPr>
        <xdr:cNvPr id="121" name="直線コネクタ 120"/>
        <xdr:cNvCxnSpPr/>
      </xdr:nvCxnSpPr>
      <xdr:spPr>
        <a:xfrm flipV="1">
          <a:off x="2908300" y="9811214"/>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57952</xdr:rowOff>
    </xdr:from>
    <xdr:to>
      <xdr:col>15</xdr:col>
      <xdr:colOff>50800</xdr:colOff>
      <xdr:row>57</xdr:row>
      <xdr:rowOff>90844</xdr:rowOff>
    </xdr:to>
    <xdr:cxnSp macro="">
      <xdr:nvCxnSpPr>
        <xdr:cNvPr id="124" name="直線コネクタ 123"/>
        <xdr:cNvCxnSpPr/>
      </xdr:nvCxnSpPr>
      <xdr:spPr>
        <a:xfrm flipV="1">
          <a:off x="2019300" y="9830602"/>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82080</xdr:rowOff>
    </xdr:from>
    <xdr:to>
      <xdr:col>15</xdr:col>
      <xdr:colOff>101600</xdr:colOff>
      <xdr:row>57</xdr:row>
      <xdr:rowOff>12230</xdr:rowOff>
    </xdr:to>
    <xdr:sp macro="" textlink="">
      <xdr:nvSpPr>
        <xdr:cNvPr id="125" name="フローチャート: 判断 124"/>
        <xdr:cNvSpPr/>
      </xdr:nvSpPr>
      <xdr:spPr>
        <a:xfrm>
          <a:off x="2857500" y="968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28757</xdr:rowOff>
    </xdr:from>
    <xdr:ext cx="599010" cy="259045"/>
    <xdr:sp macro="" textlink="">
      <xdr:nvSpPr>
        <xdr:cNvPr id="126" name="テキスト ボックス 125"/>
        <xdr:cNvSpPr txBox="1"/>
      </xdr:nvSpPr>
      <xdr:spPr>
        <a:xfrm>
          <a:off x="2608795" y="945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40811</xdr:rowOff>
    </xdr:from>
    <xdr:to>
      <xdr:col>10</xdr:col>
      <xdr:colOff>114300</xdr:colOff>
      <xdr:row>57</xdr:row>
      <xdr:rowOff>90844</xdr:rowOff>
    </xdr:to>
    <xdr:cxnSp macro="">
      <xdr:nvCxnSpPr>
        <xdr:cNvPr id="127" name="直線コネクタ 126"/>
        <xdr:cNvCxnSpPr/>
      </xdr:nvCxnSpPr>
      <xdr:spPr>
        <a:xfrm>
          <a:off x="1130300" y="9813461"/>
          <a:ext cx="889000" cy="5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93004</xdr:rowOff>
    </xdr:from>
    <xdr:to>
      <xdr:col>10</xdr:col>
      <xdr:colOff>165100</xdr:colOff>
      <xdr:row>57</xdr:row>
      <xdr:rowOff>23154</xdr:rowOff>
    </xdr:to>
    <xdr:sp macro="" textlink="">
      <xdr:nvSpPr>
        <xdr:cNvPr id="128" name="フローチャート: 判断 127"/>
        <xdr:cNvSpPr/>
      </xdr:nvSpPr>
      <xdr:spPr>
        <a:xfrm>
          <a:off x="1968500" y="96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39681</xdr:rowOff>
    </xdr:from>
    <xdr:ext cx="599010" cy="259045"/>
    <xdr:sp macro="" textlink="">
      <xdr:nvSpPr>
        <xdr:cNvPr id="129" name="テキスト ボックス 128"/>
        <xdr:cNvSpPr txBox="1"/>
      </xdr:nvSpPr>
      <xdr:spPr>
        <a:xfrm>
          <a:off x="1719795" y="94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125586</xdr:rowOff>
    </xdr:from>
    <xdr:to>
      <xdr:col>6</xdr:col>
      <xdr:colOff>38100</xdr:colOff>
      <xdr:row>57</xdr:row>
      <xdr:rowOff>55736</xdr:rowOff>
    </xdr:to>
    <xdr:sp macro="" textlink="">
      <xdr:nvSpPr>
        <xdr:cNvPr id="130" name="フローチャート: 判断 129"/>
        <xdr:cNvSpPr/>
      </xdr:nvSpPr>
      <xdr:spPr>
        <a:xfrm>
          <a:off x="1079500" y="972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72263</xdr:rowOff>
    </xdr:from>
    <xdr:ext cx="599010" cy="259045"/>
    <xdr:sp macro="" textlink="">
      <xdr:nvSpPr>
        <xdr:cNvPr id="131" name="テキスト ボックス 130"/>
        <xdr:cNvSpPr txBox="1"/>
      </xdr:nvSpPr>
      <xdr:spPr>
        <a:xfrm>
          <a:off x="830795" y="950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24149</xdr:rowOff>
    </xdr:from>
    <xdr:to>
      <xdr:col>24</xdr:col>
      <xdr:colOff>114300</xdr:colOff>
      <xdr:row>57</xdr:row>
      <xdr:rowOff>125749</xdr:rowOff>
    </xdr:to>
    <xdr:sp macro="" textlink="">
      <xdr:nvSpPr>
        <xdr:cNvPr id="137" name="楕円 136"/>
        <xdr:cNvSpPr/>
      </xdr:nvSpPr>
      <xdr:spPr>
        <a:xfrm>
          <a:off x="4584700" y="97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110526</xdr:rowOff>
    </xdr:from>
    <xdr:ext cx="534377" cy="259045"/>
    <xdr:sp macro="" textlink="">
      <xdr:nvSpPr>
        <xdr:cNvPr id="138" name="物件費該当値テキスト"/>
        <xdr:cNvSpPr txBox="1"/>
      </xdr:nvSpPr>
      <xdr:spPr>
        <a:xfrm>
          <a:off x="4686300" y="97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159214</xdr:rowOff>
    </xdr:from>
    <xdr:to>
      <xdr:col>20</xdr:col>
      <xdr:colOff>38100</xdr:colOff>
      <xdr:row>57</xdr:row>
      <xdr:rowOff>89364</xdr:rowOff>
    </xdr:to>
    <xdr:sp macro="" textlink="">
      <xdr:nvSpPr>
        <xdr:cNvPr id="139" name="楕円 138"/>
        <xdr:cNvSpPr/>
      </xdr:nvSpPr>
      <xdr:spPr>
        <a:xfrm>
          <a:off x="3746500" y="97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80491</xdr:rowOff>
    </xdr:from>
    <xdr:ext cx="534377" cy="259045"/>
    <xdr:sp macro="" textlink="">
      <xdr:nvSpPr>
        <xdr:cNvPr id="140" name="テキスト ボックス 139"/>
        <xdr:cNvSpPr txBox="1"/>
      </xdr:nvSpPr>
      <xdr:spPr>
        <a:xfrm>
          <a:off x="3530111" y="9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7152</xdr:rowOff>
    </xdr:from>
    <xdr:to>
      <xdr:col>15</xdr:col>
      <xdr:colOff>101600</xdr:colOff>
      <xdr:row>57</xdr:row>
      <xdr:rowOff>108752</xdr:rowOff>
    </xdr:to>
    <xdr:sp macro="" textlink="">
      <xdr:nvSpPr>
        <xdr:cNvPr id="141" name="楕円 140"/>
        <xdr:cNvSpPr/>
      </xdr:nvSpPr>
      <xdr:spPr>
        <a:xfrm>
          <a:off x="2857500" y="9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99879</xdr:rowOff>
    </xdr:from>
    <xdr:ext cx="534377" cy="259045"/>
    <xdr:sp macro="" textlink="">
      <xdr:nvSpPr>
        <xdr:cNvPr id="142" name="テキスト ボックス 141"/>
        <xdr:cNvSpPr txBox="1"/>
      </xdr:nvSpPr>
      <xdr:spPr>
        <a:xfrm>
          <a:off x="2641111" y="9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40044</xdr:rowOff>
    </xdr:from>
    <xdr:to>
      <xdr:col>10</xdr:col>
      <xdr:colOff>165100</xdr:colOff>
      <xdr:row>57</xdr:row>
      <xdr:rowOff>141644</xdr:rowOff>
    </xdr:to>
    <xdr:sp macro="" textlink="">
      <xdr:nvSpPr>
        <xdr:cNvPr id="143" name="楕円 142"/>
        <xdr:cNvSpPr/>
      </xdr:nvSpPr>
      <xdr:spPr>
        <a:xfrm>
          <a:off x="1968500" y="98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132771</xdr:rowOff>
    </xdr:from>
    <xdr:ext cx="534377" cy="259045"/>
    <xdr:sp macro="" textlink="">
      <xdr:nvSpPr>
        <xdr:cNvPr id="144" name="テキスト ボックス 143"/>
        <xdr:cNvSpPr txBox="1"/>
      </xdr:nvSpPr>
      <xdr:spPr>
        <a:xfrm>
          <a:off x="1752111" y="99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161461</xdr:rowOff>
    </xdr:from>
    <xdr:to>
      <xdr:col>6</xdr:col>
      <xdr:colOff>38100</xdr:colOff>
      <xdr:row>57</xdr:row>
      <xdr:rowOff>91611</xdr:rowOff>
    </xdr:to>
    <xdr:sp macro="" textlink="">
      <xdr:nvSpPr>
        <xdr:cNvPr id="145" name="楕円 144"/>
        <xdr:cNvSpPr/>
      </xdr:nvSpPr>
      <xdr:spPr>
        <a:xfrm>
          <a:off x="1079500" y="97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82738</xdr:rowOff>
    </xdr:from>
    <xdr:ext cx="534377" cy="259045"/>
    <xdr:sp macro="" textlink="">
      <xdr:nvSpPr>
        <xdr:cNvPr id="146" name="テキスト ボックス 145"/>
        <xdr:cNvSpPr txBox="1"/>
      </xdr:nvSpPr>
      <xdr:spPr>
        <a:xfrm>
          <a:off x="863111" y="98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73896</xdr:rowOff>
    </xdr:from>
    <xdr:to>
      <xdr:col>24</xdr:col>
      <xdr:colOff>63500</xdr:colOff>
      <xdr:row>78</xdr:row>
      <xdr:rowOff>86404</xdr:rowOff>
    </xdr:to>
    <xdr:cxnSp macro="">
      <xdr:nvCxnSpPr>
        <xdr:cNvPr id="177" name="直線コネクタ 176"/>
        <xdr:cNvCxnSpPr/>
      </xdr:nvCxnSpPr>
      <xdr:spPr>
        <a:xfrm>
          <a:off x="3797300" y="13446996"/>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58024</xdr:rowOff>
    </xdr:from>
    <xdr:to>
      <xdr:col>19</xdr:col>
      <xdr:colOff>177800</xdr:colOff>
      <xdr:row>78</xdr:row>
      <xdr:rowOff>73896</xdr:rowOff>
    </xdr:to>
    <xdr:cxnSp macro="">
      <xdr:nvCxnSpPr>
        <xdr:cNvPr id="180" name="直線コネクタ 179"/>
        <xdr:cNvCxnSpPr/>
      </xdr:nvCxnSpPr>
      <xdr:spPr>
        <a:xfrm>
          <a:off x="2908300" y="1343112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21383</xdr:rowOff>
    </xdr:from>
    <xdr:to>
      <xdr:col>15</xdr:col>
      <xdr:colOff>50800</xdr:colOff>
      <xdr:row>78</xdr:row>
      <xdr:rowOff>58024</xdr:rowOff>
    </xdr:to>
    <xdr:cxnSp macro="">
      <xdr:nvCxnSpPr>
        <xdr:cNvPr id="183" name="直線コネクタ 182"/>
        <xdr:cNvCxnSpPr/>
      </xdr:nvCxnSpPr>
      <xdr:spPr>
        <a:xfrm>
          <a:off x="2019300" y="13394483"/>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123549</xdr:rowOff>
    </xdr:from>
    <xdr:to>
      <xdr:col>15</xdr:col>
      <xdr:colOff>101600</xdr:colOff>
      <xdr:row>78</xdr:row>
      <xdr:rowOff>53699</xdr:rowOff>
    </xdr:to>
    <xdr:sp macro="" textlink="">
      <xdr:nvSpPr>
        <xdr:cNvPr id="184" name="フローチャート: 判断 183"/>
        <xdr:cNvSpPr/>
      </xdr:nvSpPr>
      <xdr:spPr>
        <a:xfrm>
          <a:off x="2857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70226</xdr:rowOff>
    </xdr:from>
    <xdr:ext cx="469744" cy="259045"/>
    <xdr:sp macro="" textlink="">
      <xdr:nvSpPr>
        <xdr:cNvPr id="185" name="テキスト ボックス 184"/>
        <xdr:cNvSpPr txBox="1"/>
      </xdr:nvSpPr>
      <xdr:spPr>
        <a:xfrm>
          <a:off x="2673428"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21383</xdr:rowOff>
    </xdr:from>
    <xdr:to>
      <xdr:col>10</xdr:col>
      <xdr:colOff>114300</xdr:colOff>
      <xdr:row>78</xdr:row>
      <xdr:rowOff>77226</xdr:rowOff>
    </xdr:to>
    <xdr:cxnSp macro="">
      <xdr:nvCxnSpPr>
        <xdr:cNvPr id="186" name="直線コネクタ 185"/>
        <xdr:cNvCxnSpPr/>
      </xdr:nvCxnSpPr>
      <xdr:spPr>
        <a:xfrm flipV="1">
          <a:off x="1130300" y="13394483"/>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155063</xdr:rowOff>
    </xdr:from>
    <xdr:to>
      <xdr:col>10</xdr:col>
      <xdr:colOff>165100</xdr:colOff>
      <xdr:row>77</xdr:row>
      <xdr:rowOff>85213</xdr:rowOff>
    </xdr:to>
    <xdr:sp macro="" textlink="">
      <xdr:nvSpPr>
        <xdr:cNvPr id="187" name="フローチャート: 判断 186"/>
        <xdr:cNvSpPr/>
      </xdr:nvSpPr>
      <xdr:spPr>
        <a:xfrm>
          <a:off x="1968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101740</xdr:rowOff>
    </xdr:from>
    <xdr:ext cx="534377" cy="259045"/>
    <xdr:sp macro="" textlink="">
      <xdr:nvSpPr>
        <xdr:cNvPr id="188" name="テキスト ボックス 187"/>
        <xdr:cNvSpPr txBox="1"/>
      </xdr:nvSpPr>
      <xdr:spPr>
        <a:xfrm>
          <a:off x="1752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17250</xdr:rowOff>
    </xdr:from>
    <xdr:to>
      <xdr:col>6</xdr:col>
      <xdr:colOff>38100</xdr:colOff>
      <xdr:row>77</xdr:row>
      <xdr:rowOff>118850</xdr:rowOff>
    </xdr:to>
    <xdr:sp macro="" textlink="">
      <xdr:nvSpPr>
        <xdr:cNvPr id="189" name="フローチャート: 判断 188"/>
        <xdr:cNvSpPr/>
      </xdr:nvSpPr>
      <xdr:spPr>
        <a:xfrm>
          <a:off x="1079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135377</xdr:rowOff>
    </xdr:from>
    <xdr:ext cx="534377" cy="259045"/>
    <xdr:sp macro="" textlink="">
      <xdr:nvSpPr>
        <xdr:cNvPr id="190" name="テキスト ボックス 189"/>
        <xdr:cNvSpPr txBox="1"/>
      </xdr:nvSpPr>
      <xdr:spPr>
        <a:xfrm>
          <a:off x="863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35604</xdr:rowOff>
    </xdr:from>
    <xdr:to>
      <xdr:col>24</xdr:col>
      <xdr:colOff>114300</xdr:colOff>
      <xdr:row>78</xdr:row>
      <xdr:rowOff>137204</xdr:rowOff>
    </xdr:to>
    <xdr:sp macro="" textlink="">
      <xdr:nvSpPr>
        <xdr:cNvPr id="196" name="楕円 195"/>
        <xdr:cNvSpPr/>
      </xdr:nvSpPr>
      <xdr:spPr>
        <a:xfrm>
          <a:off x="4584700" y="134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14031</xdr:rowOff>
    </xdr:from>
    <xdr:ext cx="469744" cy="259045"/>
    <xdr:sp macro="" textlink="">
      <xdr:nvSpPr>
        <xdr:cNvPr id="197" name="維持補修費該当値テキスト"/>
        <xdr:cNvSpPr txBox="1"/>
      </xdr:nvSpPr>
      <xdr:spPr>
        <a:xfrm>
          <a:off x="4686300" y="133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23096</xdr:rowOff>
    </xdr:from>
    <xdr:to>
      <xdr:col>20</xdr:col>
      <xdr:colOff>38100</xdr:colOff>
      <xdr:row>78</xdr:row>
      <xdr:rowOff>124696</xdr:rowOff>
    </xdr:to>
    <xdr:sp macro="" textlink="">
      <xdr:nvSpPr>
        <xdr:cNvPr id="198" name="楕円 197"/>
        <xdr:cNvSpPr/>
      </xdr:nvSpPr>
      <xdr:spPr>
        <a:xfrm>
          <a:off x="3746500" y="133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115823</xdr:rowOff>
    </xdr:from>
    <xdr:ext cx="469744" cy="259045"/>
    <xdr:sp macro="" textlink="">
      <xdr:nvSpPr>
        <xdr:cNvPr id="199" name="テキスト ボックス 198"/>
        <xdr:cNvSpPr txBox="1"/>
      </xdr:nvSpPr>
      <xdr:spPr>
        <a:xfrm>
          <a:off x="3562428" y="134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7224</xdr:rowOff>
    </xdr:from>
    <xdr:to>
      <xdr:col>15</xdr:col>
      <xdr:colOff>101600</xdr:colOff>
      <xdr:row>78</xdr:row>
      <xdr:rowOff>108824</xdr:rowOff>
    </xdr:to>
    <xdr:sp macro="" textlink="">
      <xdr:nvSpPr>
        <xdr:cNvPr id="200" name="楕円 199"/>
        <xdr:cNvSpPr/>
      </xdr:nvSpPr>
      <xdr:spPr>
        <a:xfrm>
          <a:off x="2857500" y="133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99951</xdr:rowOff>
    </xdr:from>
    <xdr:ext cx="469744" cy="259045"/>
    <xdr:sp macro="" textlink="">
      <xdr:nvSpPr>
        <xdr:cNvPr id="201" name="テキスト ボックス 200"/>
        <xdr:cNvSpPr txBox="1"/>
      </xdr:nvSpPr>
      <xdr:spPr>
        <a:xfrm>
          <a:off x="2673428" y="1347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142033</xdr:rowOff>
    </xdr:from>
    <xdr:to>
      <xdr:col>10</xdr:col>
      <xdr:colOff>165100</xdr:colOff>
      <xdr:row>78</xdr:row>
      <xdr:rowOff>72183</xdr:rowOff>
    </xdr:to>
    <xdr:sp macro="" textlink="">
      <xdr:nvSpPr>
        <xdr:cNvPr id="202" name="楕円 201"/>
        <xdr:cNvSpPr/>
      </xdr:nvSpPr>
      <xdr:spPr>
        <a:xfrm>
          <a:off x="1968500" y="133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63310</xdr:rowOff>
    </xdr:from>
    <xdr:ext cx="469744" cy="259045"/>
    <xdr:sp macro="" textlink="">
      <xdr:nvSpPr>
        <xdr:cNvPr id="203" name="テキスト ボックス 202"/>
        <xdr:cNvSpPr txBox="1"/>
      </xdr:nvSpPr>
      <xdr:spPr>
        <a:xfrm>
          <a:off x="1784428" y="1343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26426</xdr:rowOff>
    </xdr:from>
    <xdr:to>
      <xdr:col>6</xdr:col>
      <xdr:colOff>38100</xdr:colOff>
      <xdr:row>78</xdr:row>
      <xdr:rowOff>128026</xdr:rowOff>
    </xdr:to>
    <xdr:sp macro="" textlink="">
      <xdr:nvSpPr>
        <xdr:cNvPr id="204" name="楕円 203"/>
        <xdr:cNvSpPr/>
      </xdr:nvSpPr>
      <xdr:spPr>
        <a:xfrm>
          <a:off x="1079500" y="133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119153</xdr:rowOff>
    </xdr:from>
    <xdr:ext cx="469744" cy="259045"/>
    <xdr:sp macro="" textlink="">
      <xdr:nvSpPr>
        <xdr:cNvPr id="205" name="テキスト ボックス 204"/>
        <xdr:cNvSpPr txBox="1"/>
      </xdr:nvSpPr>
      <xdr:spPr>
        <a:xfrm>
          <a:off x="895428" y="134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77586</xdr:rowOff>
    </xdr:from>
    <xdr:to>
      <xdr:col>24</xdr:col>
      <xdr:colOff>63500</xdr:colOff>
      <xdr:row>96</xdr:row>
      <xdr:rowOff>96740</xdr:rowOff>
    </xdr:to>
    <xdr:cxnSp macro="">
      <xdr:nvCxnSpPr>
        <xdr:cNvPr id="237" name="直線コネクタ 236"/>
        <xdr:cNvCxnSpPr/>
      </xdr:nvCxnSpPr>
      <xdr:spPr>
        <a:xfrm flipV="1">
          <a:off x="3797300" y="16536786"/>
          <a:ext cx="8382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96740</xdr:rowOff>
    </xdr:from>
    <xdr:to>
      <xdr:col>19</xdr:col>
      <xdr:colOff>177800</xdr:colOff>
      <xdr:row>98</xdr:row>
      <xdr:rowOff>111142</xdr:rowOff>
    </xdr:to>
    <xdr:cxnSp macro="">
      <xdr:nvCxnSpPr>
        <xdr:cNvPr id="240" name="直線コネクタ 239"/>
        <xdr:cNvCxnSpPr/>
      </xdr:nvCxnSpPr>
      <xdr:spPr>
        <a:xfrm flipV="1">
          <a:off x="2908300" y="16555940"/>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111142</xdr:rowOff>
    </xdr:from>
    <xdr:to>
      <xdr:col>15</xdr:col>
      <xdr:colOff>50800</xdr:colOff>
      <xdr:row>98</xdr:row>
      <xdr:rowOff>125575</xdr:rowOff>
    </xdr:to>
    <xdr:cxnSp macro="">
      <xdr:nvCxnSpPr>
        <xdr:cNvPr id="243" name="直線コネクタ 242"/>
        <xdr:cNvCxnSpPr/>
      </xdr:nvCxnSpPr>
      <xdr:spPr>
        <a:xfrm flipV="1">
          <a:off x="2019300" y="1691324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148369</xdr:rowOff>
    </xdr:from>
    <xdr:to>
      <xdr:col>15</xdr:col>
      <xdr:colOff>101600</xdr:colOff>
      <xdr:row>98</xdr:row>
      <xdr:rowOff>78519</xdr:rowOff>
    </xdr:to>
    <xdr:sp macro="" textlink="">
      <xdr:nvSpPr>
        <xdr:cNvPr id="244" name="フローチャート: 判断 243"/>
        <xdr:cNvSpPr/>
      </xdr:nvSpPr>
      <xdr:spPr>
        <a:xfrm>
          <a:off x="2857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95046</xdr:rowOff>
    </xdr:from>
    <xdr:ext cx="534377" cy="259045"/>
    <xdr:sp macro="" textlink="">
      <xdr:nvSpPr>
        <xdr:cNvPr id="245" name="テキスト ボックス 244"/>
        <xdr:cNvSpPr txBox="1"/>
      </xdr:nvSpPr>
      <xdr:spPr>
        <a:xfrm>
          <a:off x="2641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125575</xdr:rowOff>
    </xdr:from>
    <xdr:to>
      <xdr:col>10</xdr:col>
      <xdr:colOff>114300</xdr:colOff>
      <xdr:row>99</xdr:row>
      <xdr:rowOff>26005</xdr:rowOff>
    </xdr:to>
    <xdr:cxnSp macro="">
      <xdr:nvCxnSpPr>
        <xdr:cNvPr id="246" name="直線コネクタ 245"/>
        <xdr:cNvCxnSpPr/>
      </xdr:nvCxnSpPr>
      <xdr:spPr>
        <a:xfrm flipV="1">
          <a:off x="1130300" y="16927675"/>
          <a:ext cx="8890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166363</xdr:rowOff>
    </xdr:from>
    <xdr:to>
      <xdr:col>10</xdr:col>
      <xdr:colOff>165100</xdr:colOff>
      <xdr:row>98</xdr:row>
      <xdr:rowOff>96513</xdr:rowOff>
    </xdr:to>
    <xdr:sp macro="" textlink="">
      <xdr:nvSpPr>
        <xdr:cNvPr id="247" name="フローチャート: 判断 246"/>
        <xdr:cNvSpPr/>
      </xdr:nvSpPr>
      <xdr:spPr>
        <a:xfrm>
          <a:off x="1968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113040</xdr:rowOff>
    </xdr:from>
    <xdr:ext cx="534377" cy="259045"/>
    <xdr:sp macro="" textlink="">
      <xdr:nvSpPr>
        <xdr:cNvPr id="248" name="テキスト ボックス 247"/>
        <xdr:cNvSpPr txBox="1"/>
      </xdr:nvSpPr>
      <xdr:spPr>
        <a:xfrm>
          <a:off x="1752111" y="165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72620</xdr:rowOff>
    </xdr:from>
    <xdr:to>
      <xdr:col>6</xdr:col>
      <xdr:colOff>38100</xdr:colOff>
      <xdr:row>99</xdr:row>
      <xdr:rowOff>2770</xdr:rowOff>
    </xdr:to>
    <xdr:sp macro="" textlink="">
      <xdr:nvSpPr>
        <xdr:cNvPr id="249" name="フローチャート: 判断 248"/>
        <xdr:cNvSpPr/>
      </xdr:nvSpPr>
      <xdr:spPr>
        <a:xfrm>
          <a:off x="1079500" y="1687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19297</xdr:rowOff>
    </xdr:from>
    <xdr:ext cx="534377" cy="259045"/>
    <xdr:sp macro="" textlink="">
      <xdr:nvSpPr>
        <xdr:cNvPr id="250" name="テキスト ボックス 249"/>
        <xdr:cNvSpPr txBox="1"/>
      </xdr:nvSpPr>
      <xdr:spPr>
        <a:xfrm>
          <a:off x="863111" y="166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26786</xdr:rowOff>
    </xdr:from>
    <xdr:to>
      <xdr:col>24</xdr:col>
      <xdr:colOff>114300</xdr:colOff>
      <xdr:row>96</xdr:row>
      <xdr:rowOff>128386</xdr:rowOff>
    </xdr:to>
    <xdr:sp macro="" textlink="">
      <xdr:nvSpPr>
        <xdr:cNvPr id="256" name="楕円 255"/>
        <xdr:cNvSpPr/>
      </xdr:nvSpPr>
      <xdr:spPr>
        <a:xfrm>
          <a:off x="45847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49663</xdr:rowOff>
    </xdr:from>
    <xdr:ext cx="534377" cy="259045"/>
    <xdr:sp macro="" textlink="">
      <xdr:nvSpPr>
        <xdr:cNvPr id="257" name="扶助費該当値テキスト"/>
        <xdr:cNvSpPr txBox="1"/>
      </xdr:nvSpPr>
      <xdr:spPr>
        <a:xfrm>
          <a:off x="4686300" y="163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45940</xdr:rowOff>
    </xdr:from>
    <xdr:to>
      <xdr:col>20</xdr:col>
      <xdr:colOff>38100</xdr:colOff>
      <xdr:row>96</xdr:row>
      <xdr:rowOff>147540</xdr:rowOff>
    </xdr:to>
    <xdr:sp macro="" textlink="">
      <xdr:nvSpPr>
        <xdr:cNvPr id="258" name="楕円 257"/>
        <xdr:cNvSpPr/>
      </xdr:nvSpPr>
      <xdr:spPr>
        <a:xfrm>
          <a:off x="37465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138667</xdr:rowOff>
    </xdr:from>
    <xdr:ext cx="534377" cy="259045"/>
    <xdr:sp macro="" textlink="">
      <xdr:nvSpPr>
        <xdr:cNvPr id="259" name="テキスト ボックス 258"/>
        <xdr:cNvSpPr txBox="1"/>
      </xdr:nvSpPr>
      <xdr:spPr>
        <a:xfrm>
          <a:off x="3530111" y="165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60342</xdr:rowOff>
    </xdr:from>
    <xdr:to>
      <xdr:col>15</xdr:col>
      <xdr:colOff>101600</xdr:colOff>
      <xdr:row>98</xdr:row>
      <xdr:rowOff>161942</xdr:rowOff>
    </xdr:to>
    <xdr:sp macro="" textlink="">
      <xdr:nvSpPr>
        <xdr:cNvPr id="260" name="楕円 259"/>
        <xdr:cNvSpPr/>
      </xdr:nvSpPr>
      <xdr:spPr>
        <a:xfrm>
          <a:off x="2857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153069</xdr:rowOff>
    </xdr:from>
    <xdr:ext cx="534377" cy="259045"/>
    <xdr:sp macro="" textlink="">
      <xdr:nvSpPr>
        <xdr:cNvPr id="261" name="テキスト ボックス 260"/>
        <xdr:cNvSpPr txBox="1"/>
      </xdr:nvSpPr>
      <xdr:spPr>
        <a:xfrm>
          <a:off x="2641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74775</xdr:rowOff>
    </xdr:from>
    <xdr:to>
      <xdr:col>10</xdr:col>
      <xdr:colOff>165100</xdr:colOff>
      <xdr:row>99</xdr:row>
      <xdr:rowOff>4925</xdr:rowOff>
    </xdr:to>
    <xdr:sp macro="" textlink="">
      <xdr:nvSpPr>
        <xdr:cNvPr id="262" name="楕円 261"/>
        <xdr:cNvSpPr/>
      </xdr:nvSpPr>
      <xdr:spPr>
        <a:xfrm>
          <a:off x="1968500" y="16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167502</xdr:rowOff>
    </xdr:from>
    <xdr:ext cx="534377" cy="259045"/>
    <xdr:sp macro="" textlink="">
      <xdr:nvSpPr>
        <xdr:cNvPr id="263" name="テキスト ボックス 262"/>
        <xdr:cNvSpPr txBox="1"/>
      </xdr:nvSpPr>
      <xdr:spPr>
        <a:xfrm>
          <a:off x="1752111" y="16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146655</xdr:rowOff>
    </xdr:from>
    <xdr:to>
      <xdr:col>6</xdr:col>
      <xdr:colOff>38100</xdr:colOff>
      <xdr:row>99</xdr:row>
      <xdr:rowOff>76805</xdr:rowOff>
    </xdr:to>
    <xdr:sp macro="" textlink="">
      <xdr:nvSpPr>
        <xdr:cNvPr id="264" name="楕円 263"/>
        <xdr:cNvSpPr/>
      </xdr:nvSpPr>
      <xdr:spPr>
        <a:xfrm>
          <a:off x="1079500" y="169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67932</xdr:rowOff>
    </xdr:from>
    <xdr:ext cx="534377" cy="259045"/>
    <xdr:sp macro="" textlink="">
      <xdr:nvSpPr>
        <xdr:cNvPr id="265" name="テキスト ボックス 264"/>
        <xdr:cNvSpPr txBox="1"/>
      </xdr:nvSpPr>
      <xdr:spPr>
        <a:xfrm>
          <a:off x="863111" y="170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52241</xdr:rowOff>
    </xdr:from>
    <xdr:to>
      <xdr:col>55</xdr:col>
      <xdr:colOff>0</xdr:colOff>
      <xdr:row>37</xdr:row>
      <xdr:rowOff>63782</xdr:rowOff>
    </xdr:to>
    <xdr:cxnSp macro="">
      <xdr:nvCxnSpPr>
        <xdr:cNvPr id="294" name="直線コネクタ 293"/>
        <xdr:cNvCxnSpPr/>
      </xdr:nvCxnSpPr>
      <xdr:spPr>
        <a:xfrm>
          <a:off x="9639300" y="6395891"/>
          <a:ext cx="8382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52241</xdr:rowOff>
    </xdr:from>
    <xdr:to>
      <xdr:col>50</xdr:col>
      <xdr:colOff>114300</xdr:colOff>
      <xdr:row>37</xdr:row>
      <xdr:rowOff>66918</xdr:rowOff>
    </xdr:to>
    <xdr:cxnSp macro="">
      <xdr:nvCxnSpPr>
        <xdr:cNvPr id="297" name="直線コネクタ 296"/>
        <xdr:cNvCxnSpPr/>
      </xdr:nvCxnSpPr>
      <xdr:spPr>
        <a:xfrm flipV="1">
          <a:off x="8750300" y="6395891"/>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64049</xdr:rowOff>
    </xdr:from>
    <xdr:to>
      <xdr:col>45</xdr:col>
      <xdr:colOff>177800</xdr:colOff>
      <xdr:row>37</xdr:row>
      <xdr:rowOff>66918</xdr:rowOff>
    </xdr:to>
    <xdr:cxnSp macro="">
      <xdr:nvCxnSpPr>
        <xdr:cNvPr id="300" name="直線コネクタ 299"/>
        <xdr:cNvCxnSpPr/>
      </xdr:nvCxnSpPr>
      <xdr:spPr>
        <a:xfrm>
          <a:off x="7861300" y="640769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154337</xdr:rowOff>
    </xdr:from>
    <xdr:to>
      <xdr:col>46</xdr:col>
      <xdr:colOff>38100</xdr:colOff>
      <xdr:row>37</xdr:row>
      <xdr:rowOff>84487</xdr:rowOff>
    </xdr:to>
    <xdr:sp macro="" textlink="">
      <xdr:nvSpPr>
        <xdr:cNvPr id="301" name="フローチャート: 判断 300"/>
        <xdr:cNvSpPr/>
      </xdr:nvSpPr>
      <xdr:spPr>
        <a:xfrm>
          <a:off x="8699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101014</xdr:rowOff>
    </xdr:from>
    <xdr:ext cx="534377" cy="259045"/>
    <xdr:sp macro="" textlink="">
      <xdr:nvSpPr>
        <xdr:cNvPr id="302" name="テキスト ボックス 301"/>
        <xdr:cNvSpPr txBox="1"/>
      </xdr:nvSpPr>
      <xdr:spPr>
        <a:xfrm>
          <a:off x="8483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63671</xdr:rowOff>
    </xdr:from>
    <xdr:to>
      <xdr:col>41</xdr:col>
      <xdr:colOff>50800</xdr:colOff>
      <xdr:row>37</xdr:row>
      <xdr:rowOff>64049</xdr:rowOff>
    </xdr:to>
    <xdr:cxnSp macro="">
      <xdr:nvCxnSpPr>
        <xdr:cNvPr id="303" name="直線コネクタ 302"/>
        <xdr:cNvCxnSpPr/>
      </xdr:nvCxnSpPr>
      <xdr:spPr>
        <a:xfrm>
          <a:off x="6972300" y="6407321"/>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170297</xdr:rowOff>
    </xdr:from>
    <xdr:to>
      <xdr:col>41</xdr:col>
      <xdr:colOff>101600</xdr:colOff>
      <xdr:row>37</xdr:row>
      <xdr:rowOff>100447</xdr:rowOff>
    </xdr:to>
    <xdr:sp macro="" textlink="">
      <xdr:nvSpPr>
        <xdr:cNvPr id="304" name="フローチャート: 判断 303"/>
        <xdr:cNvSpPr/>
      </xdr:nvSpPr>
      <xdr:spPr>
        <a:xfrm>
          <a:off x="7810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116974</xdr:rowOff>
    </xdr:from>
    <xdr:ext cx="534377" cy="259045"/>
    <xdr:sp macro="" textlink="">
      <xdr:nvSpPr>
        <xdr:cNvPr id="305" name="テキスト ボックス 304"/>
        <xdr:cNvSpPr txBox="1"/>
      </xdr:nvSpPr>
      <xdr:spPr>
        <a:xfrm>
          <a:off x="7594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22701</xdr:rowOff>
    </xdr:from>
    <xdr:to>
      <xdr:col>36</xdr:col>
      <xdr:colOff>165100</xdr:colOff>
      <xdr:row>37</xdr:row>
      <xdr:rowOff>124301</xdr:rowOff>
    </xdr:to>
    <xdr:sp macro="" textlink="">
      <xdr:nvSpPr>
        <xdr:cNvPr id="306" name="フローチャート: 判断 305"/>
        <xdr:cNvSpPr/>
      </xdr:nvSpPr>
      <xdr:spPr>
        <a:xfrm>
          <a:off x="6921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115428</xdr:rowOff>
    </xdr:from>
    <xdr:ext cx="534377" cy="259045"/>
    <xdr:sp macro="" textlink="">
      <xdr:nvSpPr>
        <xdr:cNvPr id="307" name="テキスト ボックス 306"/>
        <xdr:cNvSpPr txBox="1"/>
      </xdr:nvSpPr>
      <xdr:spPr>
        <a:xfrm>
          <a:off x="6705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12982</xdr:rowOff>
    </xdr:from>
    <xdr:to>
      <xdr:col>55</xdr:col>
      <xdr:colOff>50800</xdr:colOff>
      <xdr:row>37</xdr:row>
      <xdr:rowOff>114582</xdr:rowOff>
    </xdr:to>
    <xdr:sp macro="" textlink="">
      <xdr:nvSpPr>
        <xdr:cNvPr id="313" name="楕円 312"/>
        <xdr:cNvSpPr/>
      </xdr:nvSpPr>
      <xdr:spPr>
        <a:xfrm>
          <a:off x="104267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99359</xdr:rowOff>
    </xdr:from>
    <xdr:ext cx="534377" cy="259045"/>
    <xdr:sp macro="" textlink="">
      <xdr:nvSpPr>
        <xdr:cNvPr id="314" name="補助費等該当値テキスト"/>
        <xdr:cNvSpPr txBox="1"/>
      </xdr:nvSpPr>
      <xdr:spPr>
        <a:xfrm>
          <a:off x="10528300" y="62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1441</xdr:rowOff>
    </xdr:from>
    <xdr:to>
      <xdr:col>50</xdr:col>
      <xdr:colOff>165100</xdr:colOff>
      <xdr:row>37</xdr:row>
      <xdr:rowOff>103041</xdr:rowOff>
    </xdr:to>
    <xdr:sp macro="" textlink="">
      <xdr:nvSpPr>
        <xdr:cNvPr id="315" name="楕円 314"/>
        <xdr:cNvSpPr/>
      </xdr:nvSpPr>
      <xdr:spPr>
        <a:xfrm>
          <a:off x="95885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94168</xdr:rowOff>
    </xdr:from>
    <xdr:ext cx="534377" cy="259045"/>
    <xdr:sp macro="" textlink="">
      <xdr:nvSpPr>
        <xdr:cNvPr id="316" name="テキスト ボックス 315"/>
        <xdr:cNvSpPr txBox="1"/>
      </xdr:nvSpPr>
      <xdr:spPr>
        <a:xfrm>
          <a:off x="9372111" y="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16118</xdr:rowOff>
    </xdr:from>
    <xdr:to>
      <xdr:col>46</xdr:col>
      <xdr:colOff>38100</xdr:colOff>
      <xdr:row>37</xdr:row>
      <xdr:rowOff>117718</xdr:rowOff>
    </xdr:to>
    <xdr:sp macro="" textlink="">
      <xdr:nvSpPr>
        <xdr:cNvPr id="317" name="楕円 316"/>
        <xdr:cNvSpPr/>
      </xdr:nvSpPr>
      <xdr:spPr>
        <a:xfrm>
          <a:off x="8699500" y="63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108845</xdr:rowOff>
    </xdr:from>
    <xdr:ext cx="534377" cy="259045"/>
    <xdr:sp macro="" textlink="">
      <xdr:nvSpPr>
        <xdr:cNvPr id="318" name="テキスト ボックス 317"/>
        <xdr:cNvSpPr txBox="1"/>
      </xdr:nvSpPr>
      <xdr:spPr>
        <a:xfrm>
          <a:off x="8483111" y="6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13249</xdr:rowOff>
    </xdr:from>
    <xdr:to>
      <xdr:col>41</xdr:col>
      <xdr:colOff>101600</xdr:colOff>
      <xdr:row>37</xdr:row>
      <xdr:rowOff>114849</xdr:rowOff>
    </xdr:to>
    <xdr:sp macro="" textlink="">
      <xdr:nvSpPr>
        <xdr:cNvPr id="319" name="楕円 318"/>
        <xdr:cNvSpPr/>
      </xdr:nvSpPr>
      <xdr:spPr>
        <a:xfrm>
          <a:off x="7810500" y="63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105976</xdr:rowOff>
    </xdr:from>
    <xdr:ext cx="534377" cy="259045"/>
    <xdr:sp macro="" textlink="">
      <xdr:nvSpPr>
        <xdr:cNvPr id="320" name="テキスト ボックス 319"/>
        <xdr:cNvSpPr txBox="1"/>
      </xdr:nvSpPr>
      <xdr:spPr>
        <a:xfrm>
          <a:off x="7594111" y="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12871</xdr:rowOff>
    </xdr:from>
    <xdr:to>
      <xdr:col>36</xdr:col>
      <xdr:colOff>165100</xdr:colOff>
      <xdr:row>37</xdr:row>
      <xdr:rowOff>114471</xdr:rowOff>
    </xdr:to>
    <xdr:sp macro="" textlink="">
      <xdr:nvSpPr>
        <xdr:cNvPr id="321" name="楕円 320"/>
        <xdr:cNvSpPr/>
      </xdr:nvSpPr>
      <xdr:spPr>
        <a:xfrm>
          <a:off x="6921500" y="63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130998</xdr:rowOff>
    </xdr:from>
    <xdr:ext cx="534377" cy="259045"/>
    <xdr:sp macro="" textlink="">
      <xdr:nvSpPr>
        <xdr:cNvPr id="322" name="テキスト ボックス 321"/>
        <xdr:cNvSpPr txBox="1"/>
      </xdr:nvSpPr>
      <xdr:spPr>
        <a:xfrm>
          <a:off x="6705111" y="61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34199</xdr:rowOff>
    </xdr:from>
    <xdr:to>
      <xdr:col>55</xdr:col>
      <xdr:colOff>0</xdr:colOff>
      <xdr:row>59</xdr:row>
      <xdr:rowOff>46992</xdr:rowOff>
    </xdr:to>
    <xdr:cxnSp macro="">
      <xdr:nvCxnSpPr>
        <xdr:cNvPr id="353" name="直線コネクタ 352"/>
        <xdr:cNvCxnSpPr/>
      </xdr:nvCxnSpPr>
      <xdr:spPr>
        <a:xfrm flipV="1">
          <a:off x="9639300" y="10149749"/>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141381</xdr:rowOff>
    </xdr:from>
    <xdr:to>
      <xdr:col>50</xdr:col>
      <xdr:colOff>114300</xdr:colOff>
      <xdr:row>59</xdr:row>
      <xdr:rowOff>46992</xdr:rowOff>
    </xdr:to>
    <xdr:cxnSp macro="">
      <xdr:nvCxnSpPr>
        <xdr:cNvPr id="356" name="直線コネクタ 355"/>
        <xdr:cNvCxnSpPr/>
      </xdr:nvCxnSpPr>
      <xdr:spPr>
        <a:xfrm>
          <a:off x="8750300" y="9914031"/>
          <a:ext cx="889000" cy="24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141381</xdr:rowOff>
    </xdr:from>
    <xdr:to>
      <xdr:col>45</xdr:col>
      <xdr:colOff>177800</xdr:colOff>
      <xdr:row>58</xdr:row>
      <xdr:rowOff>169334</xdr:rowOff>
    </xdr:to>
    <xdr:cxnSp macro="">
      <xdr:nvCxnSpPr>
        <xdr:cNvPr id="359" name="直線コネクタ 358"/>
        <xdr:cNvCxnSpPr/>
      </xdr:nvCxnSpPr>
      <xdr:spPr>
        <a:xfrm flipV="1">
          <a:off x="7861300" y="9914031"/>
          <a:ext cx="889000" cy="19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79526</xdr:rowOff>
    </xdr:from>
    <xdr:to>
      <xdr:col>46</xdr:col>
      <xdr:colOff>38100</xdr:colOff>
      <xdr:row>59</xdr:row>
      <xdr:rowOff>9676</xdr:rowOff>
    </xdr:to>
    <xdr:sp macro="" textlink="">
      <xdr:nvSpPr>
        <xdr:cNvPr id="360" name="フローチャート: 判断 359"/>
        <xdr:cNvSpPr/>
      </xdr:nvSpPr>
      <xdr:spPr>
        <a:xfrm>
          <a:off x="8699500" y="100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803</xdr:rowOff>
    </xdr:from>
    <xdr:ext cx="599010" cy="259045"/>
    <xdr:sp macro="" textlink="">
      <xdr:nvSpPr>
        <xdr:cNvPr id="361" name="テキスト ボックス 360"/>
        <xdr:cNvSpPr txBox="1"/>
      </xdr:nvSpPr>
      <xdr:spPr>
        <a:xfrm>
          <a:off x="8450795" y="1011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169334</xdr:rowOff>
    </xdr:from>
    <xdr:to>
      <xdr:col>41</xdr:col>
      <xdr:colOff>50800</xdr:colOff>
      <xdr:row>59</xdr:row>
      <xdr:rowOff>32071</xdr:rowOff>
    </xdr:to>
    <xdr:cxnSp macro="">
      <xdr:nvCxnSpPr>
        <xdr:cNvPr id="362" name="直線コネクタ 361"/>
        <xdr:cNvCxnSpPr/>
      </xdr:nvCxnSpPr>
      <xdr:spPr>
        <a:xfrm flipV="1">
          <a:off x="6972300" y="10113434"/>
          <a:ext cx="889000" cy="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79663</xdr:rowOff>
    </xdr:from>
    <xdr:to>
      <xdr:col>41</xdr:col>
      <xdr:colOff>101600</xdr:colOff>
      <xdr:row>59</xdr:row>
      <xdr:rowOff>9813</xdr:rowOff>
    </xdr:to>
    <xdr:sp macro="" textlink="">
      <xdr:nvSpPr>
        <xdr:cNvPr id="363" name="フローチャート: 判断 362"/>
        <xdr:cNvSpPr/>
      </xdr:nvSpPr>
      <xdr:spPr>
        <a:xfrm>
          <a:off x="7810500" y="1002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26340</xdr:rowOff>
    </xdr:from>
    <xdr:ext cx="599010" cy="259045"/>
    <xdr:sp macro="" textlink="">
      <xdr:nvSpPr>
        <xdr:cNvPr id="364" name="テキスト ボックス 363"/>
        <xdr:cNvSpPr txBox="1"/>
      </xdr:nvSpPr>
      <xdr:spPr>
        <a:xfrm>
          <a:off x="7561795" y="979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90835</xdr:rowOff>
    </xdr:from>
    <xdr:to>
      <xdr:col>36</xdr:col>
      <xdr:colOff>165100</xdr:colOff>
      <xdr:row>59</xdr:row>
      <xdr:rowOff>20985</xdr:rowOff>
    </xdr:to>
    <xdr:sp macro="" textlink="">
      <xdr:nvSpPr>
        <xdr:cNvPr id="365" name="フローチャート: 判断 364"/>
        <xdr:cNvSpPr/>
      </xdr:nvSpPr>
      <xdr:spPr>
        <a:xfrm>
          <a:off x="6921500" y="1003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37512</xdr:rowOff>
    </xdr:from>
    <xdr:ext cx="599010" cy="259045"/>
    <xdr:sp macro="" textlink="">
      <xdr:nvSpPr>
        <xdr:cNvPr id="366" name="テキスト ボックス 365"/>
        <xdr:cNvSpPr txBox="1"/>
      </xdr:nvSpPr>
      <xdr:spPr>
        <a:xfrm>
          <a:off x="6672795" y="981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154849</xdr:rowOff>
    </xdr:from>
    <xdr:to>
      <xdr:col>55</xdr:col>
      <xdr:colOff>50800</xdr:colOff>
      <xdr:row>59</xdr:row>
      <xdr:rowOff>84999</xdr:rowOff>
    </xdr:to>
    <xdr:sp macro="" textlink="">
      <xdr:nvSpPr>
        <xdr:cNvPr id="372" name="楕円 371"/>
        <xdr:cNvSpPr/>
      </xdr:nvSpPr>
      <xdr:spPr>
        <a:xfrm>
          <a:off x="10426700" y="100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69776</xdr:rowOff>
    </xdr:from>
    <xdr:ext cx="534377" cy="259045"/>
    <xdr:sp macro="" textlink="">
      <xdr:nvSpPr>
        <xdr:cNvPr id="373" name="普通建設事業費該当値テキスト"/>
        <xdr:cNvSpPr txBox="1"/>
      </xdr:nvSpPr>
      <xdr:spPr>
        <a:xfrm>
          <a:off x="10528300" y="100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167642</xdr:rowOff>
    </xdr:from>
    <xdr:to>
      <xdr:col>50</xdr:col>
      <xdr:colOff>165100</xdr:colOff>
      <xdr:row>59</xdr:row>
      <xdr:rowOff>97792</xdr:rowOff>
    </xdr:to>
    <xdr:sp macro="" textlink="">
      <xdr:nvSpPr>
        <xdr:cNvPr id="374" name="楕円 373"/>
        <xdr:cNvSpPr/>
      </xdr:nvSpPr>
      <xdr:spPr>
        <a:xfrm>
          <a:off x="9588500" y="101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88919</xdr:rowOff>
    </xdr:from>
    <xdr:ext cx="534377" cy="259045"/>
    <xdr:sp macro="" textlink="">
      <xdr:nvSpPr>
        <xdr:cNvPr id="375" name="テキスト ボックス 374"/>
        <xdr:cNvSpPr txBox="1"/>
      </xdr:nvSpPr>
      <xdr:spPr>
        <a:xfrm>
          <a:off x="9372111" y="102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90581</xdr:rowOff>
    </xdr:from>
    <xdr:to>
      <xdr:col>46</xdr:col>
      <xdr:colOff>38100</xdr:colOff>
      <xdr:row>58</xdr:row>
      <xdr:rowOff>20731</xdr:rowOff>
    </xdr:to>
    <xdr:sp macro="" textlink="">
      <xdr:nvSpPr>
        <xdr:cNvPr id="376" name="楕円 375"/>
        <xdr:cNvSpPr/>
      </xdr:nvSpPr>
      <xdr:spPr>
        <a:xfrm>
          <a:off x="8699500" y="98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37258</xdr:rowOff>
    </xdr:from>
    <xdr:ext cx="599010" cy="259045"/>
    <xdr:sp macro="" textlink="">
      <xdr:nvSpPr>
        <xdr:cNvPr id="377" name="テキスト ボックス 376"/>
        <xdr:cNvSpPr txBox="1"/>
      </xdr:nvSpPr>
      <xdr:spPr>
        <a:xfrm>
          <a:off x="8450795" y="96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118534</xdr:rowOff>
    </xdr:from>
    <xdr:to>
      <xdr:col>41</xdr:col>
      <xdr:colOff>101600</xdr:colOff>
      <xdr:row>59</xdr:row>
      <xdr:rowOff>48684</xdr:rowOff>
    </xdr:to>
    <xdr:sp macro="" textlink="">
      <xdr:nvSpPr>
        <xdr:cNvPr id="378" name="楕円 377"/>
        <xdr:cNvSpPr/>
      </xdr:nvSpPr>
      <xdr:spPr>
        <a:xfrm>
          <a:off x="7810500" y="100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39811</xdr:rowOff>
    </xdr:from>
    <xdr:ext cx="534377" cy="259045"/>
    <xdr:sp macro="" textlink="">
      <xdr:nvSpPr>
        <xdr:cNvPr id="379" name="テキスト ボックス 378"/>
        <xdr:cNvSpPr txBox="1"/>
      </xdr:nvSpPr>
      <xdr:spPr>
        <a:xfrm>
          <a:off x="7594111" y="101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152721</xdr:rowOff>
    </xdr:from>
    <xdr:to>
      <xdr:col>36</xdr:col>
      <xdr:colOff>165100</xdr:colOff>
      <xdr:row>59</xdr:row>
      <xdr:rowOff>82871</xdr:rowOff>
    </xdr:to>
    <xdr:sp macro="" textlink="">
      <xdr:nvSpPr>
        <xdr:cNvPr id="380" name="楕円 379"/>
        <xdr:cNvSpPr/>
      </xdr:nvSpPr>
      <xdr:spPr>
        <a:xfrm>
          <a:off x="6921500" y="100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73998</xdr:rowOff>
    </xdr:from>
    <xdr:ext cx="534377" cy="259045"/>
    <xdr:sp macro="" textlink="">
      <xdr:nvSpPr>
        <xdr:cNvPr id="381" name="テキスト ボックス 380"/>
        <xdr:cNvSpPr txBox="1"/>
      </xdr:nvSpPr>
      <xdr:spPr>
        <a:xfrm>
          <a:off x="6705111" y="101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12550</xdr:rowOff>
    </xdr:from>
    <xdr:to>
      <xdr:col>55</xdr:col>
      <xdr:colOff>0</xdr:colOff>
      <xdr:row>79</xdr:row>
      <xdr:rowOff>41577</xdr:rowOff>
    </xdr:to>
    <xdr:cxnSp macro="">
      <xdr:nvCxnSpPr>
        <xdr:cNvPr id="410" name="直線コネクタ 409"/>
        <xdr:cNvCxnSpPr/>
      </xdr:nvCxnSpPr>
      <xdr:spPr>
        <a:xfrm flipV="1">
          <a:off x="9639300" y="13557100"/>
          <a:ext cx="8382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124152</xdr:rowOff>
    </xdr:from>
    <xdr:to>
      <xdr:col>50</xdr:col>
      <xdr:colOff>114300</xdr:colOff>
      <xdr:row>79</xdr:row>
      <xdr:rowOff>41577</xdr:rowOff>
    </xdr:to>
    <xdr:cxnSp macro="">
      <xdr:nvCxnSpPr>
        <xdr:cNvPr id="413" name="直線コネクタ 412"/>
        <xdr:cNvCxnSpPr/>
      </xdr:nvCxnSpPr>
      <xdr:spPr>
        <a:xfrm>
          <a:off x="8750300" y="13497252"/>
          <a:ext cx="889000" cy="8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124152</xdr:rowOff>
    </xdr:from>
    <xdr:to>
      <xdr:col>45</xdr:col>
      <xdr:colOff>177800</xdr:colOff>
      <xdr:row>78</xdr:row>
      <xdr:rowOff>141687</xdr:rowOff>
    </xdr:to>
    <xdr:cxnSp macro="">
      <xdr:nvCxnSpPr>
        <xdr:cNvPr id="416" name="直線コネクタ 415"/>
        <xdr:cNvCxnSpPr/>
      </xdr:nvCxnSpPr>
      <xdr:spPr>
        <a:xfrm flipV="1">
          <a:off x="7861300" y="13497252"/>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82559</xdr:rowOff>
    </xdr:from>
    <xdr:to>
      <xdr:col>46</xdr:col>
      <xdr:colOff>38100</xdr:colOff>
      <xdr:row>79</xdr:row>
      <xdr:rowOff>12709</xdr:rowOff>
    </xdr:to>
    <xdr:sp macro="" textlink="">
      <xdr:nvSpPr>
        <xdr:cNvPr id="417" name="フローチャート: 判断 416"/>
        <xdr:cNvSpPr/>
      </xdr:nvSpPr>
      <xdr:spPr>
        <a:xfrm>
          <a:off x="8699500" y="1345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3836</xdr:rowOff>
    </xdr:from>
    <xdr:ext cx="534377" cy="259045"/>
    <xdr:sp macro="" textlink="">
      <xdr:nvSpPr>
        <xdr:cNvPr id="418" name="テキスト ボックス 417"/>
        <xdr:cNvSpPr txBox="1"/>
      </xdr:nvSpPr>
      <xdr:spPr>
        <a:xfrm>
          <a:off x="8483111" y="135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107694</xdr:rowOff>
    </xdr:from>
    <xdr:to>
      <xdr:col>41</xdr:col>
      <xdr:colOff>101600</xdr:colOff>
      <xdr:row>79</xdr:row>
      <xdr:rowOff>37844</xdr:rowOff>
    </xdr:to>
    <xdr:sp macro="" textlink="">
      <xdr:nvSpPr>
        <xdr:cNvPr id="419" name="フローチャート: 判断 418"/>
        <xdr:cNvSpPr/>
      </xdr:nvSpPr>
      <xdr:spPr>
        <a:xfrm>
          <a:off x="7810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28971</xdr:rowOff>
    </xdr:from>
    <xdr:ext cx="534377" cy="259045"/>
    <xdr:sp macro="" textlink="">
      <xdr:nvSpPr>
        <xdr:cNvPr id="420" name="テキスト ボックス 419"/>
        <xdr:cNvSpPr txBox="1"/>
      </xdr:nvSpPr>
      <xdr:spPr>
        <a:xfrm>
          <a:off x="7594111" y="13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133200</xdr:rowOff>
    </xdr:from>
    <xdr:to>
      <xdr:col>55</xdr:col>
      <xdr:colOff>50800</xdr:colOff>
      <xdr:row>79</xdr:row>
      <xdr:rowOff>63350</xdr:rowOff>
    </xdr:to>
    <xdr:sp macro="" textlink="">
      <xdr:nvSpPr>
        <xdr:cNvPr id="426" name="楕円 425"/>
        <xdr:cNvSpPr/>
      </xdr:nvSpPr>
      <xdr:spPr>
        <a:xfrm>
          <a:off x="10426700" y="135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162227</xdr:rowOff>
    </xdr:from>
    <xdr:to>
      <xdr:col>50</xdr:col>
      <xdr:colOff>165100</xdr:colOff>
      <xdr:row>79</xdr:row>
      <xdr:rowOff>92377</xdr:rowOff>
    </xdr:to>
    <xdr:sp macro="" textlink="">
      <xdr:nvSpPr>
        <xdr:cNvPr id="428" name="楕円 427"/>
        <xdr:cNvSpPr/>
      </xdr:nvSpPr>
      <xdr:spPr>
        <a:xfrm>
          <a:off x="9588500" y="135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83504</xdr:rowOff>
    </xdr:from>
    <xdr:ext cx="469744" cy="259045"/>
    <xdr:sp macro="" textlink="">
      <xdr:nvSpPr>
        <xdr:cNvPr id="429" name="テキスト ボックス 428"/>
        <xdr:cNvSpPr txBox="1"/>
      </xdr:nvSpPr>
      <xdr:spPr>
        <a:xfrm>
          <a:off x="9404428" y="1362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73352</xdr:rowOff>
    </xdr:from>
    <xdr:to>
      <xdr:col>46</xdr:col>
      <xdr:colOff>38100</xdr:colOff>
      <xdr:row>79</xdr:row>
      <xdr:rowOff>3502</xdr:rowOff>
    </xdr:to>
    <xdr:sp macro="" textlink="">
      <xdr:nvSpPr>
        <xdr:cNvPr id="430" name="楕円 429"/>
        <xdr:cNvSpPr/>
      </xdr:nvSpPr>
      <xdr:spPr>
        <a:xfrm>
          <a:off x="8699500" y="134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20029</xdr:rowOff>
    </xdr:from>
    <xdr:ext cx="534377" cy="259045"/>
    <xdr:sp macro="" textlink="">
      <xdr:nvSpPr>
        <xdr:cNvPr id="431" name="テキスト ボックス 430"/>
        <xdr:cNvSpPr txBox="1"/>
      </xdr:nvSpPr>
      <xdr:spPr>
        <a:xfrm>
          <a:off x="8483111" y="132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90887</xdr:rowOff>
    </xdr:from>
    <xdr:to>
      <xdr:col>41</xdr:col>
      <xdr:colOff>101600</xdr:colOff>
      <xdr:row>79</xdr:row>
      <xdr:rowOff>21037</xdr:rowOff>
    </xdr:to>
    <xdr:sp macro="" textlink="">
      <xdr:nvSpPr>
        <xdr:cNvPr id="432" name="楕円 431"/>
        <xdr:cNvSpPr/>
      </xdr:nvSpPr>
      <xdr:spPr>
        <a:xfrm>
          <a:off x="7810500" y="134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37564</xdr:rowOff>
    </xdr:from>
    <xdr:ext cx="534377" cy="259045"/>
    <xdr:sp macro="" textlink="">
      <xdr:nvSpPr>
        <xdr:cNvPr id="433" name="テキスト ボックス 432"/>
        <xdr:cNvSpPr txBox="1"/>
      </xdr:nvSpPr>
      <xdr:spPr>
        <a:xfrm>
          <a:off x="7594111" y="132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152798</xdr:rowOff>
    </xdr:from>
    <xdr:to>
      <xdr:col>55</xdr:col>
      <xdr:colOff>0</xdr:colOff>
      <xdr:row>99</xdr:row>
      <xdr:rowOff>4735</xdr:rowOff>
    </xdr:to>
    <xdr:cxnSp macro="">
      <xdr:nvCxnSpPr>
        <xdr:cNvPr id="464" name="直線コネクタ 463"/>
        <xdr:cNvCxnSpPr/>
      </xdr:nvCxnSpPr>
      <xdr:spPr>
        <a:xfrm>
          <a:off x="9639300" y="16954898"/>
          <a:ext cx="8382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148230</xdr:rowOff>
    </xdr:from>
    <xdr:to>
      <xdr:col>50</xdr:col>
      <xdr:colOff>114300</xdr:colOff>
      <xdr:row>98</xdr:row>
      <xdr:rowOff>152798</xdr:rowOff>
    </xdr:to>
    <xdr:cxnSp macro="">
      <xdr:nvCxnSpPr>
        <xdr:cNvPr id="467" name="直線コネクタ 466"/>
        <xdr:cNvCxnSpPr/>
      </xdr:nvCxnSpPr>
      <xdr:spPr>
        <a:xfrm>
          <a:off x="8750300" y="16950330"/>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148230</xdr:rowOff>
    </xdr:from>
    <xdr:to>
      <xdr:col>45</xdr:col>
      <xdr:colOff>177800</xdr:colOff>
      <xdr:row>99</xdr:row>
      <xdr:rowOff>16994</xdr:rowOff>
    </xdr:to>
    <xdr:cxnSp macro="">
      <xdr:nvCxnSpPr>
        <xdr:cNvPr id="470" name="直線コネクタ 469"/>
        <xdr:cNvCxnSpPr/>
      </xdr:nvCxnSpPr>
      <xdr:spPr>
        <a:xfrm flipV="1">
          <a:off x="7861300" y="16950330"/>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73042</xdr:rowOff>
    </xdr:from>
    <xdr:to>
      <xdr:col>46</xdr:col>
      <xdr:colOff>38100</xdr:colOff>
      <xdr:row>99</xdr:row>
      <xdr:rowOff>3192</xdr:rowOff>
    </xdr:to>
    <xdr:sp macro="" textlink="">
      <xdr:nvSpPr>
        <xdr:cNvPr id="471" name="フローチャート: 判断 470"/>
        <xdr:cNvSpPr/>
      </xdr:nvSpPr>
      <xdr:spPr>
        <a:xfrm>
          <a:off x="8699500" y="168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19719</xdr:rowOff>
    </xdr:from>
    <xdr:ext cx="534377" cy="259045"/>
    <xdr:sp macro="" textlink="">
      <xdr:nvSpPr>
        <xdr:cNvPr id="472" name="テキスト ボックス 471"/>
        <xdr:cNvSpPr txBox="1"/>
      </xdr:nvSpPr>
      <xdr:spPr>
        <a:xfrm>
          <a:off x="8483111" y="166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163156</xdr:rowOff>
    </xdr:from>
    <xdr:to>
      <xdr:col>41</xdr:col>
      <xdr:colOff>101600</xdr:colOff>
      <xdr:row>98</xdr:row>
      <xdr:rowOff>93306</xdr:rowOff>
    </xdr:to>
    <xdr:sp macro="" textlink="">
      <xdr:nvSpPr>
        <xdr:cNvPr id="473" name="フローチャート: 判断 472"/>
        <xdr:cNvSpPr/>
      </xdr:nvSpPr>
      <xdr:spPr>
        <a:xfrm>
          <a:off x="7810500" y="167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109833</xdr:rowOff>
    </xdr:from>
    <xdr:ext cx="534377" cy="259045"/>
    <xdr:sp macro="" textlink="">
      <xdr:nvSpPr>
        <xdr:cNvPr id="474" name="テキスト ボックス 473"/>
        <xdr:cNvSpPr txBox="1"/>
      </xdr:nvSpPr>
      <xdr:spPr>
        <a:xfrm>
          <a:off x="7594111" y="165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125385</xdr:rowOff>
    </xdr:from>
    <xdr:to>
      <xdr:col>55</xdr:col>
      <xdr:colOff>50800</xdr:colOff>
      <xdr:row>99</xdr:row>
      <xdr:rowOff>55535</xdr:rowOff>
    </xdr:to>
    <xdr:sp macro="" textlink="">
      <xdr:nvSpPr>
        <xdr:cNvPr id="480" name="楕円 479"/>
        <xdr:cNvSpPr/>
      </xdr:nvSpPr>
      <xdr:spPr>
        <a:xfrm>
          <a:off x="10426700" y="169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40312</xdr:rowOff>
    </xdr:from>
    <xdr:ext cx="534377" cy="259045"/>
    <xdr:sp macro="" textlink="">
      <xdr:nvSpPr>
        <xdr:cNvPr id="481" name="普通建設事業費 （ うち更新整備　）該当値テキスト"/>
        <xdr:cNvSpPr txBox="1"/>
      </xdr:nvSpPr>
      <xdr:spPr>
        <a:xfrm>
          <a:off x="10528300" y="168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101998</xdr:rowOff>
    </xdr:from>
    <xdr:to>
      <xdr:col>50</xdr:col>
      <xdr:colOff>165100</xdr:colOff>
      <xdr:row>99</xdr:row>
      <xdr:rowOff>32148</xdr:rowOff>
    </xdr:to>
    <xdr:sp macro="" textlink="">
      <xdr:nvSpPr>
        <xdr:cNvPr id="482" name="楕円 481"/>
        <xdr:cNvSpPr/>
      </xdr:nvSpPr>
      <xdr:spPr>
        <a:xfrm>
          <a:off x="9588500" y="1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23275</xdr:rowOff>
    </xdr:from>
    <xdr:ext cx="534377" cy="259045"/>
    <xdr:sp macro="" textlink="">
      <xdr:nvSpPr>
        <xdr:cNvPr id="483" name="テキスト ボックス 482"/>
        <xdr:cNvSpPr txBox="1"/>
      </xdr:nvSpPr>
      <xdr:spPr>
        <a:xfrm>
          <a:off x="9372111" y="1699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97430</xdr:rowOff>
    </xdr:from>
    <xdr:to>
      <xdr:col>46</xdr:col>
      <xdr:colOff>38100</xdr:colOff>
      <xdr:row>99</xdr:row>
      <xdr:rowOff>27580</xdr:rowOff>
    </xdr:to>
    <xdr:sp macro="" textlink="">
      <xdr:nvSpPr>
        <xdr:cNvPr id="484" name="楕円 483"/>
        <xdr:cNvSpPr/>
      </xdr:nvSpPr>
      <xdr:spPr>
        <a:xfrm>
          <a:off x="8699500" y="16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18707</xdr:rowOff>
    </xdr:from>
    <xdr:ext cx="534377" cy="259045"/>
    <xdr:sp macro="" textlink="">
      <xdr:nvSpPr>
        <xdr:cNvPr id="485" name="テキスト ボックス 484"/>
        <xdr:cNvSpPr txBox="1"/>
      </xdr:nvSpPr>
      <xdr:spPr>
        <a:xfrm>
          <a:off x="8483111" y="16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137644</xdr:rowOff>
    </xdr:from>
    <xdr:to>
      <xdr:col>41</xdr:col>
      <xdr:colOff>101600</xdr:colOff>
      <xdr:row>99</xdr:row>
      <xdr:rowOff>67794</xdr:rowOff>
    </xdr:to>
    <xdr:sp macro="" textlink="">
      <xdr:nvSpPr>
        <xdr:cNvPr id="486" name="楕円 485"/>
        <xdr:cNvSpPr/>
      </xdr:nvSpPr>
      <xdr:spPr>
        <a:xfrm>
          <a:off x="7810500" y="16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58921</xdr:rowOff>
    </xdr:from>
    <xdr:ext cx="534377" cy="259045"/>
    <xdr:sp macro="" textlink="">
      <xdr:nvSpPr>
        <xdr:cNvPr id="487" name="テキスト ボックス 486"/>
        <xdr:cNvSpPr txBox="1"/>
      </xdr:nvSpPr>
      <xdr:spPr>
        <a:xfrm>
          <a:off x="7594111" y="170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134548</xdr:rowOff>
    </xdr:from>
    <xdr:to>
      <xdr:col>85</xdr:col>
      <xdr:colOff>127000</xdr:colOff>
      <xdr:row>38</xdr:row>
      <xdr:rowOff>139510</xdr:rowOff>
    </xdr:to>
    <xdr:cxnSp macro="">
      <xdr:nvCxnSpPr>
        <xdr:cNvPr id="514" name="直線コネクタ 513"/>
        <xdr:cNvCxnSpPr/>
      </xdr:nvCxnSpPr>
      <xdr:spPr>
        <a:xfrm flipV="1">
          <a:off x="15481300" y="6649648"/>
          <a:ext cx="8382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138361</xdr:rowOff>
    </xdr:from>
    <xdr:to>
      <xdr:col>81</xdr:col>
      <xdr:colOff>50800</xdr:colOff>
      <xdr:row>38</xdr:row>
      <xdr:rowOff>139510</xdr:rowOff>
    </xdr:to>
    <xdr:cxnSp macro="">
      <xdr:nvCxnSpPr>
        <xdr:cNvPr id="517" name="直線コネクタ 516"/>
        <xdr:cNvCxnSpPr/>
      </xdr:nvCxnSpPr>
      <xdr:spPr>
        <a:xfrm>
          <a:off x="14592300" y="66534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133297</xdr:rowOff>
    </xdr:from>
    <xdr:to>
      <xdr:col>76</xdr:col>
      <xdr:colOff>114300</xdr:colOff>
      <xdr:row>38</xdr:row>
      <xdr:rowOff>138361</xdr:rowOff>
    </xdr:to>
    <xdr:cxnSp macro="">
      <xdr:nvCxnSpPr>
        <xdr:cNvPr id="520" name="直線コネクタ 519"/>
        <xdr:cNvCxnSpPr/>
      </xdr:nvCxnSpPr>
      <xdr:spPr>
        <a:xfrm>
          <a:off x="13703300" y="6648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74247</xdr:rowOff>
    </xdr:from>
    <xdr:to>
      <xdr:col>76</xdr:col>
      <xdr:colOff>165100</xdr:colOff>
      <xdr:row>39</xdr:row>
      <xdr:rowOff>4397</xdr:rowOff>
    </xdr:to>
    <xdr:sp macro="" textlink="">
      <xdr:nvSpPr>
        <xdr:cNvPr id="521" name="フローチャート: 判断 520"/>
        <xdr:cNvSpPr/>
      </xdr:nvSpPr>
      <xdr:spPr>
        <a:xfrm>
          <a:off x="14541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20924</xdr:rowOff>
    </xdr:from>
    <xdr:ext cx="469744" cy="259045"/>
    <xdr:sp macro="" textlink="">
      <xdr:nvSpPr>
        <xdr:cNvPr id="522" name="テキスト ボックス 521"/>
        <xdr:cNvSpPr txBox="1"/>
      </xdr:nvSpPr>
      <xdr:spPr>
        <a:xfrm>
          <a:off x="14357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127557</xdr:rowOff>
    </xdr:from>
    <xdr:to>
      <xdr:col>71</xdr:col>
      <xdr:colOff>177800</xdr:colOff>
      <xdr:row>38</xdr:row>
      <xdr:rowOff>133297</xdr:rowOff>
    </xdr:to>
    <xdr:cxnSp macro="">
      <xdr:nvCxnSpPr>
        <xdr:cNvPr id="523" name="直線コネクタ 522"/>
        <xdr:cNvCxnSpPr/>
      </xdr:nvCxnSpPr>
      <xdr:spPr>
        <a:xfrm>
          <a:off x="12814300" y="6642657"/>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75481</xdr:rowOff>
    </xdr:from>
    <xdr:to>
      <xdr:col>72</xdr:col>
      <xdr:colOff>38100</xdr:colOff>
      <xdr:row>39</xdr:row>
      <xdr:rowOff>5631</xdr:rowOff>
    </xdr:to>
    <xdr:sp macro="" textlink="">
      <xdr:nvSpPr>
        <xdr:cNvPr id="524" name="フローチャート: 判断 523"/>
        <xdr:cNvSpPr/>
      </xdr:nvSpPr>
      <xdr:spPr>
        <a:xfrm>
          <a:off x="13652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22158</xdr:rowOff>
    </xdr:from>
    <xdr:ext cx="469744" cy="259045"/>
    <xdr:sp macro="" textlink="">
      <xdr:nvSpPr>
        <xdr:cNvPr id="525" name="テキスト ボックス 524"/>
        <xdr:cNvSpPr txBox="1"/>
      </xdr:nvSpPr>
      <xdr:spPr>
        <a:xfrm>
          <a:off x="13468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68381</xdr:rowOff>
    </xdr:from>
    <xdr:to>
      <xdr:col>67</xdr:col>
      <xdr:colOff>101600</xdr:colOff>
      <xdr:row>38</xdr:row>
      <xdr:rowOff>169981</xdr:rowOff>
    </xdr:to>
    <xdr:sp macro="" textlink="">
      <xdr:nvSpPr>
        <xdr:cNvPr id="526" name="フローチャート: 判断 525"/>
        <xdr:cNvSpPr/>
      </xdr:nvSpPr>
      <xdr:spPr>
        <a:xfrm>
          <a:off x="12763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15058</xdr:rowOff>
    </xdr:from>
    <xdr:ext cx="469744" cy="259045"/>
    <xdr:sp macro="" textlink="">
      <xdr:nvSpPr>
        <xdr:cNvPr id="527" name="テキスト ボックス 526"/>
        <xdr:cNvSpPr txBox="1"/>
      </xdr:nvSpPr>
      <xdr:spPr>
        <a:xfrm>
          <a:off x="12579428"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83748</xdr:rowOff>
    </xdr:from>
    <xdr:to>
      <xdr:col>85</xdr:col>
      <xdr:colOff>177800</xdr:colOff>
      <xdr:row>39</xdr:row>
      <xdr:rowOff>13898</xdr:rowOff>
    </xdr:to>
    <xdr:sp macro="" textlink="">
      <xdr:nvSpPr>
        <xdr:cNvPr id="533" name="楕円 532"/>
        <xdr:cNvSpPr/>
      </xdr:nvSpPr>
      <xdr:spPr>
        <a:xfrm>
          <a:off x="16268700" y="65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31280</xdr:rowOff>
    </xdr:from>
    <xdr:ext cx="469744" cy="259045"/>
    <xdr:sp macro="" textlink="">
      <xdr:nvSpPr>
        <xdr:cNvPr id="534" name="災害復旧事業費該当値テキスト"/>
        <xdr:cNvSpPr txBox="1"/>
      </xdr:nvSpPr>
      <xdr:spPr>
        <a:xfrm>
          <a:off x="16370300" y="654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88710</xdr:rowOff>
    </xdr:from>
    <xdr:to>
      <xdr:col>81</xdr:col>
      <xdr:colOff>101600</xdr:colOff>
      <xdr:row>39</xdr:row>
      <xdr:rowOff>18860</xdr:rowOff>
    </xdr:to>
    <xdr:sp macro="" textlink="">
      <xdr:nvSpPr>
        <xdr:cNvPr id="535" name="楕円 534"/>
        <xdr:cNvSpPr/>
      </xdr:nvSpPr>
      <xdr:spPr>
        <a:xfrm>
          <a:off x="15430500" y="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9987</xdr:rowOff>
    </xdr:from>
    <xdr:ext cx="313932" cy="259045"/>
    <xdr:sp macro="" textlink="">
      <xdr:nvSpPr>
        <xdr:cNvPr id="536" name="テキスト ボックス 535"/>
        <xdr:cNvSpPr txBox="1"/>
      </xdr:nvSpPr>
      <xdr:spPr>
        <a:xfrm>
          <a:off x="15324333" y="6696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87561</xdr:rowOff>
    </xdr:from>
    <xdr:to>
      <xdr:col>76</xdr:col>
      <xdr:colOff>165100</xdr:colOff>
      <xdr:row>39</xdr:row>
      <xdr:rowOff>17711</xdr:rowOff>
    </xdr:to>
    <xdr:sp macro="" textlink="">
      <xdr:nvSpPr>
        <xdr:cNvPr id="537" name="楕円 536"/>
        <xdr:cNvSpPr/>
      </xdr:nvSpPr>
      <xdr:spPr>
        <a:xfrm>
          <a:off x="14541500" y="66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8838</xdr:rowOff>
    </xdr:from>
    <xdr:ext cx="378565" cy="259045"/>
    <xdr:sp macro="" textlink="">
      <xdr:nvSpPr>
        <xdr:cNvPr id="538" name="テキスト ボックス 537"/>
        <xdr:cNvSpPr txBox="1"/>
      </xdr:nvSpPr>
      <xdr:spPr>
        <a:xfrm>
          <a:off x="14403017"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82497</xdr:rowOff>
    </xdr:from>
    <xdr:to>
      <xdr:col>72</xdr:col>
      <xdr:colOff>38100</xdr:colOff>
      <xdr:row>39</xdr:row>
      <xdr:rowOff>12647</xdr:rowOff>
    </xdr:to>
    <xdr:sp macro="" textlink="">
      <xdr:nvSpPr>
        <xdr:cNvPr id="539" name="楕円 538"/>
        <xdr:cNvSpPr/>
      </xdr:nvSpPr>
      <xdr:spPr>
        <a:xfrm>
          <a:off x="13652500" y="65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3774</xdr:rowOff>
    </xdr:from>
    <xdr:ext cx="469744" cy="259045"/>
    <xdr:sp macro="" textlink="">
      <xdr:nvSpPr>
        <xdr:cNvPr id="540" name="テキスト ボックス 539"/>
        <xdr:cNvSpPr txBox="1"/>
      </xdr:nvSpPr>
      <xdr:spPr>
        <a:xfrm>
          <a:off x="13468428" y="66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76757</xdr:rowOff>
    </xdr:from>
    <xdr:to>
      <xdr:col>67</xdr:col>
      <xdr:colOff>101600</xdr:colOff>
      <xdr:row>39</xdr:row>
      <xdr:rowOff>6907</xdr:rowOff>
    </xdr:to>
    <xdr:sp macro="" textlink="">
      <xdr:nvSpPr>
        <xdr:cNvPr id="541" name="楕円 540"/>
        <xdr:cNvSpPr/>
      </xdr:nvSpPr>
      <xdr:spPr>
        <a:xfrm>
          <a:off x="12763500" y="65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169484</xdr:rowOff>
    </xdr:from>
    <xdr:ext cx="469744" cy="259045"/>
    <xdr:sp macro="" textlink="">
      <xdr:nvSpPr>
        <xdr:cNvPr id="542" name="テキスト ボックス 541"/>
        <xdr:cNvSpPr txBox="1"/>
      </xdr:nvSpPr>
      <xdr:spPr>
        <a:xfrm>
          <a:off x="12579428" y="668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4" name="フローチャート: 判断 573"/>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5" name="テキスト ボックス 574"/>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1" name="テキスト ボックス 590"/>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42047</xdr:rowOff>
    </xdr:from>
    <xdr:to>
      <xdr:col>85</xdr:col>
      <xdr:colOff>127000</xdr:colOff>
      <xdr:row>77</xdr:row>
      <xdr:rowOff>61148</xdr:rowOff>
    </xdr:to>
    <xdr:cxnSp macro="">
      <xdr:nvCxnSpPr>
        <xdr:cNvPr id="622" name="直線コネクタ 621"/>
        <xdr:cNvCxnSpPr/>
      </xdr:nvCxnSpPr>
      <xdr:spPr>
        <a:xfrm>
          <a:off x="15481300" y="13243697"/>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42047</xdr:rowOff>
    </xdr:from>
    <xdr:to>
      <xdr:col>81</xdr:col>
      <xdr:colOff>50800</xdr:colOff>
      <xdr:row>77</xdr:row>
      <xdr:rowOff>42307</xdr:rowOff>
    </xdr:to>
    <xdr:cxnSp macro="">
      <xdr:nvCxnSpPr>
        <xdr:cNvPr id="625" name="直線コネクタ 624"/>
        <xdr:cNvCxnSpPr/>
      </xdr:nvCxnSpPr>
      <xdr:spPr>
        <a:xfrm flipV="1">
          <a:off x="14592300" y="13243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30549</xdr:rowOff>
    </xdr:from>
    <xdr:to>
      <xdr:col>76</xdr:col>
      <xdr:colOff>114300</xdr:colOff>
      <xdr:row>77</xdr:row>
      <xdr:rowOff>42307</xdr:rowOff>
    </xdr:to>
    <xdr:cxnSp macro="">
      <xdr:nvCxnSpPr>
        <xdr:cNvPr id="628" name="直線コネクタ 627"/>
        <xdr:cNvCxnSpPr/>
      </xdr:nvCxnSpPr>
      <xdr:spPr>
        <a:xfrm>
          <a:off x="13703300" y="13232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29" name="フローチャート: 判断 628"/>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30" name="テキスト ボックス 629"/>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13439</xdr:rowOff>
    </xdr:from>
    <xdr:to>
      <xdr:col>71</xdr:col>
      <xdr:colOff>177800</xdr:colOff>
      <xdr:row>77</xdr:row>
      <xdr:rowOff>30549</xdr:rowOff>
    </xdr:to>
    <xdr:cxnSp macro="">
      <xdr:nvCxnSpPr>
        <xdr:cNvPr id="631" name="直線コネクタ 630"/>
        <xdr:cNvCxnSpPr/>
      </xdr:nvCxnSpPr>
      <xdr:spPr>
        <a:xfrm>
          <a:off x="12814300" y="13215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32" name="フローチャート: 判断 631"/>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33" name="テキスト ボックス 632"/>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34" name="フローチャート: 判断 633"/>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35" name="テキスト ボックス 634"/>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10348</xdr:rowOff>
    </xdr:from>
    <xdr:to>
      <xdr:col>85</xdr:col>
      <xdr:colOff>177800</xdr:colOff>
      <xdr:row>77</xdr:row>
      <xdr:rowOff>111948</xdr:rowOff>
    </xdr:to>
    <xdr:sp macro="" textlink="">
      <xdr:nvSpPr>
        <xdr:cNvPr id="641" name="楕円 640"/>
        <xdr:cNvSpPr/>
      </xdr:nvSpPr>
      <xdr:spPr>
        <a:xfrm>
          <a:off x="162687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160225</xdr:rowOff>
    </xdr:from>
    <xdr:ext cx="534377" cy="259045"/>
    <xdr:sp macro="" textlink="">
      <xdr:nvSpPr>
        <xdr:cNvPr id="642" name="公債費該当値テキスト"/>
        <xdr:cNvSpPr txBox="1"/>
      </xdr:nvSpPr>
      <xdr:spPr>
        <a:xfrm>
          <a:off x="16370300" y="131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162697</xdr:rowOff>
    </xdr:from>
    <xdr:to>
      <xdr:col>81</xdr:col>
      <xdr:colOff>101600</xdr:colOff>
      <xdr:row>77</xdr:row>
      <xdr:rowOff>92847</xdr:rowOff>
    </xdr:to>
    <xdr:sp macro="" textlink="">
      <xdr:nvSpPr>
        <xdr:cNvPr id="643" name="楕円 642"/>
        <xdr:cNvSpPr/>
      </xdr:nvSpPr>
      <xdr:spPr>
        <a:xfrm>
          <a:off x="15430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83974</xdr:rowOff>
    </xdr:from>
    <xdr:ext cx="534377" cy="259045"/>
    <xdr:sp macro="" textlink="">
      <xdr:nvSpPr>
        <xdr:cNvPr id="644" name="テキスト ボックス 643"/>
        <xdr:cNvSpPr txBox="1"/>
      </xdr:nvSpPr>
      <xdr:spPr>
        <a:xfrm>
          <a:off x="15214111" y="132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162957</xdr:rowOff>
    </xdr:from>
    <xdr:to>
      <xdr:col>76</xdr:col>
      <xdr:colOff>165100</xdr:colOff>
      <xdr:row>77</xdr:row>
      <xdr:rowOff>93107</xdr:rowOff>
    </xdr:to>
    <xdr:sp macro="" textlink="">
      <xdr:nvSpPr>
        <xdr:cNvPr id="645" name="楕円 644"/>
        <xdr:cNvSpPr/>
      </xdr:nvSpPr>
      <xdr:spPr>
        <a:xfrm>
          <a:off x="14541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84234</xdr:rowOff>
    </xdr:from>
    <xdr:ext cx="534377" cy="259045"/>
    <xdr:sp macro="" textlink="">
      <xdr:nvSpPr>
        <xdr:cNvPr id="646" name="テキスト ボックス 645"/>
        <xdr:cNvSpPr txBox="1"/>
      </xdr:nvSpPr>
      <xdr:spPr>
        <a:xfrm>
          <a:off x="14325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151199</xdr:rowOff>
    </xdr:from>
    <xdr:to>
      <xdr:col>72</xdr:col>
      <xdr:colOff>38100</xdr:colOff>
      <xdr:row>77</xdr:row>
      <xdr:rowOff>81349</xdr:rowOff>
    </xdr:to>
    <xdr:sp macro="" textlink="">
      <xdr:nvSpPr>
        <xdr:cNvPr id="647" name="楕円 646"/>
        <xdr:cNvSpPr/>
      </xdr:nvSpPr>
      <xdr:spPr>
        <a:xfrm>
          <a:off x="13652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72476</xdr:rowOff>
    </xdr:from>
    <xdr:ext cx="534377" cy="259045"/>
    <xdr:sp macro="" textlink="">
      <xdr:nvSpPr>
        <xdr:cNvPr id="648" name="テキスト ボックス 647"/>
        <xdr:cNvSpPr txBox="1"/>
      </xdr:nvSpPr>
      <xdr:spPr>
        <a:xfrm>
          <a:off x="13436111" y="13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134089</xdr:rowOff>
    </xdr:from>
    <xdr:to>
      <xdr:col>67</xdr:col>
      <xdr:colOff>101600</xdr:colOff>
      <xdr:row>77</xdr:row>
      <xdr:rowOff>64239</xdr:rowOff>
    </xdr:to>
    <xdr:sp macro="" textlink="">
      <xdr:nvSpPr>
        <xdr:cNvPr id="649" name="楕円 648"/>
        <xdr:cNvSpPr/>
      </xdr:nvSpPr>
      <xdr:spPr>
        <a:xfrm>
          <a:off x="12763500" y="131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55366</xdr:rowOff>
    </xdr:from>
    <xdr:ext cx="534377" cy="259045"/>
    <xdr:sp macro="" textlink="">
      <xdr:nvSpPr>
        <xdr:cNvPr id="650" name="テキスト ボックス 649"/>
        <xdr:cNvSpPr txBox="1"/>
      </xdr:nvSpPr>
      <xdr:spPr>
        <a:xfrm>
          <a:off x="12547111" y="132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114362</xdr:rowOff>
    </xdr:from>
    <xdr:to>
      <xdr:col>85</xdr:col>
      <xdr:colOff>127000</xdr:colOff>
      <xdr:row>97</xdr:row>
      <xdr:rowOff>121682</xdr:rowOff>
    </xdr:to>
    <xdr:cxnSp macro="">
      <xdr:nvCxnSpPr>
        <xdr:cNvPr id="677" name="直線コネクタ 676"/>
        <xdr:cNvCxnSpPr/>
      </xdr:nvCxnSpPr>
      <xdr:spPr>
        <a:xfrm>
          <a:off x="15481300" y="16745012"/>
          <a:ext cx="8382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114362</xdr:rowOff>
    </xdr:from>
    <xdr:to>
      <xdr:col>81</xdr:col>
      <xdr:colOff>50800</xdr:colOff>
      <xdr:row>97</xdr:row>
      <xdr:rowOff>166629</xdr:rowOff>
    </xdr:to>
    <xdr:cxnSp macro="">
      <xdr:nvCxnSpPr>
        <xdr:cNvPr id="680" name="直線コネクタ 679"/>
        <xdr:cNvCxnSpPr/>
      </xdr:nvCxnSpPr>
      <xdr:spPr>
        <a:xfrm flipV="1">
          <a:off x="14592300" y="16745012"/>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166629</xdr:rowOff>
    </xdr:from>
    <xdr:to>
      <xdr:col>76</xdr:col>
      <xdr:colOff>114300</xdr:colOff>
      <xdr:row>98</xdr:row>
      <xdr:rowOff>87940</xdr:rowOff>
    </xdr:to>
    <xdr:cxnSp macro="">
      <xdr:nvCxnSpPr>
        <xdr:cNvPr id="683" name="直線コネクタ 682"/>
        <xdr:cNvCxnSpPr/>
      </xdr:nvCxnSpPr>
      <xdr:spPr>
        <a:xfrm flipV="1">
          <a:off x="13703300" y="16797279"/>
          <a:ext cx="889000" cy="9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79604</xdr:rowOff>
    </xdr:from>
    <xdr:to>
      <xdr:col>76</xdr:col>
      <xdr:colOff>165100</xdr:colOff>
      <xdr:row>98</xdr:row>
      <xdr:rowOff>9754</xdr:rowOff>
    </xdr:to>
    <xdr:sp macro="" textlink="">
      <xdr:nvSpPr>
        <xdr:cNvPr id="684" name="フローチャート: 判断 683"/>
        <xdr:cNvSpPr/>
      </xdr:nvSpPr>
      <xdr:spPr>
        <a:xfrm>
          <a:off x="14541500" y="167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26281</xdr:rowOff>
    </xdr:from>
    <xdr:ext cx="534377" cy="259045"/>
    <xdr:sp macro="" textlink="">
      <xdr:nvSpPr>
        <xdr:cNvPr id="685" name="テキスト ボックス 684"/>
        <xdr:cNvSpPr txBox="1"/>
      </xdr:nvSpPr>
      <xdr:spPr>
        <a:xfrm>
          <a:off x="14325111" y="164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97304</xdr:rowOff>
    </xdr:from>
    <xdr:to>
      <xdr:col>71</xdr:col>
      <xdr:colOff>177800</xdr:colOff>
      <xdr:row>98</xdr:row>
      <xdr:rowOff>87940</xdr:rowOff>
    </xdr:to>
    <xdr:cxnSp macro="">
      <xdr:nvCxnSpPr>
        <xdr:cNvPr id="686" name="直線コネクタ 685"/>
        <xdr:cNvCxnSpPr/>
      </xdr:nvCxnSpPr>
      <xdr:spPr>
        <a:xfrm>
          <a:off x="12814300" y="16727954"/>
          <a:ext cx="889000" cy="16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107014</xdr:rowOff>
    </xdr:from>
    <xdr:to>
      <xdr:col>72</xdr:col>
      <xdr:colOff>38100</xdr:colOff>
      <xdr:row>98</xdr:row>
      <xdr:rowOff>37164</xdr:rowOff>
    </xdr:to>
    <xdr:sp macro="" textlink="">
      <xdr:nvSpPr>
        <xdr:cNvPr id="687" name="フローチャート: 判断 686"/>
        <xdr:cNvSpPr/>
      </xdr:nvSpPr>
      <xdr:spPr>
        <a:xfrm>
          <a:off x="13652500" y="167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53691</xdr:rowOff>
    </xdr:from>
    <xdr:ext cx="534377" cy="259045"/>
    <xdr:sp macro="" textlink="">
      <xdr:nvSpPr>
        <xdr:cNvPr id="688" name="テキスト ボックス 687"/>
        <xdr:cNvSpPr txBox="1"/>
      </xdr:nvSpPr>
      <xdr:spPr>
        <a:xfrm>
          <a:off x="13436111" y="165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70686</xdr:rowOff>
    </xdr:from>
    <xdr:to>
      <xdr:col>67</xdr:col>
      <xdr:colOff>101600</xdr:colOff>
      <xdr:row>98</xdr:row>
      <xdr:rowOff>836</xdr:rowOff>
    </xdr:to>
    <xdr:sp macro="" textlink="">
      <xdr:nvSpPr>
        <xdr:cNvPr id="689" name="フローチャート: 判断 688"/>
        <xdr:cNvSpPr/>
      </xdr:nvSpPr>
      <xdr:spPr>
        <a:xfrm>
          <a:off x="12763500" y="167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163413</xdr:rowOff>
    </xdr:from>
    <xdr:ext cx="534377" cy="259045"/>
    <xdr:sp macro="" textlink="">
      <xdr:nvSpPr>
        <xdr:cNvPr id="690" name="テキスト ボックス 689"/>
        <xdr:cNvSpPr txBox="1"/>
      </xdr:nvSpPr>
      <xdr:spPr>
        <a:xfrm>
          <a:off x="12547111" y="167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70882</xdr:rowOff>
    </xdr:from>
    <xdr:to>
      <xdr:col>85</xdr:col>
      <xdr:colOff>177800</xdr:colOff>
      <xdr:row>98</xdr:row>
      <xdr:rowOff>1032</xdr:rowOff>
    </xdr:to>
    <xdr:sp macro="" textlink="">
      <xdr:nvSpPr>
        <xdr:cNvPr id="696" name="楕円 695"/>
        <xdr:cNvSpPr/>
      </xdr:nvSpPr>
      <xdr:spPr>
        <a:xfrm>
          <a:off x="162687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49309</xdr:rowOff>
    </xdr:from>
    <xdr:ext cx="534377" cy="259045"/>
    <xdr:sp macro="" textlink="">
      <xdr:nvSpPr>
        <xdr:cNvPr id="697" name="積立金該当値テキスト"/>
        <xdr:cNvSpPr txBox="1"/>
      </xdr:nvSpPr>
      <xdr:spPr>
        <a:xfrm>
          <a:off x="16370300" y="166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63562</xdr:rowOff>
    </xdr:from>
    <xdr:to>
      <xdr:col>81</xdr:col>
      <xdr:colOff>101600</xdr:colOff>
      <xdr:row>97</xdr:row>
      <xdr:rowOff>165162</xdr:rowOff>
    </xdr:to>
    <xdr:sp macro="" textlink="">
      <xdr:nvSpPr>
        <xdr:cNvPr id="698" name="楕円 697"/>
        <xdr:cNvSpPr/>
      </xdr:nvSpPr>
      <xdr:spPr>
        <a:xfrm>
          <a:off x="15430500" y="166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156289</xdr:rowOff>
    </xdr:from>
    <xdr:ext cx="534377" cy="259045"/>
    <xdr:sp macro="" textlink="">
      <xdr:nvSpPr>
        <xdr:cNvPr id="699" name="テキスト ボックス 698"/>
        <xdr:cNvSpPr txBox="1"/>
      </xdr:nvSpPr>
      <xdr:spPr>
        <a:xfrm>
          <a:off x="15214111" y="167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115829</xdr:rowOff>
    </xdr:from>
    <xdr:to>
      <xdr:col>76</xdr:col>
      <xdr:colOff>165100</xdr:colOff>
      <xdr:row>98</xdr:row>
      <xdr:rowOff>45979</xdr:rowOff>
    </xdr:to>
    <xdr:sp macro="" textlink="">
      <xdr:nvSpPr>
        <xdr:cNvPr id="700" name="楕円 699"/>
        <xdr:cNvSpPr/>
      </xdr:nvSpPr>
      <xdr:spPr>
        <a:xfrm>
          <a:off x="14541500" y="167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37106</xdr:rowOff>
    </xdr:from>
    <xdr:ext cx="534377" cy="259045"/>
    <xdr:sp macro="" textlink="">
      <xdr:nvSpPr>
        <xdr:cNvPr id="701" name="テキスト ボックス 700"/>
        <xdr:cNvSpPr txBox="1"/>
      </xdr:nvSpPr>
      <xdr:spPr>
        <a:xfrm>
          <a:off x="14325111" y="168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37140</xdr:rowOff>
    </xdr:from>
    <xdr:to>
      <xdr:col>72</xdr:col>
      <xdr:colOff>38100</xdr:colOff>
      <xdr:row>98</xdr:row>
      <xdr:rowOff>138740</xdr:rowOff>
    </xdr:to>
    <xdr:sp macro="" textlink="">
      <xdr:nvSpPr>
        <xdr:cNvPr id="702" name="楕円 701"/>
        <xdr:cNvSpPr/>
      </xdr:nvSpPr>
      <xdr:spPr>
        <a:xfrm>
          <a:off x="13652500" y="168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129867</xdr:rowOff>
    </xdr:from>
    <xdr:ext cx="534377" cy="259045"/>
    <xdr:sp macro="" textlink="">
      <xdr:nvSpPr>
        <xdr:cNvPr id="703" name="テキスト ボックス 702"/>
        <xdr:cNvSpPr txBox="1"/>
      </xdr:nvSpPr>
      <xdr:spPr>
        <a:xfrm>
          <a:off x="13436111" y="1693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46504</xdr:rowOff>
    </xdr:from>
    <xdr:to>
      <xdr:col>67</xdr:col>
      <xdr:colOff>101600</xdr:colOff>
      <xdr:row>97</xdr:row>
      <xdr:rowOff>148104</xdr:rowOff>
    </xdr:to>
    <xdr:sp macro="" textlink="">
      <xdr:nvSpPr>
        <xdr:cNvPr id="704" name="楕円 703"/>
        <xdr:cNvSpPr/>
      </xdr:nvSpPr>
      <xdr:spPr>
        <a:xfrm>
          <a:off x="12763500" y="166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164631</xdr:rowOff>
    </xdr:from>
    <xdr:ext cx="534377" cy="259045"/>
    <xdr:sp macro="" textlink="">
      <xdr:nvSpPr>
        <xdr:cNvPr id="705" name="テキスト ボックス 704"/>
        <xdr:cNvSpPr txBox="1"/>
      </xdr:nvSpPr>
      <xdr:spPr>
        <a:xfrm>
          <a:off x="12547111" y="164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118943</xdr:rowOff>
    </xdr:from>
    <xdr:to>
      <xdr:col>116</xdr:col>
      <xdr:colOff>63500</xdr:colOff>
      <xdr:row>38</xdr:row>
      <xdr:rowOff>119309</xdr:rowOff>
    </xdr:to>
    <xdr:cxnSp macro="">
      <xdr:nvCxnSpPr>
        <xdr:cNvPr id="732" name="直線コネクタ 731"/>
        <xdr:cNvCxnSpPr/>
      </xdr:nvCxnSpPr>
      <xdr:spPr>
        <a:xfrm>
          <a:off x="21323300" y="663404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118943</xdr:rowOff>
    </xdr:from>
    <xdr:to>
      <xdr:col>111</xdr:col>
      <xdr:colOff>177800</xdr:colOff>
      <xdr:row>38</xdr:row>
      <xdr:rowOff>121092</xdr:rowOff>
    </xdr:to>
    <xdr:cxnSp macro="">
      <xdr:nvCxnSpPr>
        <xdr:cNvPr id="735" name="直線コネクタ 734"/>
        <xdr:cNvCxnSpPr/>
      </xdr:nvCxnSpPr>
      <xdr:spPr>
        <a:xfrm flipV="1">
          <a:off x="20434300" y="663404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121092</xdr:rowOff>
    </xdr:from>
    <xdr:to>
      <xdr:col>107</xdr:col>
      <xdr:colOff>50800</xdr:colOff>
      <xdr:row>38</xdr:row>
      <xdr:rowOff>126030</xdr:rowOff>
    </xdr:to>
    <xdr:cxnSp macro="">
      <xdr:nvCxnSpPr>
        <xdr:cNvPr id="738" name="直線コネクタ 737"/>
        <xdr:cNvCxnSpPr/>
      </xdr:nvCxnSpPr>
      <xdr:spPr>
        <a:xfrm flipV="1">
          <a:off x="19545300" y="663619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9" name="フローチャート: 判断 738"/>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40" name="テキスト ボックス 739"/>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118028</xdr:rowOff>
    </xdr:from>
    <xdr:to>
      <xdr:col>102</xdr:col>
      <xdr:colOff>114300</xdr:colOff>
      <xdr:row>38</xdr:row>
      <xdr:rowOff>126030</xdr:rowOff>
    </xdr:to>
    <xdr:cxnSp macro="">
      <xdr:nvCxnSpPr>
        <xdr:cNvPr id="741" name="直線コネクタ 740"/>
        <xdr:cNvCxnSpPr/>
      </xdr:nvCxnSpPr>
      <xdr:spPr>
        <a:xfrm>
          <a:off x="18656300" y="6633128"/>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2" name="フローチャート: 判断 74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3" name="テキスト ボックス 742"/>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44" name="フローチャート: 判断 743"/>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45" name="テキスト ボックス 744"/>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68509</xdr:rowOff>
    </xdr:from>
    <xdr:to>
      <xdr:col>116</xdr:col>
      <xdr:colOff>114300</xdr:colOff>
      <xdr:row>38</xdr:row>
      <xdr:rowOff>170109</xdr:rowOff>
    </xdr:to>
    <xdr:sp macro="" textlink="">
      <xdr:nvSpPr>
        <xdr:cNvPr id="751" name="楕円 750"/>
        <xdr:cNvSpPr/>
      </xdr:nvSpPr>
      <xdr:spPr>
        <a:xfrm>
          <a:off x="22110700" y="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154886</xdr:rowOff>
    </xdr:from>
    <xdr:ext cx="378565" cy="259045"/>
    <xdr:sp macro="" textlink="">
      <xdr:nvSpPr>
        <xdr:cNvPr id="752" name="投資及び出資金該当値テキスト"/>
        <xdr:cNvSpPr txBox="1"/>
      </xdr:nvSpPr>
      <xdr:spPr>
        <a:xfrm>
          <a:off x="22212300" y="649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68143</xdr:rowOff>
    </xdr:from>
    <xdr:to>
      <xdr:col>112</xdr:col>
      <xdr:colOff>38100</xdr:colOff>
      <xdr:row>38</xdr:row>
      <xdr:rowOff>169743</xdr:rowOff>
    </xdr:to>
    <xdr:sp macro="" textlink="">
      <xdr:nvSpPr>
        <xdr:cNvPr id="753" name="楕円 752"/>
        <xdr:cNvSpPr/>
      </xdr:nvSpPr>
      <xdr:spPr>
        <a:xfrm>
          <a:off x="21272500" y="65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160870</xdr:rowOff>
    </xdr:from>
    <xdr:ext cx="378565" cy="259045"/>
    <xdr:sp macro="" textlink="">
      <xdr:nvSpPr>
        <xdr:cNvPr id="754" name="テキスト ボックス 753"/>
        <xdr:cNvSpPr txBox="1"/>
      </xdr:nvSpPr>
      <xdr:spPr>
        <a:xfrm>
          <a:off x="21134017" y="667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70292</xdr:rowOff>
    </xdr:from>
    <xdr:to>
      <xdr:col>107</xdr:col>
      <xdr:colOff>101600</xdr:colOff>
      <xdr:row>39</xdr:row>
      <xdr:rowOff>442</xdr:rowOff>
    </xdr:to>
    <xdr:sp macro="" textlink="">
      <xdr:nvSpPr>
        <xdr:cNvPr id="755" name="楕円 754"/>
        <xdr:cNvSpPr/>
      </xdr:nvSpPr>
      <xdr:spPr>
        <a:xfrm>
          <a:off x="20383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163019</xdr:rowOff>
    </xdr:from>
    <xdr:ext cx="378565" cy="259045"/>
    <xdr:sp macro="" textlink="">
      <xdr:nvSpPr>
        <xdr:cNvPr id="756" name="テキスト ボックス 755"/>
        <xdr:cNvSpPr txBox="1"/>
      </xdr:nvSpPr>
      <xdr:spPr>
        <a:xfrm>
          <a:off x="20245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75230</xdr:rowOff>
    </xdr:from>
    <xdr:to>
      <xdr:col>102</xdr:col>
      <xdr:colOff>165100</xdr:colOff>
      <xdr:row>39</xdr:row>
      <xdr:rowOff>5380</xdr:rowOff>
    </xdr:to>
    <xdr:sp macro="" textlink="">
      <xdr:nvSpPr>
        <xdr:cNvPr id="757" name="楕円 756"/>
        <xdr:cNvSpPr/>
      </xdr:nvSpPr>
      <xdr:spPr>
        <a:xfrm>
          <a:off x="19494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167957</xdr:rowOff>
    </xdr:from>
    <xdr:ext cx="378565" cy="259045"/>
    <xdr:sp macro="" textlink="">
      <xdr:nvSpPr>
        <xdr:cNvPr id="758" name="テキスト ボックス 757"/>
        <xdr:cNvSpPr txBox="1"/>
      </xdr:nvSpPr>
      <xdr:spPr>
        <a:xfrm>
          <a:off x="19356017" y="668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67228</xdr:rowOff>
    </xdr:from>
    <xdr:to>
      <xdr:col>98</xdr:col>
      <xdr:colOff>38100</xdr:colOff>
      <xdr:row>38</xdr:row>
      <xdr:rowOff>168828</xdr:rowOff>
    </xdr:to>
    <xdr:sp macro="" textlink="">
      <xdr:nvSpPr>
        <xdr:cNvPr id="759" name="楕円 758"/>
        <xdr:cNvSpPr/>
      </xdr:nvSpPr>
      <xdr:spPr>
        <a:xfrm>
          <a:off x="18605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159955</xdr:rowOff>
    </xdr:from>
    <xdr:ext cx="378565" cy="259045"/>
    <xdr:sp macro="" textlink="">
      <xdr:nvSpPr>
        <xdr:cNvPr id="760" name="テキスト ボックス 759"/>
        <xdr:cNvSpPr txBox="1"/>
      </xdr:nvSpPr>
      <xdr:spPr>
        <a:xfrm>
          <a:off x="18467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11113</xdr:rowOff>
    </xdr:from>
    <xdr:to>
      <xdr:col>116</xdr:col>
      <xdr:colOff>63500</xdr:colOff>
      <xdr:row>59</xdr:row>
      <xdr:rowOff>11417</xdr:rowOff>
    </xdr:to>
    <xdr:cxnSp macro="">
      <xdr:nvCxnSpPr>
        <xdr:cNvPr id="789" name="直線コネクタ 788"/>
        <xdr:cNvCxnSpPr/>
      </xdr:nvCxnSpPr>
      <xdr:spPr>
        <a:xfrm flipV="1">
          <a:off x="21323300" y="10126663"/>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11417</xdr:rowOff>
    </xdr:from>
    <xdr:to>
      <xdr:col>111</xdr:col>
      <xdr:colOff>177800</xdr:colOff>
      <xdr:row>59</xdr:row>
      <xdr:rowOff>11570</xdr:rowOff>
    </xdr:to>
    <xdr:cxnSp macro="">
      <xdr:nvCxnSpPr>
        <xdr:cNvPr id="792" name="直線コネクタ 791"/>
        <xdr:cNvCxnSpPr/>
      </xdr:nvCxnSpPr>
      <xdr:spPr>
        <a:xfrm flipV="1">
          <a:off x="20434300" y="101269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11570</xdr:rowOff>
    </xdr:from>
    <xdr:to>
      <xdr:col>107</xdr:col>
      <xdr:colOff>50800</xdr:colOff>
      <xdr:row>59</xdr:row>
      <xdr:rowOff>11761</xdr:rowOff>
    </xdr:to>
    <xdr:cxnSp macro="">
      <xdr:nvCxnSpPr>
        <xdr:cNvPr id="795" name="直線コネクタ 794"/>
        <xdr:cNvCxnSpPr/>
      </xdr:nvCxnSpPr>
      <xdr:spPr>
        <a:xfrm flipV="1">
          <a:off x="19545300" y="101271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9385</xdr:rowOff>
    </xdr:from>
    <xdr:to>
      <xdr:col>107</xdr:col>
      <xdr:colOff>101600</xdr:colOff>
      <xdr:row>58</xdr:row>
      <xdr:rowOff>110985</xdr:rowOff>
    </xdr:to>
    <xdr:sp macro="" textlink="">
      <xdr:nvSpPr>
        <xdr:cNvPr id="796" name="フローチャート: 判断 795"/>
        <xdr:cNvSpPr/>
      </xdr:nvSpPr>
      <xdr:spPr>
        <a:xfrm>
          <a:off x="20383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127512</xdr:rowOff>
    </xdr:from>
    <xdr:ext cx="469744" cy="259045"/>
    <xdr:sp macro="" textlink="">
      <xdr:nvSpPr>
        <xdr:cNvPr id="797" name="テキスト ボックス 796"/>
        <xdr:cNvSpPr txBox="1"/>
      </xdr:nvSpPr>
      <xdr:spPr>
        <a:xfrm>
          <a:off x="20199428" y="9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11761</xdr:rowOff>
    </xdr:from>
    <xdr:to>
      <xdr:col>102</xdr:col>
      <xdr:colOff>114300</xdr:colOff>
      <xdr:row>59</xdr:row>
      <xdr:rowOff>12294</xdr:rowOff>
    </xdr:to>
    <xdr:cxnSp macro="">
      <xdr:nvCxnSpPr>
        <xdr:cNvPr id="798" name="直線コネクタ 797"/>
        <xdr:cNvCxnSpPr/>
      </xdr:nvCxnSpPr>
      <xdr:spPr>
        <a:xfrm flipV="1">
          <a:off x="18656300" y="1012731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5715</xdr:rowOff>
    </xdr:to>
    <xdr:sp macro="" textlink="">
      <xdr:nvSpPr>
        <xdr:cNvPr id="799" name="フローチャート: 判断 798"/>
        <xdr:cNvSpPr/>
      </xdr:nvSpPr>
      <xdr:spPr>
        <a:xfrm>
          <a:off x="19494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22242</xdr:rowOff>
    </xdr:from>
    <xdr:ext cx="469744" cy="259045"/>
    <xdr:sp macro="" textlink="">
      <xdr:nvSpPr>
        <xdr:cNvPr id="800" name="テキスト ボックス 799"/>
        <xdr:cNvSpPr txBox="1"/>
      </xdr:nvSpPr>
      <xdr:spPr>
        <a:xfrm>
          <a:off x="19310428"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49962</xdr:rowOff>
    </xdr:from>
    <xdr:to>
      <xdr:col>98</xdr:col>
      <xdr:colOff>38100</xdr:colOff>
      <xdr:row>58</xdr:row>
      <xdr:rowOff>151562</xdr:rowOff>
    </xdr:to>
    <xdr:sp macro="" textlink="">
      <xdr:nvSpPr>
        <xdr:cNvPr id="801" name="フローチャート: 判断 800"/>
        <xdr:cNvSpPr/>
      </xdr:nvSpPr>
      <xdr:spPr>
        <a:xfrm>
          <a:off x="18605500" y="99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168089</xdr:rowOff>
    </xdr:from>
    <xdr:ext cx="469744" cy="259045"/>
    <xdr:sp macro="" textlink="">
      <xdr:nvSpPr>
        <xdr:cNvPr id="802" name="テキスト ボックス 801"/>
        <xdr:cNvSpPr txBox="1"/>
      </xdr:nvSpPr>
      <xdr:spPr>
        <a:xfrm>
          <a:off x="18421428" y="976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131763</xdr:rowOff>
    </xdr:from>
    <xdr:to>
      <xdr:col>116</xdr:col>
      <xdr:colOff>114300</xdr:colOff>
      <xdr:row>59</xdr:row>
      <xdr:rowOff>61913</xdr:rowOff>
    </xdr:to>
    <xdr:sp macro="" textlink="">
      <xdr:nvSpPr>
        <xdr:cNvPr id="808" name="楕円 807"/>
        <xdr:cNvSpPr/>
      </xdr:nvSpPr>
      <xdr:spPr>
        <a:xfrm>
          <a:off x="221107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46690</xdr:rowOff>
    </xdr:from>
    <xdr:ext cx="378565" cy="259045"/>
    <xdr:sp macro="" textlink="">
      <xdr:nvSpPr>
        <xdr:cNvPr id="809" name="貸付金該当値テキスト"/>
        <xdr:cNvSpPr txBox="1"/>
      </xdr:nvSpPr>
      <xdr:spPr>
        <a:xfrm>
          <a:off x="22212300" y="999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132067</xdr:rowOff>
    </xdr:from>
    <xdr:to>
      <xdr:col>112</xdr:col>
      <xdr:colOff>38100</xdr:colOff>
      <xdr:row>59</xdr:row>
      <xdr:rowOff>62217</xdr:rowOff>
    </xdr:to>
    <xdr:sp macro="" textlink="">
      <xdr:nvSpPr>
        <xdr:cNvPr id="810" name="楕円 809"/>
        <xdr:cNvSpPr/>
      </xdr:nvSpPr>
      <xdr:spPr>
        <a:xfrm>
          <a:off x="21272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53344</xdr:rowOff>
    </xdr:from>
    <xdr:ext cx="378565" cy="259045"/>
    <xdr:sp macro="" textlink="">
      <xdr:nvSpPr>
        <xdr:cNvPr id="811" name="テキスト ボックス 810"/>
        <xdr:cNvSpPr txBox="1"/>
      </xdr:nvSpPr>
      <xdr:spPr>
        <a:xfrm>
          <a:off x="21134017" y="1016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132220</xdr:rowOff>
    </xdr:from>
    <xdr:to>
      <xdr:col>107</xdr:col>
      <xdr:colOff>101600</xdr:colOff>
      <xdr:row>59</xdr:row>
      <xdr:rowOff>62370</xdr:rowOff>
    </xdr:to>
    <xdr:sp macro="" textlink="">
      <xdr:nvSpPr>
        <xdr:cNvPr id="812" name="楕円 811"/>
        <xdr:cNvSpPr/>
      </xdr:nvSpPr>
      <xdr:spPr>
        <a:xfrm>
          <a:off x="20383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53497</xdr:rowOff>
    </xdr:from>
    <xdr:ext cx="378565" cy="259045"/>
    <xdr:sp macro="" textlink="">
      <xdr:nvSpPr>
        <xdr:cNvPr id="813" name="テキスト ボックス 812"/>
        <xdr:cNvSpPr txBox="1"/>
      </xdr:nvSpPr>
      <xdr:spPr>
        <a:xfrm>
          <a:off x="20245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132411</xdr:rowOff>
    </xdr:from>
    <xdr:to>
      <xdr:col>102</xdr:col>
      <xdr:colOff>165100</xdr:colOff>
      <xdr:row>59</xdr:row>
      <xdr:rowOff>62561</xdr:rowOff>
    </xdr:to>
    <xdr:sp macro="" textlink="">
      <xdr:nvSpPr>
        <xdr:cNvPr id="814" name="楕円 813"/>
        <xdr:cNvSpPr/>
      </xdr:nvSpPr>
      <xdr:spPr>
        <a:xfrm>
          <a:off x="19494500" y="100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53688</xdr:rowOff>
    </xdr:from>
    <xdr:ext cx="378565" cy="259045"/>
    <xdr:sp macro="" textlink="">
      <xdr:nvSpPr>
        <xdr:cNvPr id="815" name="テキスト ボックス 814"/>
        <xdr:cNvSpPr txBox="1"/>
      </xdr:nvSpPr>
      <xdr:spPr>
        <a:xfrm>
          <a:off x="19356017" y="10169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132944</xdr:rowOff>
    </xdr:from>
    <xdr:to>
      <xdr:col>98</xdr:col>
      <xdr:colOff>38100</xdr:colOff>
      <xdr:row>59</xdr:row>
      <xdr:rowOff>63094</xdr:rowOff>
    </xdr:to>
    <xdr:sp macro="" textlink="">
      <xdr:nvSpPr>
        <xdr:cNvPr id="816" name="楕円 815"/>
        <xdr:cNvSpPr/>
      </xdr:nvSpPr>
      <xdr:spPr>
        <a:xfrm>
          <a:off x="18605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54221</xdr:rowOff>
    </xdr:from>
    <xdr:ext cx="378565" cy="259045"/>
    <xdr:sp macro="" textlink="">
      <xdr:nvSpPr>
        <xdr:cNvPr id="817" name="テキスト ボックス 816"/>
        <xdr:cNvSpPr txBox="1"/>
      </xdr:nvSpPr>
      <xdr:spPr>
        <a:xfrm>
          <a:off x="18467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55564</xdr:rowOff>
    </xdr:from>
    <xdr:to>
      <xdr:col>116</xdr:col>
      <xdr:colOff>63500</xdr:colOff>
      <xdr:row>76</xdr:row>
      <xdr:rowOff>58351</xdr:rowOff>
    </xdr:to>
    <xdr:cxnSp macro="">
      <xdr:nvCxnSpPr>
        <xdr:cNvPr id="848" name="直線コネクタ 847"/>
        <xdr:cNvCxnSpPr/>
      </xdr:nvCxnSpPr>
      <xdr:spPr>
        <a:xfrm flipV="1">
          <a:off x="21323300" y="13085764"/>
          <a:ext cx="8382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58351</xdr:rowOff>
    </xdr:from>
    <xdr:to>
      <xdr:col>111</xdr:col>
      <xdr:colOff>177800</xdr:colOff>
      <xdr:row>76</xdr:row>
      <xdr:rowOff>84510</xdr:rowOff>
    </xdr:to>
    <xdr:cxnSp macro="">
      <xdr:nvCxnSpPr>
        <xdr:cNvPr id="851" name="直線コネクタ 850"/>
        <xdr:cNvCxnSpPr/>
      </xdr:nvCxnSpPr>
      <xdr:spPr>
        <a:xfrm flipV="1">
          <a:off x="20434300" y="13088551"/>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17193</xdr:rowOff>
    </xdr:from>
    <xdr:to>
      <xdr:col>107</xdr:col>
      <xdr:colOff>50800</xdr:colOff>
      <xdr:row>76</xdr:row>
      <xdr:rowOff>84510</xdr:rowOff>
    </xdr:to>
    <xdr:cxnSp macro="">
      <xdr:nvCxnSpPr>
        <xdr:cNvPr id="854" name="直線コネクタ 853"/>
        <xdr:cNvCxnSpPr/>
      </xdr:nvCxnSpPr>
      <xdr:spPr>
        <a:xfrm>
          <a:off x="19545300" y="13047393"/>
          <a:ext cx="889000" cy="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104542</xdr:rowOff>
    </xdr:from>
    <xdr:to>
      <xdr:col>107</xdr:col>
      <xdr:colOff>101600</xdr:colOff>
      <xdr:row>75</xdr:row>
      <xdr:rowOff>34692</xdr:rowOff>
    </xdr:to>
    <xdr:sp macro="" textlink="">
      <xdr:nvSpPr>
        <xdr:cNvPr id="855" name="フローチャート: 判断 854"/>
        <xdr:cNvSpPr/>
      </xdr:nvSpPr>
      <xdr:spPr>
        <a:xfrm>
          <a:off x="20383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51219</xdr:rowOff>
    </xdr:from>
    <xdr:ext cx="534377" cy="259045"/>
    <xdr:sp macro="" textlink="">
      <xdr:nvSpPr>
        <xdr:cNvPr id="856" name="テキスト ボックス 855"/>
        <xdr:cNvSpPr txBox="1"/>
      </xdr:nvSpPr>
      <xdr:spPr>
        <a:xfrm>
          <a:off x="20167111" y="125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17193</xdr:rowOff>
    </xdr:from>
    <xdr:to>
      <xdr:col>102</xdr:col>
      <xdr:colOff>114300</xdr:colOff>
      <xdr:row>76</xdr:row>
      <xdr:rowOff>93404</xdr:rowOff>
    </xdr:to>
    <xdr:cxnSp macro="">
      <xdr:nvCxnSpPr>
        <xdr:cNvPr id="857" name="直線コネクタ 856"/>
        <xdr:cNvCxnSpPr/>
      </xdr:nvCxnSpPr>
      <xdr:spPr>
        <a:xfrm flipV="1">
          <a:off x="18656300" y="13047393"/>
          <a:ext cx="8890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135317</xdr:rowOff>
    </xdr:from>
    <xdr:to>
      <xdr:col>102</xdr:col>
      <xdr:colOff>165100</xdr:colOff>
      <xdr:row>75</xdr:row>
      <xdr:rowOff>65467</xdr:rowOff>
    </xdr:to>
    <xdr:sp macro="" textlink="">
      <xdr:nvSpPr>
        <xdr:cNvPr id="858" name="フローチャート: 判断 857"/>
        <xdr:cNvSpPr/>
      </xdr:nvSpPr>
      <xdr:spPr>
        <a:xfrm>
          <a:off x="19494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81994</xdr:rowOff>
    </xdr:from>
    <xdr:ext cx="534377" cy="259045"/>
    <xdr:sp macro="" textlink="">
      <xdr:nvSpPr>
        <xdr:cNvPr id="859" name="テキスト ボックス 858"/>
        <xdr:cNvSpPr txBox="1"/>
      </xdr:nvSpPr>
      <xdr:spPr>
        <a:xfrm>
          <a:off x="19278111" y="125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154432</xdr:rowOff>
    </xdr:from>
    <xdr:to>
      <xdr:col>98</xdr:col>
      <xdr:colOff>38100</xdr:colOff>
      <xdr:row>75</xdr:row>
      <xdr:rowOff>84582</xdr:rowOff>
    </xdr:to>
    <xdr:sp macro="" textlink="">
      <xdr:nvSpPr>
        <xdr:cNvPr id="860" name="フローチャート: 判断 859"/>
        <xdr:cNvSpPr/>
      </xdr:nvSpPr>
      <xdr:spPr>
        <a:xfrm>
          <a:off x="18605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101109</xdr:rowOff>
    </xdr:from>
    <xdr:ext cx="534377" cy="259045"/>
    <xdr:sp macro="" textlink="">
      <xdr:nvSpPr>
        <xdr:cNvPr id="861" name="テキスト ボックス 860"/>
        <xdr:cNvSpPr txBox="1"/>
      </xdr:nvSpPr>
      <xdr:spPr>
        <a:xfrm>
          <a:off x="18389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4764</xdr:rowOff>
    </xdr:from>
    <xdr:to>
      <xdr:col>116</xdr:col>
      <xdr:colOff>114300</xdr:colOff>
      <xdr:row>76</xdr:row>
      <xdr:rowOff>106364</xdr:rowOff>
    </xdr:to>
    <xdr:sp macro="" textlink="">
      <xdr:nvSpPr>
        <xdr:cNvPr id="867" name="楕円 866"/>
        <xdr:cNvSpPr/>
      </xdr:nvSpPr>
      <xdr:spPr>
        <a:xfrm>
          <a:off x="22110700" y="130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154641</xdr:rowOff>
    </xdr:from>
    <xdr:ext cx="534377" cy="259045"/>
    <xdr:sp macro="" textlink="">
      <xdr:nvSpPr>
        <xdr:cNvPr id="868" name="繰出金該当値テキスト"/>
        <xdr:cNvSpPr txBox="1"/>
      </xdr:nvSpPr>
      <xdr:spPr>
        <a:xfrm>
          <a:off x="22212300" y="130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7551</xdr:rowOff>
    </xdr:from>
    <xdr:to>
      <xdr:col>112</xdr:col>
      <xdr:colOff>38100</xdr:colOff>
      <xdr:row>76</xdr:row>
      <xdr:rowOff>109151</xdr:rowOff>
    </xdr:to>
    <xdr:sp macro="" textlink="">
      <xdr:nvSpPr>
        <xdr:cNvPr id="869" name="楕円 868"/>
        <xdr:cNvSpPr/>
      </xdr:nvSpPr>
      <xdr:spPr>
        <a:xfrm>
          <a:off x="21272500" y="13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100278</xdr:rowOff>
    </xdr:from>
    <xdr:ext cx="534377" cy="259045"/>
    <xdr:sp macro="" textlink="">
      <xdr:nvSpPr>
        <xdr:cNvPr id="870" name="テキスト ボックス 869"/>
        <xdr:cNvSpPr txBox="1"/>
      </xdr:nvSpPr>
      <xdr:spPr>
        <a:xfrm>
          <a:off x="21056111" y="131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33710</xdr:rowOff>
    </xdr:from>
    <xdr:to>
      <xdr:col>107</xdr:col>
      <xdr:colOff>101600</xdr:colOff>
      <xdr:row>76</xdr:row>
      <xdr:rowOff>135310</xdr:rowOff>
    </xdr:to>
    <xdr:sp macro="" textlink="">
      <xdr:nvSpPr>
        <xdr:cNvPr id="871" name="楕円 870"/>
        <xdr:cNvSpPr/>
      </xdr:nvSpPr>
      <xdr:spPr>
        <a:xfrm>
          <a:off x="20383500" y="130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126437</xdr:rowOff>
    </xdr:from>
    <xdr:ext cx="534377" cy="259045"/>
    <xdr:sp macro="" textlink="">
      <xdr:nvSpPr>
        <xdr:cNvPr id="872" name="テキスト ボックス 871"/>
        <xdr:cNvSpPr txBox="1"/>
      </xdr:nvSpPr>
      <xdr:spPr>
        <a:xfrm>
          <a:off x="20167111" y="131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137842</xdr:rowOff>
    </xdr:from>
    <xdr:to>
      <xdr:col>102</xdr:col>
      <xdr:colOff>165100</xdr:colOff>
      <xdr:row>76</xdr:row>
      <xdr:rowOff>67993</xdr:rowOff>
    </xdr:to>
    <xdr:sp macro="" textlink="">
      <xdr:nvSpPr>
        <xdr:cNvPr id="873" name="楕円 872"/>
        <xdr:cNvSpPr/>
      </xdr:nvSpPr>
      <xdr:spPr>
        <a:xfrm>
          <a:off x="19494500" y="12996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59120</xdr:rowOff>
    </xdr:from>
    <xdr:ext cx="534377" cy="259045"/>
    <xdr:sp macro="" textlink="">
      <xdr:nvSpPr>
        <xdr:cNvPr id="874" name="テキスト ボックス 873"/>
        <xdr:cNvSpPr txBox="1"/>
      </xdr:nvSpPr>
      <xdr:spPr>
        <a:xfrm>
          <a:off x="19278111" y="130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42604</xdr:rowOff>
    </xdr:from>
    <xdr:to>
      <xdr:col>98</xdr:col>
      <xdr:colOff>38100</xdr:colOff>
      <xdr:row>76</xdr:row>
      <xdr:rowOff>144204</xdr:rowOff>
    </xdr:to>
    <xdr:sp macro="" textlink="">
      <xdr:nvSpPr>
        <xdr:cNvPr id="875" name="楕円 874"/>
        <xdr:cNvSpPr/>
      </xdr:nvSpPr>
      <xdr:spPr>
        <a:xfrm>
          <a:off x="18605500" y="130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135331</xdr:rowOff>
    </xdr:from>
    <xdr:ext cx="534377" cy="259045"/>
    <xdr:sp macro="" textlink="">
      <xdr:nvSpPr>
        <xdr:cNvPr id="876" name="テキスト ボックス 875"/>
        <xdr:cNvSpPr txBox="1"/>
      </xdr:nvSpPr>
      <xdr:spPr>
        <a:xfrm>
          <a:off x="18389111" y="131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538,016</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1,162</a:t>
          </a:r>
          <a:r>
            <a:rPr kumimoji="1" lang="ja-JP" altLang="en-US" sz="1300">
              <a:latin typeface="ＭＳ Ｐゴシック" panose="020B0600070205080204" pitchFamily="50" charset="-128"/>
              <a:ea typeface="ＭＳ Ｐゴシック" panose="020B0600070205080204" pitchFamily="50" charset="-128"/>
            </a:rPr>
            <a:t>円となっている。主な要因は、物件費及び公債費の減によるものである。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増となる主なものは、森林再生事業の増等により普通建設事業費が住民一人当たり</a:t>
          </a:r>
          <a:r>
            <a:rPr kumimoji="1" lang="en-US" altLang="ja-JP" sz="1300">
              <a:latin typeface="ＭＳ Ｐゴシック" panose="020B0600070205080204" pitchFamily="50" charset="-128"/>
              <a:ea typeface="ＭＳ Ｐゴシック" panose="020B0600070205080204" pitchFamily="50" charset="-128"/>
            </a:rPr>
            <a:t>59,417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11,752</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143,453</a:t>
          </a:r>
          <a:r>
            <a:rPr kumimoji="1" lang="ja-JP" altLang="en-US" sz="1300">
              <a:latin typeface="ＭＳ Ｐゴシック" panose="020B0600070205080204" pitchFamily="50" charset="-128"/>
              <a:ea typeface="ＭＳ Ｐゴシック" panose="020B0600070205080204" pitchFamily="50" charset="-128"/>
            </a:rPr>
            <a:t>円下回っている。また、公共土木施設復旧事業の増等により災害復旧事業費が住民一人当たり</a:t>
          </a:r>
          <a:r>
            <a:rPr kumimoji="1" lang="en-US" altLang="ja-JP" sz="1300">
              <a:latin typeface="ＭＳ Ｐゴシック" panose="020B0600070205080204" pitchFamily="50" charset="-128"/>
              <a:ea typeface="ＭＳ Ｐゴシック" panose="020B0600070205080204" pitchFamily="50" charset="-128"/>
            </a:rPr>
            <a:t>2,254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2,171</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13,515</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減となる主なものは、公共施設解体工事の減等により物件費が住民一人当たり</a:t>
          </a:r>
          <a:r>
            <a:rPr kumimoji="1" lang="en-US" altLang="ja-JP" sz="1300">
              <a:latin typeface="ＭＳ Ｐゴシック" panose="020B0600070205080204" pitchFamily="50" charset="-128"/>
              <a:ea typeface="ＭＳ Ｐゴシック" panose="020B0600070205080204" pitchFamily="50" charset="-128"/>
            </a:rPr>
            <a:t>81,995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9,550</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57,689</a:t>
          </a:r>
          <a:r>
            <a:rPr kumimoji="1" lang="ja-JP" altLang="en-US" sz="1300">
              <a:latin typeface="ＭＳ Ｐゴシック" panose="020B0600070205080204" pitchFamily="50" charset="-128"/>
              <a:ea typeface="ＭＳ Ｐゴシック" panose="020B0600070205080204" pitchFamily="50" charset="-128"/>
            </a:rPr>
            <a:t>円下回っている。また、借換えによる償還利子の減等により公債費が住民一人当たり</a:t>
          </a:r>
          <a:r>
            <a:rPr kumimoji="1" lang="en-US" altLang="ja-JP" sz="1300">
              <a:latin typeface="ＭＳ Ｐゴシック" panose="020B0600070205080204" pitchFamily="50" charset="-128"/>
              <a:ea typeface="ＭＳ Ｐゴシック" panose="020B0600070205080204" pitchFamily="50" charset="-128"/>
            </a:rPr>
            <a:t>54,681</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4,178</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54,264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119634</xdr:rowOff>
    </xdr:from>
    <xdr:to>
      <xdr:col>24</xdr:col>
      <xdr:colOff>63500</xdr:colOff>
      <xdr:row>35</xdr:row>
      <xdr:rowOff>125222</xdr:rowOff>
    </xdr:to>
    <xdr:cxnSp macro="">
      <xdr:nvCxnSpPr>
        <xdr:cNvPr id="61" name="直線コネクタ 60"/>
        <xdr:cNvCxnSpPr/>
      </xdr:nvCxnSpPr>
      <xdr:spPr>
        <a:xfrm>
          <a:off x="3797300" y="612038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33020</xdr:rowOff>
    </xdr:from>
    <xdr:to>
      <xdr:col>19</xdr:col>
      <xdr:colOff>177800</xdr:colOff>
      <xdr:row>35</xdr:row>
      <xdr:rowOff>119634</xdr:rowOff>
    </xdr:to>
    <xdr:cxnSp macro="">
      <xdr:nvCxnSpPr>
        <xdr:cNvPr id="64" name="直線コネクタ 63"/>
        <xdr:cNvCxnSpPr/>
      </xdr:nvCxnSpPr>
      <xdr:spPr>
        <a:xfrm>
          <a:off x="2908300" y="6033770"/>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111887</xdr:rowOff>
    </xdr:to>
    <xdr:cxnSp macro="">
      <xdr:nvCxnSpPr>
        <xdr:cNvPr id="67" name="直線コネクタ 66"/>
        <xdr:cNvCxnSpPr/>
      </xdr:nvCxnSpPr>
      <xdr:spPr>
        <a:xfrm flipV="1">
          <a:off x="2019300" y="6033770"/>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38862</xdr:rowOff>
    </xdr:from>
    <xdr:to>
      <xdr:col>15</xdr:col>
      <xdr:colOff>101600</xdr:colOff>
      <xdr:row>36</xdr:row>
      <xdr:rowOff>140462</xdr:rowOff>
    </xdr:to>
    <xdr:sp macro="" textlink="">
      <xdr:nvSpPr>
        <xdr:cNvPr id="68" name="フローチャート: 判断 67"/>
        <xdr:cNvSpPr/>
      </xdr:nvSpPr>
      <xdr:spPr>
        <a:xfrm>
          <a:off x="2857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131589</xdr:rowOff>
    </xdr:from>
    <xdr:ext cx="469744" cy="259045"/>
    <xdr:sp macro="" textlink="">
      <xdr:nvSpPr>
        <xdr:cNvPr id="69" name="テキスト ボックス 68"/>
        <xdr:cNvSpPr txBox="1"/>
      </xdr:nvSpPr>
      <xdr:spPr>
        <a:xfrm>
          <a:off x="2673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111887</xdr:rowOff>
    </xdr:from>
    <xdr:to>
      <xdr:col>10</xdr:col>
      <xdr:colOff>114300</xdr:colOff>
      <xdr:row>36</xdr:row>
      <xdr:rowOff>30353</xdr:rowOff>
    </xdr:to>
    <xdr:cxnSp macro="">
      <xdr:nvCxnSpPr>
        <xdr:cNvPr id="70" name="直線コネクタ 69"/>
        <xdr:cNvCxnSpPr/>
      </xdr:nvCxnSpPr>
      <xdr:spPr>
        <a:xfrm flipV="1">
          <a:off x="1130300" y="611263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66040</xdr:rowOff>
    </xdr:from>
    <xdr:to>
      <xdr:col>10</xdr:col>
      <xdr:colOff>165100</xdr:colOff>
      <xdr:row>36</xdr:row>
      <xdr:rowOff>167640</xdr:rowOff>
    </xdr:to>
    <xdr:sp macro="" textlink="">
      <xdr:nvSpPr>
        <xdr:cNvPr id="71" name="フローチャート: 判断 70"/>
        <xdr:cNvSpPr/>
      </xdr:nvSpPr>
      <xdr:spPr>
        <a:xfrm>
          <a:off x="196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158767</xdr:rowOff>
    </xdr:from>
    <xdr:ext cx="469744" cy="259045"/>
    <xdr:sp macro="" textlink="">
      <xdr:nvSpPr>
        <xdr:cNvPr id="72" name="テキスト ボックス 71"/>
        <xdr:cNvSpPr txBox="1"/>
      </xdr:nvSpPr>
      <xdr:spPr>
        <a:xfrm>
          <a:off x="1784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96901</xdr:rowOff>
    </xdr:from>
    <xdr:to>
      <xdr:col>6</xdr:col>
      <xdr:colOff>38100</xdr:colOff>
      <xdr:row>37</xdr:row>
      <xdr:rowOff>27051</xdr:rowOff>
    </xdr:to>
    <xdr:sp macro="" textlink="">
      <xdr:nvSpPr>
        <xdr:cNvPr id="73" name="フローチャート: 判断 72"/>
        <xdr:cNvSpPr/>
      </xdr:nvSpPr>
      <xdr:spPr>
        <a:xfrm>
          <a:off x="1079500" y="62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18178</xdr:rowOff>
    </xdr:from>
    <xdr:ext cx="469744" cy="259045"/>
    <xdr:sp macro="" textlink="">
      <xdr:nvSpPr>
        <xdr:cNvPr id="74" name="テキスト ボックス 73"/>
        <xdr:cNvSpPr txBox="1"/>
      </xdr:nvSpPr>
      <xdr:spPr>
        <a:xfrm>
          <a:off x="895428"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80" name="楕円 79"/>
        <xdr:cNvSpPr/>
      </xdr:nvSpPr>
      <xdr:spPr>
        <a:xfrm>
          <a:off x="45847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97299</xdr:rowOff>
    </xdr:from>
    <xdr:ext cx="534377" cy="259045"/>
    <xdr:sp macro="" textlink="">
      <xdr:nvSpPr>
        <xdr:cNvPr id="81" name="議会費該当値テキスト"/>
        <xdr:cNvSpPr txBox="1"/>
      </xdr:nvSpPr>
      <xdr:spPr>
        <a:xfrm>
          <a:off x="4686300"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68834</xdr:rowOff>
    </xdr:from>
    <xdr:to>
      <xdr:col>20</xdr:col>
      <xdr:colOff>38100</xdr:colOff>
      <xdr:row>35</xdr:row>
      <xdr:rowOff>170434</xdr:rowOff>
    </xdr:to>
    <xdr:sp macro="" textlink="">
      <xdr:nvSpPr>
        <xdr:cNvPr id="82" name="楕円 81"/>
        <xdr:cNvSpPr/>
      </xdr:nvSpPr>
      <xdr:spPr>
        <a:xfrm>
          <a:off x="3746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15511</xdr:rowOff>
    </xdr:from>
    <xdr:ext cx="534377" cy="259045"/>
    <xdr:sp macro="" textlink="">
      <xdr:nvSpPr>
        <xdr:cNvPr id="83" name="テキスト ボックス 82"/>
        <xdr:cNvSpPr txBox="1"/>
      </xdr:nvSpPr>
      <xdr:spPr>
        <a:xfrm>
          <a:off x="3530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153670</xdr:rowOff>
    </xdr:from>
    <xdr:to>
      <xdr:col>15</xdr:col>
      <xdr:colOff>101600</xdr:colOff>
      <xdr:row>35</xdr:row>
      <xdr:rowOff>83820</xdr:rowOff>
    </xdr:to>
    <xdr:sp macro="" textlink="">
      <xdr:nvSpPr>
        <xdr:cNvPr id="84" name="楕円 83"/>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100347</xdr:rowOff>
    </xdr:from>
    <xdr:ext cx="534377" cy="259045"/>
    <xdr:sp macro="" textlink="">
      <xdr:nvSpPr>
        <xdr:cNvPr id="85" name="テキスト ボックス 84"/>
        <xdr:cNvSpPr txBox="1"/>
      </xdr:nvSpPr>
      <xdr:spPr>
        <a:xfrm>
          <a:off x="2641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61087</xdr:rowOff>
    </xdr:from>
    <xdr:to>
      <xdr:col>10</xdr:col>
      <xdr:colOff>165100</xdr:colOff>
      <xdr:row>35</xdr:row>
      <xdr:rowOff>162687</xdr:rowOff>
    </xdr:to>
    <xdr:sp macro="" textlink="">
      <xdr:nvSpPr>
        <xdr:cNvPr id="86" name="楕円 85"/>
        <xdr:cNvSpPr/>
      </xdr:nvSpPr>
      <xdr:spPr>
        <a:xfrm>
          <a:off x="1968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7764</xdr:rowOff>
    </xdr:from>
    <xdr:ext cx="534377" cy="259045"/>
    <xdr:sp macro="" textlink="">
      <xdr:nvSpPr>
        <xdr:cNvPr id="87" name="テキスト ボックス 86"/>
        <xdr:cNvSpPr txBox="1"/>
      </xdr:nvSpPr>
      <xdr:spPr>
        <a:xfrm>
          <a:off x="1752111"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151003</xdr:rowOff>
    </xdr:from>
    <xdr:to>
      <xdr:col>6</xdr:col>
      <xdr:colOff>38100</xdr:colOff>
      <xdr:row>36</xdr:row>
      <xdr:rowOff>81153</xdr:rowOff>
    </xdr:to>
    <xdr:sp macro="" textlink="">
      <xdr:nvSpPr>
        <xdr:cNvPr id="88" name="楕円 87"/>
        <xdr:cNvSpPr/>
      </xdr:nvSpPr>
      <xdr:spPr>
        <a:xfrm>
          <a:off x="1079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97680</xdr:rowOff>
    </xdr:from>
    <xdr:ext cx="534377" cy="259045"/>
    <xdr:sp macro="" textlink="">
      <xdr:nvSpPr>
        <xdr:cNvPr id="89" name="テキスト ボックス 88"/>
        <xdr:cNvSpPr txBox="1"/>
      </xdr:nvSpPr>
      <xdr:spPr>
        <a:xfrm>
          <a:off x="863111"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59235</xdr:rowOff>
    </xdr:from>
    <xdr:to>
      <xdr:col>24</xdr:col>
      <xdr:colOff>63500</xdr:colOff>
      <xdr:row>57</xdr:row>
      <xdr:rowOff>99395</xdr:rowOff>
    </xdr:to>
    <xdr:cxnSp macro="">
      <xdr:nvCxnSpPr>
        <xdr:cNvPr id="116" name="直線コネクタ 115"/>
        <xdr:cNvCxnSpPr/>
      </xdr:nvCxnSpPr>
      <xdr:spPr>
        <a:xfrm>
          <a:off x="3797300" y="9831885"/>
          <a:ext cx="8382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59235</xdr:rowOff>
    </xdr:from>
    <xdr:to>
      <xdr:col>19</xdr:col>
      <xdr:colOff>177800</xdr:colOff>
      <xdr:row>57</xdr:row>
      <xdr:rowOff>71666</xdr:rowOff>
    </xdr:to>
    <xdr:cxnSp macro="">
      <xdr:nvCxnSpPr>
        <xdr:cNvPr id="119" name="直線コネクタ 118"/>
        <xdr:cNvCxnSpPr/>
      </xdr:nvCxnSpPr>
      <xdr:spPr>
        <a:xfrm flipV="1">
          <a:off x="2908300" y="9831885"/>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71666</xdr:rowOff>
    </xdr:from>
    <xdr:to>
      <xdr:col>15</xdr:col>
      <xdr:colOff>50800</xdr:colOff>
      <xdr:row>57</xdr:row>
      <xdr:rowOff>149139</xdr:rowOff>
    </xdr:to>
    <xdr:cxnSp macro="">
      <xdr:nvCxnSpPr>
        <xdr:cNvPr id="122" name="直線コネクタ 121"/>
        <xdr:cNvCxnSpPr/>
      </xdr:nvCxnSpPr>
      <xdr:spPr>
        <a:xfrm flipV="1">
          <a:off x="2019300" y="9844316"/>
          <a:ext cx="889000" cy="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139379</xdr:rowOff>
    </xdr:from>
    <xdr:to>
      <xdr:col>15</xdr:col>
      <xdr:colOff>101600</xdr:colOff>
      <xdr:row>57</xdr:row>
      <xdr:rowOff>69529</xdr:rowOff>
    </xdr:to>
    <xdr:sp macro="" textlink="">
      <xdr:nvSpPr>
        <xdr:cNvPr id="123" name="フローチャート: 判断 122"/>
        <xdr:cNvSpPr/>
      </xdr:nvSpPr>
      <xdr:spPr>
        <a:xfrm>
          <a:off x="2857500" y="974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86056</xdr:rowOff>
    </xdr:from>
    <xdr:ext cx="599010" cy="259045"/>
    <xdr:sp macro="" textlink="">
      <xdr:nvSpPr>
        <xdr:cNvPr id="124" name="テキスト ボックス 123"/>
        <xdr:cNvSpPr txBox="1"/>
      </xdr:nvSpPr>
      <xdr:spPr>
        <a:xfrm>
          <a:off x="2608795" y="95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122941</xdr:rowOff>
    </xdr:from>
    <xdr:to>
      <xdr:col>10</xdr:col>
      <xdr:colOff>114300</xdr:colOff>
      <xdr:row>57</xdr:row>
      <xdr:rowOff>149139</xdr:rowOff>
    </xdr:to>
    <xdr:cxnSp macro="">
      <xdr:nvCxnSpPr>
        <xdr:cNvPr id="125" name="直線コネクタ 124"/>
        <xdr:cNvCxnSpPr/>
      </xdr:nvCxnSpPr>
      <xdr:spPr>
        <a:xfrm>
          <a:off x="1130300" y="9895591"/>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168512</xdr:rowOff>
    </xdr:from>
    <xdr:to>
      <xdr:col>10</xdr:col>
      <xdr:colOff>165100</xdr:colOff>
      <xdr:row>57</xdr:row>
      <xdr:rowOff>98662</xdr:rowOff>
    </xdr:to>
    <xdr:sp macro="" textlink="">
      <xdr:nvSpPr>
        <xdr:cNvPr id="126" name="フローチャート: 判断 125"/>
        <xdr:cNvSpPr/>
      </xdr:nvSpPr>
      <xdr:spPr>
        <a:xfrm>
          <a:off x="1968500" y="976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115189</xdr:rowOff>
    </xdr:from>
    <xdr:ext cx="599010" cy="259045"/>
    <xdr:sp macro="" textlink="">
      <xdr:nvSpPr>
        <xdr:cNvPr id="127" name="テキスト ボックス 126"/>
        <xdr:cNvSpPr txBox="1"/>
      </xdr:nvSpPr>
      <xdr:spPr>
        <a:xfrm>
          <a:off x="1719795" y="954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163995</xdr:rowOff>
    </xdr:from>
    <xdr:to>
      <xdr:col>6</xdr:col>
      <xdr:colOff>38100</xdr:colOff>
      <xdr:row>57</xdr:row>
      <xdr:rowOff>94145</xdr:rowOff>
    </xdr:to>
    <xdr:sp macro="" textlink="">
      <xdr:nvSpPr>
        <xdr:cNvPr id="128" name="フローチャート: 判断 127"/>
        <xdr:cNvSpPr/>
      </xdr:nvSpPr>
      <xdr:spPr>
        <a:xfrm>
          <a:off x="1079500" y="97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110672</xdr:rowOff>
    </xdr:from>
    <xdr:ext cx="599010" cy="259045"/>
    <xdr:sp macro="" textlink="">
      <xdr:nvSpPr>
        <xdr:cNvPr id="129" name="テキスト ボックス 128"/>
        <xdr:cNvSpPr txBox="1"/>
      </xdr:nvSpPr>
      <xdr:spPr>
        <a:xfrm>
          <a:off x="830795" y="954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48595</xdr:rowOff>
    </xdr:from>
    <xdr:to>
      <xdr:col>24</xdr:col>
      <xdr:colOff>114300</xdr:colOff>
      <xdr:row>57</xdr:row>
      <xdr:rowOff>150195</xdr:rowOff>
    </xdr:to>
    <xdr:sp macro="" textlink="">
      <xdr:nvSpPr>
        <xdr:cNvPr id="135" name="楕円 134"/>
        <xdr:cNvSpPr/>
      </xdr:nvSpPr>
      <xdr:spPr>
        <a:xfrm>
          <a:off x="4584700" y="98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134972</xdr:rowOff>
    </xdr:from>
    <xdr:ext cx="534377" cy="259045"/>
    <xdr:sp macro="" textlink="">
      <xdr:nvSpPr>
        <xdr:cNvPr id="136" name="総務費該当値テキスト"/>
        <xdr:cNvSpPr txBox="1"/>
      </xdr:nvSpPr>
      <xdr:spPr>
        <a:xfrm>
          <a:off x="4686300" y="97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8435</xdr:rowOff>
    </xdr:from>
    <xdr:to>
      <xdr:col>20</xdr:col>
      <xdr:colOff>38100</xdr:colOff>
      <xdr:row>57</xdr:row>
      <xdr:rowOff>110035</xdr:rowOff>
    </xdr:to>
    <xdr:sp macro="" textlink="">
      <xdr:nvSpPr>
        <xdr:cNvPr id="137" name="楕円 136"/>
        <xdr:cNvSpPr/>
      </xdr:nvSpPr>
      <xdr:spPr>
        <a:xfrm>
          <a:off x="3746500" y="97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101162</xdr:rowOff>
    </xdr:from>
    <xdr:ext cx="599010" cy="259045"/>
    <xdr:sp macro="" textlink="">
      <xdr:nvSpPr>
        <xdr:cNvPr id="138" name="テキスト ボックス 137"/>
        <xdr:cNvSpPr txBox="1"/>
      </xdr:nvSpPr>
      <xdr:spPr>
        <a:xfrm>
          <a:off x="3497795" y="987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20866</xdr:rowOff>
    </xdr:from>
    <xdr:to>
      <xdr:col>15</xdr:col>
      <xdr:colOff>101600</xdr:colOff>
      <xdr:row>57</xdr:row>
      <xdr:rowOff>122466</xdr:rowOff>
    </xdr:to>
    <xdr:sp macro="" textlink="">
      <xdr:nvSpPr>
        <xdr:cNvPr id="139" name="楕円 138"/>
        <xdr:cNvSpPr/>
      </xdr:nvSpPr>
      <xdr:spPr>
        <a:xfrm>
          <a:off x="2857500" y="97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113593</xdr:rowOff>
    </xdr:from>
    <xdr:ext cx="599010" cy="259045"/>
    <xdr:sp macro="" textlink="">
      <xdr:nvSpPr>
        <xdr:cNvPr id="140" name="テキスト ボックス 139"/>
        <xdr:cNvSpPr txBox="1"/>
      </xdr:nvSpPr>
      <xdr:spPr>
        <a:xfrm>
          <a:off x="2608795" y="988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98339</xdr:rowOff>
    </xdr:from>
    <xdr:to>
      <xdr:col>10</xdr:col>
      <xdr:colOff>165100</xdr:colOff>
      <xdr:row>58</xdr:row>
      <xdr:rowOff>28489</xdr:rowOff>
    </xdr:to>
    <xdr:sp macro="" textlink="">
      <xdr:nvSpPr>
        <xdr:cNvPr id="141" name="楕円 140"/>
        <xdr:cNvSpPr/>
      </xdr:nvSpPr>
      <xdr:spPr>
        <a:xfrm>
          <a:off x="1968500" y="98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19616</xdr:rowOff>
    </xdr:from>
    <xdr:ext cx="534377" cy="259045"/>
    <xdr:sp macro="" textlink="">
      <xdr:nvSpPr>
        <xdr:cNvPr id="142" name="テキスト ボックス 141"/>
        <xdr:cNvSpPr txBox="1"/>
      </xdr:nvSpPr>
      <xdr:spPr>
        <a:xfrm>
          <a:off x="1752111" y="99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72141</xdr:rowOff>
    </xdr:from>
    <xdr:to>
      <xdr:col>6</xdr:col>
      <xdr:colOff>38100</xdr:colOff>
      <xdr:row>58</xdr:row>
      <xdr:rowOff>2291</xdr:rowOff>
    </xdr:to>
    <xdr:sp macro="" textlink="">
      <xdr:nvSpPr>
        <xdr:cNvPr id="143" name="楕円 142"/>
        <xdr:cNvSpPr/>
      </xdr:nvSpPr>
      <xdr:spPr>
        <a:xfrm>
          <a:off x="1079500" y="98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164868</xdr:rowOff>
    </xdr:from>
    <xdr:ext cx="534377" cy="259045"/>
    <xdr:sp macro="" textlink="">
      <xdr:nvSpPr>
        <xdr:cNvPr id="144" name="テキスト ボックス 143"/>
        <xdr:cNvSpPr txBox="1"/>
      </xdr:nvSpPr>
      <xdr:spPr>
        <a:xfrm>
          <a:off x="863111" y="993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4268</xdr:rowOff>
    </xdr:from>
    <xdr:to>
      <xdr:col>24</xdr:col>
      <xdr:colOff>63500</xdr:colOff>
      <xdr:row>78</xdr:row>
      <xdr:rowOff>4854</xdr:rowOff>
    </xdr:to>
    <xdr:cxnSp macro="">
      <xdr:nvCxnSpPr>
        <xdr:cNvPr id="172" name="直線コネクタ 171"/>
        <xdr:cNvCxnSpPr/>
      </xdr:nvCxnSpPr>
      <xdr:spPr>
        <a:xfrm>
          <a:off x="3797300" y="13377368"/>
          <a:ext cx="8382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165092</xdr:rowOff>
    </xdr:from>
    <xdr:to>
      <xdr:col>19</xdr:col>
      <xdr:colOff>177800</xdr:colOff>
      <xdr:row>78</xdr:row>
      <xdr:rowOff>4268</xdr:rowOff>
    </xdr:to>
    <xdr:cxnSp macro="">
      <xdr:nvCxnSpPr>
        <xdr:cNvPr id="175" name="直線コネクタ 174"/>
        <xdr:cNvCxnSpPr/>
      </xdr:nvCxnSpPr>
      <xdr:spPr>
        <a:xfrm>
          <a:off x="2908300" y="13195292"/>
          <a:ext cx="889000" cy="1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165092</xdr:rowOff>
    </xdr:from>
    <xdr:to>
      <xdr:col>15</xdr:col>
      <xdr:colOff>50800</xdr:colOff>
      <xdr:row>78</xdr:row>
      <xdr:rowOff>27567</xdr:rowOff>
    </xdr:to>
    <xdr:cxnSp macro="">
      <xdr:nvCxnSpPr>
        <xdr:cNvPr id="178" name="直線コネクタ 177"/>
        <xdr:cNvCxnSpPr/>
      </xdr:nvCxnSpPr>
      <xdr:spPr>
        <a:xfrm flipV="1">
          <a:off x="2019300" y="13195292"/>
          <a:ext cx="889000" cy="2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151916</xdr:rowOff>
    </xdr:from>
    <xdr:to>
      <xdr:col>15</xdr:col>
      <xdr:colOff>101600</xdr:colOff>
      <xdr:row>77</xdr:row>
      <xdr:rowOff>82066</xdr:rowOff>
    </xdr:to>
    <xdr:sp macro="" textlink="">
      <xdr:nvSpPr>
        <xdr:cNvPr id="179" name="フローチャート: 判断 178"/>
        <xdr:cNvSpPr/>
      </xdr:nvSpPr>
      <xdr:spPr>
        <a:xfrm>
          <a:off x="2857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73193</xdr:rowOff>
    </xdr:from>
    <xdr:ext cx="599010" cy="259045"/>
    <xdr:sp macro="" textlink="">
      <xdr:nvSpPr>
        <xdr:cNvPr id="180" name="テキスト ボックス 179"/>
        <xdr:cNvSpPr txBox="1"/>
      </xdr:nvSpPr>
      <xdr:spPr>
        <a:xfrm>
          <a:off x="2608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27567</xdr:rowOff>
    </xdr:from>
    <xdr:to>
      <xdr:col>10</xdr:col>
      <xdr:colOff>114300</xdr:colOff>
      <xdr:row>78</xdr:row>
      <xdr:rowOff>36153</xdr:rowOff>
    </xdr:to>
    <xdr:cxnSp macro="">
      <xdr:nvCxnSpPr>
        <xdr:cNvPr id="181" name="直線コネクタ 180"/>
        <xdr:cNvCxnSpPr/>
      </xdr:nvCxnSpPr>
      <xdr:spPr>
        <a:xfrm flipV="1">
          <a:off x="1130300" y="13400667"/>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146179</xdr:rowOff>
    </xdr:from>
    <xdr:to>
      <xdr:col>10</xdr:col>
      <xdr:colOff>165100</xdr:colOff>
      <xdr:row>77</xdr:row>
      <xdr:rowOff>76329</xdr:rowOff>
    </xdr:to>
    <xdr:sp macro="" textlink="">
      <xdr:nvSpPr>
        <xdr:cNvPr id="182" name="フローチャート: 判断 181"/>
        <xdr:cNvSpPr/>
      </xdr:nvSpPr>
      <xdr:spPr>
        <a:xfrm>
          <a:off x="1968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92855</xdr:rowOff>
    </xdr:from>
    <xdr:ext cx="599010" cy="259045"/>
    <xdr:sp macro="" textlink="">
      <xdr:nvSpPr>
        <xdr:cNvPr id="183" name="テキスト ボックス 182"/>
        <xdr:cNvSpPr txBox="1"/>
      </xdr:nvSpPr>
      <xdr:spPr>
        <a:xfrm>
          <a:off x="1719795"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45064</xdr:rowOff>
    </xdr:from>
    <xdr:to>
      <xdr:col>6</xdr:col>
      <xdr:colOff>38100</xdr:colOff>
      <xdr:row>77</xdr:row>
      <xdr:rowOff>146664</xdr:rowOff>
    </xdr:to>
    <xdr:sp macro="" textlink="">
      <xdr:nvSpPr>
        <xdr:cNvPr id="184" name="フローチャート: 判断 183"/>
        <xdr:cNvSpPr/>
      </xdr:nvSpPr>
      <xdr:spPr>
        <a:xfrm>
          <a:off x="1079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163191</xdr:rowOff>
    </xdr:from>
    <xdr:ext cx="599010" cy="259045"/>
    <xdr:sp macro="" textlink="">
      <xdr:nvSpPr>
        <xdr:cNvPr id="185" name="テキスト ボックス 184"/>
        <xdr:cNvSpPr txBox="1"/>
      </xdr:nvSpPr>
      <xdr:spPr>
        <a:xfrm>
          <a:off x="830795"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125504</xdr:rowOff>
    </xdr:from>
    <xdr:to>
      <xdr:col>24</xdr:col>
      <xdr:colOff>114300</xdr:colOff>
      <xdr:row>78</xdr:row>
      <xdr:rowOff>55654</xdr:rowOff>
    </xdr:to>
    <xdr:sp macro="" textlink="">
      <xdr:nvSpPr>
        <xdr:cNvPr id="191" name="楕円 190"/>
        <xdr:cNvSpPr/>
      </xdr:nvSpPr>
      <xdr:spPr>
        <a:xfrm>
          <a:off x="45847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40431</xdr:rowOff>
    </xdr:from>
    <xdr:ext cx="599010" cy="259045"/>
    <xdr:sp macro="" textlink="">
      <xdr:nvSpPr>
        <xdr:cNvPr id="192" name="民生費該当値テキスト"/>
        <xdr:cNvSpPr txBox="1"/>
      </xdr:nvSpPr>
      <xdr:spPr>
        <a:xfrm>
          <a:off x="4686300" y="1324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124918</xdr:rowOff>
    </xdr:from>
    <xdr:to>
      <xdr:col>20</xdr:col>
      <xdr:colOff>38100</xdr:colOff>
      <xdr:row>78</xdr:row>
      <xdr:rowOff>55068</xdr:rowOff>
    </xdr:to>
    <xdr:sp macro="" textlink="">
      <xdr:nvSpPr>
        <xdr:cNvPr id="193" name="楕円 192"/>
        <xdr:cNvSpPr/>
      </xdr:nvSpPr>
      <xdr:spPr>
        <a:xfrm>
          <a:off x="3746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46195</xdr:rowOff>
    </xdr:from>
    <xdr:ext cx="599010" cy="259045"/>
    <xdr:sp macro="" textlink="">
      <xdr:nvSpPr>
        <xdr:cNvPr id="194" name="テキスト ボックス 193"/>
        <xdr:cNvSpPr txBox="1"/>
      </xdr:nvSpPr>
      <xdr:spPr>
        <a:xfrm>
          <a:off x="3497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114292</xdr:rowOff>
    </xdr:from>
    <xdr:to>
      <xdr:col>15</xdr:col>
      <xdr:colOff>101600</xdr:colOff>
      <xdr:row>77</xdr:row>
      <xdr:rowOff>44442</xdr:rowOff>
    </xdr:to>
    <xdr:sp macro="" textlink="">
      <xdr:nvSpPr>
        <xdr:cNvPr id="195" name="楕円 194"/>
        <xdr:cNvSpPr/>
      </xdr:nvSpPr>
      <xdr:spPr>
        <a:xfrm>
          <a:off x="2857500" y="13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60970</xdr:rowOff>
    </xdr:from>
    <xdr:ext cx="599010" cy="259045"/>
    <xdr:sp macro="" textlink="">
      <xdr:nvSpPr>
        <xdr:cNvPr id="196" name="テキスト ボックス 195"/>
        <xdr:cNvSpPr txBox="1"/>
      </xdr:nvSpPr>
      <xdr:spPr>
        <a:xfrm>
          <a:off x="2608795" y="1291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148217</xdr:rowOff>
    </xdr:from>
    <xdr:to>
      <xdr:col>10</xdr:col>
      <xdr:colOff>165100</xdr:colOff>
      <xdr:row>78</xdr:row>
      <xdr:rowOff>78367</xdr:rowOff>
    </xdr:to>
    <xdr:sp macro="" textlink="">
      <xdr:nvSpPr>
        <xdr:cNvPr id="197" name="楕円 196"/>
        <xdr:cNvSpPr/>
      </xdr:nvSpPr>
      <xdr:spPr>
        <a:xfrm>
          <a:off x="1968500" y="133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69494</xdr:rowOff>
    </xdr:from>
    <xdr:ext cx="599010" cy="259045"/>
    <xdr:sp macro="" textlink="">
      <xdr:nvSpPr>
        <xdr:cNvPr id="198" name="テキスト ボックス 197"/>
        <xdr:cNvSpPr txBox="1"/>
      </xdr:nvSpPr>
      <xdr:spPr>
        <a:xfrm>
          <a:off x="1719795" y="13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156803</xdr:rowOff>
    </xdr:from>
    <xdr:to>
      <xdr:col>6</xdr:col>
      <xdr:colOff>38100</xdr:colOff>
      <xdr:row>78</xdr:row>
      <xdr:rowOff>86953</xdr:rowOff>
    </xdr:to>
    <xdr:sp macro="" textlink="">
      <xdr:nvSpPr>
        <xdr:cNvPr id="199" name="楕円 198"/>
        <xdr:cNvSpPr/>
      </xdr:nvSpPr>
      <xdr:spPr>
        <a:xfrm>
          <a:off x="1079500" y="133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78080</xdr:rowOff>
    </xdr:from>
    <xdr:ext cx="599010" cy="259045"/>
    <xdr:sp macro="" textlink="">
      <xdr:nvSpPr>
        <xdr:cNvPr id="200" name="テキスト ボックス 199"/>
        <xdr:cNvSpPr txBox="1"/>
      </xdr:nvSpPr>
      <xdr:spPr>
        <a:xfrm>
          <a:off x="830795" y="134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26577</xdr:rowOff>
    </xdr:from>
    <xdr:to>
      <xdr:col>24</xdr:col>
      <xdr:colOff>63500</xdr:colOff>
      <xdr:row>98</xdr:row>
      <xdr:rowOff>32041</xdr:rowOff>
    </xdr:to>
    <xdr:cxnSp macro="">
      <xdr:nvCxnSpPr>
        <xdr:cNvPr id="229" name="直線コネクタ 228"/>
        <xdr:cNvCxnSpPr/>
      </xdr:nvCxnSpPr>
      <xdr:spPr>
        <a:xfrm>
          <a:off x="3797300" y="16828677"/>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165726</xdr:rowOff>
    </xdr:from>
    <xdr:to>
      <xdr:col>19</xdr:col>
      <xdr:colOff>177800</xdr:colOff>
      <xdr:row>98</xdr:row>
      <xdr:rowOff>26577</xdr:rowOff>
    </xdr:to>
    <xdr:cxnSp macro="">
      <xdr:nvCxnSpPr>
        <xdr:cNvPr id="232" name="直線コネクタ 231"/>
        <xdr:cNvCxnSpPr/>
      </xdr:nvCxnSpPr>
      <xdr:spPr>
        <a:xfrm>
          <a:off x="2908300" y="16796376"/>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81331</xdr:rowOff>
    </xdr:from>
    <xdr:to>
      <xdr:col>15</xdr:col>
      <xdr:colOff>50800</xdr:colOff>
      <xdr:row>97</xdr:row>
      <xdr:rowOff>165726</xdr:rowOff>
    </xdr:to>
    <xdr:cxnSp macro="">
      <xdr:nvCxnSpPr>
        <xdr:cNvPr id="235" name="直線コネクタ 234"/>
        <xdr:cNvCxnSpPr/>
      </xdr:nvCxnSpPr>
      <xdr:spPr>
        <a:xfrm>
          <a:off x="2019300" y="16711981"/>
          <a:ext cx="889000" cy="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116427</xdr:rowOff>
    </xdr:from>
    <xdr:to>
      <xdr:col>15</xdr:col>
      <xdr:colOff>101600</xdr:colOff>
      <xdr:row>98</xdr:row>
      <xdr:rowOff>46577</xdr:rowOff>
    </xdr:to>
    <xdr:sp macro="" textlink="">
      <xdr:nvSpPr>
        <xdr:cNvPr id="236" name="フローチャート: 判断 235"/>
        <xdr:cNvSpPr/>
      </xdr:nvSpPr>
      <xdr:spPr>
        <a:xfrm>
          <a:off x="2857500" y="1674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37704</xdr:rowOff>
    </xdr:from>
    <xdr:ext cx="534377" cy="259045"/>
    <xdr:sp macro="" textlink="">
      <xdr:nvSpPr>
        <xdr:cNvPr id="237" name="テキスト ボックス 236"/>
        <xdr:cNvSpPr txBox="1"/>
      </xdr:nvSpPr>
      <xdr:spPr>
        <a:xfrm>
          <a:off x="2641111" y="168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81331</xdr:rowOff>
    </xdr:from>
    <xdr:to>
      <xdr:col>10</xdr:col>
      <xdr:colOff>114300</xdr:colOff>
      <xdr:row>97</xdr:row>
      <xdr:rowOff>135931</xdr:rowOff>
    </xdr:to>
    <xdr:cxnSp macro="">
      <xdr:nvCxnSpPr>
        <xdr:cNvPr id="238" name="直線コネクタ 237"/>
        <xdr:cNvCxnSpPr/>
      </xdr:nvCxnSpPr>
      <xdr:spPr>
        <a:xfrm flipV="1">
          <a:off x="1130300" y="16711981"/>
          <a:ext cx="889000" cy="5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117921</xdr:rowOff>
    </xdr:from>
    <xdr:to>
      <xdr:col>10</xdr:col>
      <xdr:colOff>165100</xdr:colOff>
      <xdr:row>98</xdr:row>
      <xdr:rowOff>48071</xdr:rowOff>
    </xdr:to>
    <xdr:sp macro="" textlink="">
      <xdr:nvSpPr>
        <xdr:cNvPr id="239" name="フローチャート: 判断 238"/>
        <xdr:cNvSpPr/>
      </xdr:nvSpPr>
      <xdr:spPr>
        <a:xfrm>
          <a:off x="1968500" y="1674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39198</xdr:rowOff>
    </xdr:from>
    <xdr:ext cx="534377" cy="259045"/>
    <xdr:sp macro="" textlink="">
      <xdr:nvSpPr>
        <xdr:cNvPr id="240" name="テキスト ボックス 239"/>
        <xdr:cNvSpPr txBox="1"/>
      </xdr:nvSpPr>
      <xdr:spPr>
        <a:xfrm>
          <a:off x="1752111" y="168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117120</xdr:rowOff>
    </xdr:from>
    <xdr:to>
      <xdr:col>6</xdr:col>
      <xdr:colOff>38100</xdr:colOff>
      <xdr:row>98</xdr:row>
      <xdr:rowOff>47270</xdr:rowOff>
    </xdr:to>
    <xdr:sp macro="" textlink="">
      <xdr:nvSpPr>
        <xdr:cNvPr id="241" name="フローチャート: 判断 240"/>
        <xdr:cNvSpPr/>
      </xdr:nvSpPr>
      <xdr:spPr>
        <a:xfrm>
          <a:off x="1079500" y="167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38397</xdr:rowOff>
    </xdr:from>
    <xdr:ext cx="534377" cy="259045"/>
    <xdr:sp macro="" textlink="">
      <xdr:nvSpPr>
        <xdr:cNvPr id="242" name="テキスト ボックス 241"/>
        <xdr:cNvSpPr txBox="1"/>
      </xdr:nvSpPr>
      <xdr:spPr>
        <a:xfrm>
          <a:off x="863111" y="168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152691</xdr:rowOff>
    </xdr:from>
    <xdr:to>
      <xdr:col>24</xdr:col>
      <xdr:colOff>114300</xdr:colOff>
      <xdr:row>98</xdr:row>
      <xdr:rowOff>82841</xdr:rowOff>
    </xdr:to>
    <xdr:sp macro="" textlink="">
      <xdr:nvSpPr>
        <xdr:cNvPr id="248" name="楕円 247"/>
        <xdr:cNvSpPr/>
      </xdr:nvSpPr>
      <xdr:spPr>
        <a:xfrm>
          <a:off x="4584700" y="167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67618</xdr:rowOff>
    </xdr:from>
    <xdr:ext cx="534377" cy="259045"/>
    <xdr:sp macro="" textlink="">
      <xdr:nvSpPr>
        <xdr:cNvPr id="249" name="衛生費該当値テキスト"/>
        <xdr:cNvSpPr txBox="1"/>
      </xdr:nvSpPr>
      <xdr:spPr>
        <a:xfrm>
          <a:off x="4686300" y="166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147227</xdr:rowOff>
    </xdr:from>
    <xdr:to>
      <xdr:col>20</xdr:col>
      <xdr:colOff>38100</xdr:colOff>
      <xdr:row>98</xdr:row>
      <xdr:rowOff>77377</xdr:rowOff>
    </xdr:to>
    <xdr:sp macro="" textlink="">
      <xdr:nvSpPr>
        <xdr:cNvPr id="250" name="楕円 249"/>
        <xdr:cNvSpPr/>
      </xdr:nvSpPr>
      <xdr:spPr>
        <a:xfrm>
          <a:off x="3746500" y="16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68504</xdr:rowOff>
    </xdr:from>
    <xdr:ext cx="534377" cy="259045"/>
    <xdr:sp macro="" textlink="">
      <xdr:nvSpPr>
        <xdr:cNvPr id="251" name="テキスト ボックス 250"/>
        <xdr:cNvSpPr txBox="1"/>
      </xdr:nvSpPr>
      <xdr:spPr>
        <a:xfrm>
          <a:off x="3530111" y="168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114926</xdr:rowOff>
    </xdr:from>
    <xdr:to>
      <xdr:col>15</xdr:col>
      <xdr:colOff>101600</xdr:colOff>
      <xdr:row>98</xdr:row>
      <xdr:rowOff>45076</xdr:rowOff>
    </xdr:to>
    <xdr:sp macro="" textlink="">
      <xdr:nvSpPr>
        <xdr:cNvPr id="252" name="楕円 251"/>
        <xdr:cNvSpPr/>
      </xdr:nvSpPr>
      <xdr:spPr>
        <a:xfrm>
          <a:off x="2857500" y="167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61603</xdr:rowOff>
    </xdr:from>
    <xdr:ext cx="534377" cy="259045"/>
    <xdr:sp macro="" textlink="">
      <xdr:nvSpPr>
        <xdr:cNvPr id="253" name="テキスト ボックス 252"/>
        <xdr:cNvSpPr txBox="1"/>
      </xdr:nvSpPr>
      <xdr:spPr>
        <a:xfrm>
          <a:off x="2641111" y="1652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30531</xdr:rowOff>
    </xdr:from>
    <xdr:to>
      <xdr:col>10</xdr:col>
      <xdr:colOff>165100</xdr:colOff>
      <xdr:row>97</xdr:row>
      <xdr:rowOff>132131</xdr:rowOff>
    </xdr:to>
    <xdr:sp macro="" textlink="">
      <xdr:nvSpPr>
        <xdr:cNvPr id="254" name="楕円 253"/>
        <xdr:cNvSpPr/>
      </xdr:nvSpPr>
      <xdr:spPr>
        <a:xfrm>
          <a:off x="1968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148658</xdr:rowOff>
    </xdr:from>
    <xdr:ext cx="534377" cy="259045"/>
    <xdr:sp macro="" textlink="">
      <xdr:nvSpPr>
        <xdr:cNvPr id="255" name="テキスト ボックス 254"/>
        <xdr:cNvSpPr txBox="1"/>
      </xdr:nvSpPr>
      <xdr:spPr>
        <a:xfrm>
          <a:off x="1752111" y="164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85131</xdr:rowOff>
    </xdr:from>
    <xdr:to>
      <xdr:col>6</xdr:col>
      <xdr:colOff>38100</xdr:colOff>
      <xdr:row>98</xdr:row>
      <xdr:rowOff>15281</xdr:rowOff>
    </xdr:to>
    <xdr:sp macro="" textlink="">
      <xdr:nvSpPr>
        <xdr:cNvPr id="256" name="楕円 255"/>
        <xdr:cNvSpPr/>
      </xdr:nvSpPr>
      <xdr:spPr>
        <a:xfrm>
          <a:off x="1079500" y="167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31808</xdr:rowOff>
    </xdr:from>
    <xdr:ext cx="534377" cy="259045"/>
    <xdr:sp macro="" textlink="">
      <xdr:nvSpPr>
        <xdr:cNvPr id="257" name="テキスト ボックス 256"/>
        <xdr:cNvSpPr txBox="1"/>
      </xdr:nvSpPr>
      <xdr:spPr>
        <a:xfrm>
          <a:off x="863111" y="164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4191</xdr:rowOff>
    </xdr:from>
    <xdr:to>
      <xdr:col>55</xdr:col>
      <xdr:colOff>0</xdr:colOff>
      <xdr:row>38</xdr:row>
      <xdr:rowOff>71501</xdr:rowOff>
    </xdr:to>
    <xdr:cxnSp macro="">
      <xdr:nvCxnSpPr>
        <xdr:cNvPr id="286" name="直線コネクタ 285"/>
        <xdr:cNvCxnSpPr/>
      </xdr:nvCxnSpPr>
      <xdr:spPr>
        <a:xfrm>
          <a:off x="9639300" y="6519291"/>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109728</xdr:rowOff>
    </xdr:from>
    <xdr:to>
      <xdr:col>50</xdr:col>
      <xdr:colOff>114300</xdr:colOff>
      <xdr:row>38</xdr:row>
      <xdr:rowOff>4191</xdr:rowOff>
    </xdr:to>
    <xdr:cxnSp macro="">
      <xdr:nvCxnSpPr>
        <xdr:cNvPr id="289" name="直線コネクタ 288"/>
        <xdr:cNvCxnSpPr/>
      </xdr:nvCxnSpPr>
      <xdr:spPr>
        <a:xfrm>
          <a:off x="8750300" y="645337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101727</xdr:rowOff>
    </xdr:from>
    <xdr:to>
      <xdr:col>45</xdr:col>
      <xdr:colOff>177800</xdr:colOff>
      <xdr:row>37</xdr:row>
      <xdr:rowOff>109728</xdr:rowOff>
    </xdr:to>
    <xdr:cxnSp macro="">
      <xdr:nvCxnSpPr>
        <xdr:cNvPr id="292" name="直線コネクタ 291"/>
        <xdr:cNvCxnSpPr/>
      </xdr:nvCxnSpPr>
      <xdr:spPr>
        <a:xfrm>
          <a:off x="7861300" y="6273927"/>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4699</xdr:rowOff>
    </xdr:from>
    <xdr:to>
      <xdr:col>46</xdr:col>
      <xdr:colOff>38100</xdr:colOff>
      <xdr:row>38</xdr:row>
      <xdr:rowOff>106299</xdr:rowOff>
    </xdr:to>
    <xdr:sp macro="" textlink="">
      <xdr:nvSpPr>
        <xdr:cNvPr id="293" name="フローチャート: 判断 292"/>
        <xdr:cNvSpPr/>
      </xdr:nvSpPr>
      <xdr:spPr>
        <a:xfrm>
          <a:off x="8699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97426</xdr:rowOff>
    </xdr:from>
    <xdr:ext cx="469744" cy="259045"/>
    <xdr:sp macro="" textlink="">
      <xdr:nvSpPr>
        <xdr:cNvPr id="294" name="テキスト ボックス 293"/>
        <xdr:cNvSpPr txBox="1"/>
      </xdr:nvSpPr>
      <xdr:spPr>
        <a:xfrm>
          <a:off x="8515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135255</xdr:rowOff>
    </xdr:from>
    <xdr:to>
      <xdr:col>41</xdr:col>
      <xdr:colOff>50800</xdr:colOff>
      <xdr:row>36</xdr:row>
      <xdr:rowOff>101727</xdr:rowOff>
    </xdr:to>
    <xdr:cxnSp macro="">
      <xdr:nvCxnSpPr>
        <xdr:cNvPr id="295" name="直線コネクタ 294"/>
        <xdr:cNvCxnSpPr/>
      </xdr:nvCxnSpPr>
      <xdr:spPr>
        <a:xfrm>
          <a:off x="6972300" y="5278755"/>
          <a:ext cx="889000" cy="99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118745</xdr:rowOff>
    </xdr:from>
    <xdr:to>
      <xdr:col>41</xdr:col>
      <xdr:colOff>101600</xdr:colOff>
      <xdr:row>38</xdr:row>
      <xdr:rowOff>48895</xdr:rowOff>
    </xdr:to>
    <xdr:sp macro="" textlink="">
      <xdr:nvSpPr>
        <xdr:cNvPr id="296" name="フローチャート: 判断 295"/>
        <xdr:cNvSpPr/>
      </xdr:nvSpPr>
      <xdr:spPr>
        <a:xfrm>
          <a:off x="781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40022</xdr:rowOff>
    </xdr:from>
    <xdr:ext cx="469744" cy="259045"/>
    <xdr:sp macro="" textlink="">
      <xdr:nvSpPr>
        <xdr:cNvPr id="297" name="テキスト ボックス 296"/>
        <xdr:cNvSpPr txBox="1"/>
      </xdr:nvSpPr>
      <xdr:spPr>
        <a:xfrm>
          <a:off x="7626428"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46609</xdr:rowOff>
    </xdr:from>
    <xdr:to>
      <xdr:col>36</xdr:col>
      <xdr:colOff>165100</xdr:colOff>
      <xdr:row>36</xdr:row>
      <xdr:rowOff>148209</xdr:rowOff>
    </xdr:to>
    <xdr:sp macro="" textlink="">
      <xdr:nvSpPr>
        <xdr:cNvPr id="298" name="フローチャート: 判断 297"/>
        <xdr:cNvSpPr/>
      </xdr:nvSpPr>
      <xdr:spPr>
        <a:xfrm>
          <a:off x="6921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139336</xdr:rowOff>
    </xdr:from>
    <xdr:ext cx="469744" cy="259045"/>
    <xdr:sp macro="" textlink="">
      <xdr:nvSpPr>
        <xdr:cNvPr id="299" name="テキスト ボックス 298"/>
        <xdr:cNvSpPr txBox="1"/>
      </xdr:nvSpPr>
      <xdr:spPr>
        <a:xfrm>
          <a:off x="6737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20701</xdr:rowOff>
    </xdr:from>
    <xdr:to>
      <xdr:col>55</xdr:col>
      <xdr:colOff>50800</xdr:colOff>
      <xdr:row>38</xdr:row>
      <xdr:rowOff>122301</xdr:rowOff>
    </xdr:to>
    <xdr:sp macro="" textlink="">
      <xdr:nvSpPr>
        <xdr:cNvPr id="305" name="楕円 304"/>
        <xdr:cNvSpPr/>
      </xdr:nvSpPr>
      <xdr:spPr>
        <a:xfrm>
          <a:off x="104267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43578</xdr:rowOff>
    </xdr:from>
    <xdr:ext cx="469744" cy="259045"/>
    <xdr:sp macro="" textlink="">
      <xdr:nvSpPr>
        <xdr:cNvPr id="306" name="労働費該当値テキスト"/>
        <xdr:cNvSpPr txBox="1"/>
      </xdr:nvSpPr>
      <xdr:spPr>
        <a:xfrm>
          <a:off x="10528300" y="63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124841</xdr:rowOff>
    </xdr:from>
    <xdr:to>
      <xdr:col>50</xdr:col>
      <xdr:colOff>165100</xdr:colOff>
      <xdr:row>38</xdr:row>
      <xdr:rowOff>54990</xdr:rowOff>
    </xdr:to>
    <xdr:sp macro="" textlink="">
      <xdr:nvSpPr>
        <xdr:cNvPr id="307" name="楕円 306"/>
        <xdr:cNvSpPr/>
      </xdr:nvSpPr>
      <xdr:spPr>
        <a:xfrm>
          <a:off x="95885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71518</xdr:rowOff>
    </xdr:from>
    <xdr:ext cx="469744" cy="259045"/>
    <xdr:sp macro="" textlink="">
      <xdr:nvSpPr>
        <xdr:cNvPr id="308" name="テキスト ボックス 307"/>
        <xdr:cNvSpPr txBox="1"/>
      </xdr:nvSpPr>
      <xdr:spPr>
        <a:xfrm>
          <a:off x="9404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58928</xdr:rowOff>
    </xdr:from>
    <xdr:to>
      <xdr:col>46</xdr:col>
      <xdr:colOff>38100</xdr:colOff>
      <xdr:row>37</xdr:row>
      <xdr:rowOff>160528</xdr:rowOff>
    </xdr:to>
    <xdr:sp macro="" textlink="">
      <xdr:nvSpPr>
        <xdr:cNvPr id="309" name="楕円 308"/>
        <xdr:cNvSpPr/>
      </xdr:nvSpPr>
      <xdr:spPr>
        <a:xfrm>
          <a:off x="869950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5605</xdr:rowOff>
    </xdr:from>
    <xdr:ext cx="469744" cy="259045"/>
    <xdr:sp macro="" textlink="">
      <xdr:nvSpPr>
        <xdr:cNvPr id="310" name="テキスト ボックス 309"/>
        <xdr:cNvSpPr txBox="1"/>
      </xdr:nvSpPr>
      <xdr:spPr>
        <a:xfrm>
          <a:off x="8515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50927</xdr:rowOff>
    </xdr:from>
    <xdr:to>
      <xdr:col>41</xdr:col>
      <xdr:colOff>101600</xdr:colOff>
      <xdr:row>36</xdr:row>
      <xdr:rowOff>152527</xdr:rowOff>
    </xdr:to>
    <xdr:sp macro="" textlink="">
      <xdr:nvSpPr>
        <xdr:cNvPr id="311" name="楕円 310"/>
        <xdr:cNvSpPr/>
      </xdr:nvSpPr>
      <xdr:spPr>
        <a:xfrm>
          <a:off x="7810500" y="62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169054</xdr:rowOff>
    </xdr:from>
    <xdr:ext cx="469744" cy="259045"/>
    <xdr:sp macro="" textlink="">
      <xdr:nvSpPr>
        <xdr:cNvPr id="312" name="テキスト ボックス 311"/>
        <xdr:cNvSpPr txBox="1"/>
      </xdr:nvSpPr>
      <xdr:spPr>
        <a:xfrm>
          <a:off x="7626428" y="59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84455</xdr:rowOff>
    </xdr:from>
    <xdr:to>
      <xdr:col>36</xdr:col>
      <xdr:colOff>165100</xdr:colOff>
      <xdr:row>31</xdr:row>
      <xdr:rowOff>14605</xdr:rowOff>
    </xdr:to>
    <xdr:sp macro="" textlink="">
      <xdr:nvSpPr>
        <xdr:cNvPr id="313" name="楕円 312"/>
        <xdr:cNvSpPr/>
      </xdr:nvSpPr>
      <xdr:spPr>
        <a:xfrm>
          <a:off x="6921500" y="52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31132</xdr:rowOff>
    </xdr:from>
    <xdr:ext cx="534377" cy="259045"/>
    <xdr:sp macro="" textlink="">
      <xdr:nvSpPr>
        <xdr:cNvPr id="314" name="テキスト ボックス 313"/>
        <xdr:cNvSpPr txBox="1"/>
      </xdr:nvSpPr>
      <xdr:spPr>
        <a:xfrm>
          <a:off x="6705111" y="50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120568</xdr:rowOff>
    </xdr:from>
    <xdr:to>
      <xdr:col>55</xdr:col>
      <xdr:colOff>0</xdr:colOff>
      <xdr:row>58</xdr:row>
      <xdr:rowOff>159896</xdr:rowOff>
    </xdr:to>
    <xdr:cxnSp macro="">
      <xdr:nvCxnSpPr>
        <xdr:cNvPr id="343" name="直線コネクタ 342"/>
        <xdr:cNvCxnSpPr/>
      </xdr:nvCxnSpPr>
      <xdr:spPr>
        <a:xfrm flipV="1">
          <a:off x="9639300" y="10064668"/>
          <a:ext cx="8382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159896</xdr:rowOff>
    </xdr:from>
    <xdr:to>
      <xdr:col>50</xdr:col>
      <xdr:colOff>114300</xdr:colOff>
      <xdr:row>58</xdr:row>
      <xdr:rowOff>166488</xdr:rowOff>
    </xdr:to>
    <xdr:cxnSp macro="">
      <xdr:nvCxnSpPr>
        <xdr:cNvPr id="346" name="直線コネクタ 345"/>
        <xdr:cNvCxnSpPr/>
      </xdr:nvCxnSpPr>
      <xdr:spPr>
        <a:xfrm flipV="1">
          <a:off x="8750300" y="1010399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166488</xdr:rowOff>
    </xdr:from>
    <xdr:to>
      <xdr:col>45</xdr:col>
      <xdr:colOff>177800</xdr:colOff>
      <xdr:row>58</xdr:row>
      <xdr:rowOff>168935</xdr:rowOff>
    </xdr:to>
    <xdr:cxnSp macro="">
      <xdr:nvCxnSpPr>
        <xdr:cNvPr id="349" name="直線コネクタ 348"/>
        <xdr:cNvCxnSpPr/>
      </xdr:nvCxnSpPr>
      <xdr:spPr>
        <a:xfrm flipV="1">
          <a:off x="7861300" y="10110588"/>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103830</xdr:rowOff>
    </xdr:from>
    <xdr:to>
      <xdr:col>46</xdr:col>
      <xdr:colOff>38100</xdr:colOff>
      <xdr:row>59</xdr:row>
      <xdr:rowOff>33980</xdr:rowOff>
    </xdr:to>
    <xdr:sp macro="" textlink="">
      <xdr:nvSpPr>
        <xdr:cNvPr id="350" name="フローチャート: 判断 349"/>
        <xdr:cNvSpPr/>
      </xdr:nvSpPr>
      <xdr:spPr>
        <a:xfrm>
          <a:off x="8699500" y="1004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50507</xdr:rowOff>
    </xdr:from>
    <xdr:ext cx="534377" cy="259045"/>
    <xdr:sp macro="" textlink="">
      <xdr:nvSpPr>
        <xdr:cNvPr id="351" name="テキスト ボックス 350"/>
        <xdr:cNvSpPr txBox="1"/>
      </xdr:nvSpPr>
      <xdr:spPr>
        <a:xfrm>
          <a:off x="8483111" y="98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158738</xdr:rowOff>
    </xdr:from>
    <xdr:to>
      <xdr:col>41</xdr:col>
      <xdr:colOff>50800</xdr:colOff>
      <xdr:row>58</xdr:row>
      <xdr:rowOff>168935</xdr:rowOff>
    </xdr:to>
    <xdr:cxnSp macro="">
      <xdr:nvCxnSpPr>
        <xdr:cNvPr id="352" name="直線コネクタ 351"/>
        <xdr:cNvCxnSpPr/>
      </xdr:nvCxnSpPr>
      <xdr:spPr>
        <a:xfrm>
          <a:off x="6972300" y="10102838"/>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100933</xdr:rowOff>
    </xdr:from>
    <xdr:to>
      <xdr:col>41</xdr:col>
      <xdr:colOff>101600</xdr:colOff>
      <xdr:row>59</xdr:row>
      <xdr:rowOff>31083</xdr:rowOff>
    </xdr:to>
    <xdr:sp macro="" textlink="">
      <xdr:nvSpPr>
        <xdr:cNvPr id="353" name="フローチャート: 判断 352"/>
        <xdr:cNvSpPr/>
      </xdr:nvSpPr>
      <xdr:spPr>
        <a:xfrm>
          <a:off x="7810500" y="10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47610</xdr:rowOff>
    </xdr:from>
    <xdr:ext cx="534377" cy="259045"/>
    <xdr:sp macro="" textlink="">
      <xdr:nvSpPr>
        <xdr:cNvPr id="354" name="テキスト ボックス 353"/>
        <xdr:cNvSpPr txBox="1"/>
      </xdr:nvSpPr>
      <xdr:spPr>
        <a:xfrm>
          <a:off x="7594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100376</xdr:rowOff>
    </xdr:from>
    <xdr:to>
      <xdr:col>36</xdr:col>
      <xdr:colOff>165100</xdr:colOff>
      <xdr:row>59</xdr:row>
      <xdr:rowOff>30526</xdr:rowOff>
    </xdr:to>
    <xdr:sp macro="" textlink="">
      <xdr:nvSpPr>
        <xdr:cNvPr id="355" name="フローチャート: 判断 354"/>
        <xdr:cNvSpPr/>
      </xdr:nvSpPr>
      <xdr:spPr>
        <a:xfrm>
          <a:off x="6921500" y="1004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47053</xdr:rowOff>
    </xdr:from>
    <xdr:ext cx="534377" cy="259045"/>
    <xdr:sp macro="" textlink="">
      <xdr:nvSpPr>
        <xdr:cNvPr id="356" name="テキスト ボックス 355"/>
        <xdr:cNvSpPr txBox="1"/>
      </xdr:nvSpPr>
      <xdr:spPr>
        <a:xfrm>
          <a:off x="6705111" y="98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69768</xdr:rowOff>
    </xdr:from>
    <xdr:to>
      <xdr:col>55</xdr:col>
      <xdr:colOff>50800</xdr:colOff>
      <xdr:row>58</xdr:row>
      <xdr:rowOff>171368</xdr:rowOff>
    </xdr:to>
    <xdr:sp macro="" textlink="">
      <xdr:nvSpPr>
        <xdr:cNvPr id="362" name="楕円 361"/>
        <xdr:cNvSpPr/>
      </xdr:nvSpPr>
      <xdr:spPr>
        <a:xfrm>
          <a:off x="10426700" y="100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109096</xdr:rowOff>
    </xdr:from>
    <xdr:to>
      <xdr:col>50</xdr:col>
      <xdr:colOff>165100</xdr:colOff>
      <xdr:row>59</xdr:row>
      <xdr:rowOff>39246</xdr:rowOff>
    </xdr:to>
    <xdr:sp macro="" textlink="">
      <xdr:nvSpPr>
        <xdr:cNvPr id="364" name="楕円 363"/>
        <xdr:cNvSpPr/>
      </xdr:nvSpPr>
      <xdr:spPr>
        <a:xfrm>
          <a:off x="9588500" y="100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30373</xdr:rowOff>
    </xdr:from>
    <xdr:ext cx="534377" cy="259045"/>
    <xdr:sp macro="" textlink="">
      <xdr:nvSpPr>
        <xdr:cNvPr id="365" name="テキスト ボックス 364"/>
        <xdr:cNvSpPr txBox="1"/>
      </xdr:nvSpPr>
      <xdr:spPr>
        <a:xfrm>
          <a:off x="9372111" y="101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115688</xdr:rowOff>
    </xdr:from>
    <xdr:to>
      <xdr:col>46</xdr:col>
      <xdr:colOff>38100</xdr:colOff>
      <xdr:row>59</xdr:row>
      <xdr:rowOff>45838</xdr:rowOff>
    </xdr:to>
    <xdr:sp macro="" textlink="">
      <xdr:nvSpPr>
        <xdr:cNvPr id="366" name="楕円 365"/>
        <xdr:cNvSpPr/>
      </xdr:nvSpPr>
      <xdr:spPr>
        <a:xfrm>
          <a:off x="8699500" y="100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36965</xdr:rowOff>
    </xdr:from>
    <xdr:ext cx="534377" cy="259045"/>
    <xdr:sp macro="" textlink="">
      <xdr:nvSpPr>
        <xdr:cNvPr id="367" name="テキスト ボックス 366"/>
        <xdr:cNvSpPr txBox="1"/>
      </xdr:nvSpPr>
      <xdr:spPr>
        <a:xfrm>
          <a:off x="8483111" y="101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118135</xdr:rowOff>
    </xdr:from>
    <xdr:to>
      <xdr:col>41</xdr:col>
      <xdr:colOff>101600</xdr:colOff>
      <xdr:row>59</xdr:row>
      <xdr:rowOff>48285</xdr:rowOff>
    </xdr:to>
    <xdr:sp macro="" textlink="">
      <xdr:nvSpPr>
        <xdr:cNvPr id="368" name="楕円 367"/>
        <xdr:cNvSpPr/>
      </xdr:nvSpPr>
      <xdr:spPr>
        <a:xfrm>
          <a:off x="7810500" y="100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39412</xdr:rowOff>
    </xdr:from>
    <xdr:ext cx="534377" cy="259045"/>
    <xdr:sp macro="" textlink="">
      <xdr:nvSpPr>
        <xdr:cNvPr id="369" name="テキスト ボックス 368"/>
        <xdr:cNvSpPr txBox="1"/>
      </xdr:nvSpPr>
      <xdr:spPr>
        <a:xfrm>
          <a:off x="7594111" y="101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107938</xdr:rowOff>
    </xdr:from>
    <xdr:to>
      <xdr:col>36</xdr:col>
      <xdr:colOff>165100</xdr:colOff>
      <xdr:row>59</xdr:row>
      <xdr:rowOff>38088</xdr:rowOff>
    </xdr:to>
    <xdr:sp macro="" textlink="">
      <xdr:nvSpPr>
        <xdr:cNvPr id="370" name="楕円 369"/>
        <xdr:cNvSpPr/>
      </xdr:nvSpPr>
      <xdr:spPr>
        <a:xfrm>
          <a:off x="6921500" y="100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29215</xdr:rowOff>
    </xdr:from>
    <xdr:ext cx="534377" cy="259045"/>
    <xdr:sp macro="" textlink="">
      <xdr:nvSpPr>
        <xdr:cNvPr id="371" name="テキスト ボックス 370"/>
        <xdr:cNvSpPr txBox="1"/>
      </xdr:nvSpPr>
      <xdr:spPr>
        <a:xfrm>
          <a:off x="6705111" y="101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108725</xdr:rowOff>
    </xdr:from>
    <xdr:to>
      <xdr:col>55</xdr:col>
      <xdr:colOff>0</xdr:colOff>
      <xdr:row>78</xdr:row>
      <xdr:rowOff>148763</xdr:rowOff>
    </xdr:to>
    <xdr:cxnSp macro="">
      <xdr:nvCxnSpPr>
        <xdr:cNvPr id="402" name="直線コネクタ 401"/>
        <xdr:cNvCxnSpPr/>
      </xdr:nvCxnSpPr>
      <xdr:spPr>
        <a:xfrm>
          <a:off x="9639300" y="13481825"/>
          <a:ext cx="8382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104349</xdr:rowOff>
    </xdr:from>
    <xdr:to>
      <xdr:col>50</xdr:col>
      <xdr:colOff>114300</xdr:colOff>
      <xdr:row>78</xdr:row>
      <xdr:rowOff>108725</xdr:rowOff>
    </xdr:to>
    <xdr:cxnSp macro="">
      <xdr:nvCxnSpPr>
        <xdr:cNvPr id="405" name="直線コネクタ 404"/>
        <xdr:cNvCxnSpPr/>
      </xdr:nvCxnSpPr>
      <xdr:spPr>
        <a:xfrm>
          <a:off x="8750300" y="13477449"/>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104349</xdr:rowOff>
    </xdr:from>
    <xdr:to>
      <xdr:col>45</xdr:col>
      <xdr:colOff>177800</xdr:colOff>
      <xdr:row>78</xdr:row>
      <xdr:rowOff>135765</xdr:rowOff>
    </xdr:to>
    <xdr:cxnSp macro="">
      <xdr:nvCxnSpPr>
        <xdr:cNvPr id="408" name="直線コネクタ 407"/>
        <xdr:cNvCxnSpPr/>
      </xdr:nvCxnSpPr>
      <xdr:spPr>
        <a:xfrm flipV="1">
          <a:off x="7861300" y="13477449"/>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72458</xdr:rowOff>
    </xdr:from>
    <xdr:to>
      <xdr:col>46</xdr:col>
      <xdr:colOff>38100</xdr:colOff>
      <xdr:row>78</xdr:row>
      <xdr:rowOff>2608</xdr:rowOff>
    </xdr:to>
    <xdr:sp macro="" textlink="">
      <xdr:nvSpPr>
        <xdr:cNvPr id="409" name="フローチャート: 判断 408"/>
        <xdr:cNvSpPr/>
      </xdr:nvSpPr>
      <xdr:spPr>
        <a:xfrm>
          <a:off x="8699500" y="1327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19135</xdr:rowOff>
    </xdr:from>
    <xdr:ext cx="534377" cy="259045"/>
    <xdr:sp macro="" textlink="">
      <xdr:nvSpPr>
        <xdr:cNvPr id="410" name="テキスト ボックス 409"/>
        <xdr:cNvSpPr txBox="1"/>
      </xdr:nvSpPr>
      <xdr:spPr>
        <a:xfrm>
          <a:off x="8483111" y="13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135765</xdr:rowOff>
    </xdr:from>
    <xdr:to>
      <xdr:col>41</xdr:col>
      <xdr:colOff>50800</xdr:colOff>
      <xdr:row>79</xdr:row>
      <xdr:rowOff>27620</xdr:rowOff>
    </xdr:to>
    <xdr:cxnSp macro="">
      <xdr:nvCxnSpPr>
        <xdr:cNvPr id="411" name="直線コネクタ 410"/>
        <xdr:cNvCxnSpPr/>
      </xdr:nvCxnSpPr>
      <xdr:spPr>
        <a:xfrm flipV="1">
          <a:off x="6972300" y="13508865"/>
          <a:ext cx="889000" cy="6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97374</xdr:rowOff>
    </xdr:from>
    <xdr:to>
      <xdr:col>41</xdr:col>
      <xdr:colOff>101600</xdr:colOff>
      <xdr:row>78</xdr:row>
      <xdr:rowOff>27524</xdr:rowOff>
    </xdr:to>
    <xdr:sp macro="" textlink="">
      <xdr:nvSpPr>
        <xdr:cNvPr id="412" name="フローチャート: 判断 411"/>
        <xdr:cNvSpPr/>
      </xdr:nvSpPr>
      <xdr:spPr>
        <a:xfrm>
          <a:off x="7810500" y="1329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44051</xdr:rowOff>
    </xdr:from>
    <xdr:ext cx="534377" cy="259045"/>
    <xdr:sp macro="" textlink="">
      <xdr:nvSpPr>
        <xdr:cNvPr id="413" name="テキスト ボックス 412"/>
        <xdr:cNvSpPr txBox="1"/>
      </xdr:nvSpPr>
      <xdr:spPr>
        <a:xfrm>
          <a:off x="7594111" y="130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97016</xdr:rowOff>
    </xdr:from>
    <xdr:to>
      <xdr:col>36</xdr:col>
      <xdr:colOff>165100</xdr:colOff>
      <xdr:row>78</xdr:row>
      <xdr:rowOff>27166</xdr:rowOff>
    </xdr:to>
    <xdr:sp macro="" textlink="">
      <xdr:nvSpPr>
        <xdr:cNvPr id="414" name="フローチャート: 判断 413"/>
        <xdr:cNvSpPr/>
      </xdr:nvSpPr>
      <xdr:spPr>
        <a:xfrm>
          <a:off x="6921500" y="132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43693</xdr:rowOff>
    </xdr:from>
    <xdr:ext cx="534377" cy="259045"/>
    <xdr:sp macro="" textlink="">
      <xdr:nvSpPr>
        <xdr:cNvPr id="415" name="テキスト ボックス 414"/>
        <xdr:cNvSpPr txBox="1"/>
      </xdr:nvSpPr>
      <xdr:spPr>
        <a:xfrm>
          <a:off x="6705111" y="130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97963</xdr:rowOff>
    </xdr:from>
    <xdr:to>
      <xdr:col>55</xdr:col>
      <xdr:colOff>50800</xdr:colOff>
      <xdr:row>79</xdr:row>
      <xdr:rowOff>28113</xdr:rowOff>
    </xdr:to>
    <xdr:sp macro="" textlink="">
      <xdr:nvSpPr>
        <xdr:cNvPr id="421" name="楕円 420"/>
        <xdr:cNvSpPr/>
      </xdr:nvSpPr>
      <xdr:spPr>
        <a:xfrm>
          <a:off x="10426700" y="134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12890</xdr:rowOff>
    </xdr:from>
    <xdr:ext cx="469744" cy="259045"/>
    <xdr:sp macro="" textlink="">
      <xdr:nvSpPr>
        <xdr:cNvPr id="422" name="商工費該当値テキスト"/>
        <xdr:cNvSpPr txBox="1"/>
      </xdr:nvSpPr>
      <xdr:spPr>
        <a:xfrm>
          <a:off x="10528300" y="1338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57925</xdr:rowOff>
    </xdr:from>
    <xdr:to>
      <xdr:col>50</xdr:col>
      <xdr:colOff>165100</xdr:colOff>
      <xdr:row>78</xdr:row>
      <xdr:rowOff>159525</xdr:rowOff>
    </xdr:to>
    <xdr:sp macro="" textlink="">
      <xdr:nvSpPr>
        <xdr:cNvPr id="423" name="楕円 422"/>
        <xdr:cNvSpPr/>
      </xdr:nvSpPr>
      <xdr:spPr>
        <a:xfrm>
          <a:off x="95885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150652</xdr:rowOff>
    </xdr:from>
    <xdr:ext cx="469744" cy="259045"/>
    <xdr:sp macro="" textlink="">
      <xdr:nvSpPr>
        <xdr:cNvPr id="424" name="テキスト ボックス 423"/>
        <xdr:cNvSpPr txBox="1"/>
      </xdr:nvSpPr>
      <xdr:spPr>
        <a:xfrm>
          <a:off x="9404428" y="135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53549</xdr:rowOff>
    </xdr:from>
    <xdr:to>
      <xdr:col>46</xdr:col>
      <xdr:colOff>38100</xdr:colOff>
      <xdr:row>78</xdr:row>
      <xdr:rowOff>155149</xdr:rowOff>
    </xdr:to>
    <xdr:sp macro="" textlink="">
      <xdr:nvSpPr>
        <xdr:cNvPr id="425" name="楕円 424"/>
        <xdr:cNvSpPr/>
      </xdr:nvSpPr>
      <xdr:spPr>
        <a:xfrm>
          <a:off x="8699500" y="13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146276</xdr:rowOff>
    </xdr:from>
    <xdr:ext cx="534377" cy="259045"/>
    <xdr:sp macro="" textlink="">
      <xdr:nvSpPr>
        <xdr:cNvPr id="426" name="テキスト ボックス 425"/>
        <xdr:cNvSpPr txBox="1"/>
      </xdr:nvSpPr>
      <xdr:spPr>
        <a:xfrm>
          <a:off x="8483111" y="135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84965</xdr:rowOff>
    </xdr:from>
    <xdr:to>
      <xdr:col>41</xdr:col>
      <xdr:colOff>101600</xdr:colOff>
      <xdr:row>79</xdr:row>
      <xdr:rowOff>15115</xdr:rowOff>
    </xdr:to>
    <xdr:sp macro="" textlink="">
      <xdr:nvSpPr>
        <xdr:cNvPr id="427" name="楕円 426"/>
        <xdr:cNvSpPr/>
      </xdr:nvSpPr>
      <xdr:spPr>
        <a:xfrm>
          <a:off x="7810500" y="13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6242</xdr:rowOff>
    </xdr:from>
    <xdr:ext cx="469744" cy="259045"/>
    <xdr:sp macro="" textlink="">
      <xdr:nvSpPr>
        <xdr:cNvPr id="428" name="テキスト ボックス 427"/>
        <xdr:cNvSpPr txBox="1"/>
      </xdr:nvSpPr>
      <xdr:spPr>
        <a:xfrm>
          <a:off x="7626428" y="1355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148270</xdr:rowOff>
    </xdr:from>
    <xdr:to>
      <xdr:col>36</xdr:col>
      <xdr:colOff>165100</xdr:colOff>
      <xdr:row>79</xdr:row>
      <xdr:rowOff>78420</xdr:rowOff>
    </xdr:to>
    <xdr:sp macro="" textlink="">
      <xdr:nvSpPr>
        <xdr:cNvPr id="429" name="楕円 428"/>
        <xdr:cNvSpPr/>
      </xdr:nvSpPr>
      <xdr:spPr>
        <a:xfrm>
          <a:off x="6921500" y="135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69547</xdr:rowOff>
    </xdr:from>
    <xdr:ext cx="469744" cy="259045"/>
    <xdr:sp macro="" textlink="">
      <xdr:nvSpPr>
        <xdr:cNvPr id="430" name="テキスト ボックス 429"/>
        <xdr:cNvSpPr txBox="1"/>
      </xdr:nvSpPr>
      <xdr:spPr>
        <a:xfrm>
          <a:off x="6737428" y="136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35303</xdr:rowOff>
    </xdr:from>
    <xdr:to>
      <xdr:col>55</xdr:col>
      <xdr:colOff>0</xdr:colOff>
      <xdr:row>98</xdr:row>
      <xdr:rowOff>55936</xdr:rowOff>
    </xdr:to>
    <xdr:cxnSp macro="">
      <xdr:nvCxnSpPr>
        <xdr:cNvPr id="457" name="直線コネクタ 456"/>
        <xdr:cNvCxnSpPr/>
      </xdr:nvCxnSpPr>
      <xdr:spPr>
        <a:xfrm flipV="1">
          <a:off x="9639300" y="16837403"/>
          <a:ext cx="8382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55936</xdr:rowOff>
    </xdr:from>
    <xdr:to>
      <xdr:col>50</xdr:col>
      <xdr:colOff>114300</xdr:colOff>
      <xdr:row>98</xdr:row>
      <xdr:rowOff>60764</xdr:rowOff>
    </xdr:to>
    <xdr:cxnSp macro="">
      <xdr:nvCxnSpPr>
        <xdr:cNvPr id="460" name="直線コネクタ 459"/>
        <xdr:cNvCxnSpPr/>
      </xdr:nvCxnSpPr>
      <xdr:spPr>
        <a:xfrm flipV="1">
          <a:off x="8750300" y="16858036"/>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13367</xdr:rowOff>
    </xdr:from>
    <xdr:to>
      <xdr:col>45</xdr:col>
      <xdr:colOff>177800</xdr:colOff>
      <xdr:row>98</xdr:row>
      <xdr:rowOff>60764</xdr:rowOff>
    </xdr:to>
    <xdr:cxnSp macro="">
      <xdr:nvCxnSpPr>
        <xdr:cNvPr id="463" name="直線コネクタ 462"/>
        <xdr:cNvCxnSpPr/>
      </xdr:nvCxnSpPr>
      <xdr:spPr>
        <a:xfrm>
          <a:off x="7861300" y="16815467"/>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21197</xdr:rowOff>
    </xdr:from>
    <xdr:to>
      <xdr:col>46</xdr:col>
      <xdr:colOff>38100</xdr:colOff>
      <xdr:row>96</xdr:row>
      <xdr:rowOff>122797</xdr:rowOff>
    </xdr:to>
    <xdr:sp macro="" textlink="">
      <xdr:nvSpPr>
        <xdr:cNvPr id="464" name="フローチャート: 判断 463"/>
        <xdr:cNvSpPr/>
      </xdr:nvSpPr>
      <xdr:spPr>
        <a:xfrm>
          <a:off x="8699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139324</xdr:rowOff>
    </xdr:from>
    <xdr:ext cx="534377" cy="259045"/>
    <xdr:sp macro="" textlink="">
      <xdr:nvSpPr>
        <xdr:cNvPr id="465" name="テキスト ボックス 464"/>
        <xdr:cNvSpPr txBox="1"/>
      </xdr:nvSpPr>
      <xdr:spPr>
        <a:xfrm>
          <a:off x="8483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157321</xdr:rowOff>
    </xdr:from>
    <xdr:to>
      <xdr:col>41</xdr:col>
      <xdr:colOff>50800</xdr:colOff>
      <xdr:row>98</xdr:row>
      <xdr:rowOff>13367</xdr:rowOff>
    </xdr:to>
    <xdr:cxnSp macro="">
      <xdr:nvCxnSpPr>
        <xdr:cNvPr id="466" name="直線コネクタ 465"/>
        <xdr:cNvCxnSpPr/>
      </xdr:nvCxnSpPr>
      <xdr:spPr>
        <a:xfrm>
          <a:off x="6972300" y="16787971"/>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64467</xdr:rowOff>
    </xdr:from>
    <xdr:to>
      <xdr:col>41</xdr:col>
      <xdr:colOff>101600</xdr:colOff>
      <xdr:row>96</xdr:row>
      <xdr:rowOff>166067</xdr:rowOff>
    </xdr:to>
    <xdr:sp macro="" textlink="">
      <xdr:nvSpPr>
        <xdr:cNvPr id="467" name="フローチャート: 判断 466"/>
        <xdr:cNvSpPr/>
      </xdr:nvSpPr>
      <xdr:spPr>
        <a:xfrm>
          <a:off x="7810500" y="1652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11144</xdr:rowOff>
    </xdr:from>
    <xdr:ext cx="534377" cy="259045"/>
    <xdr:sp macro="" textlink="">
      <xdr:nvSpPr>
        <xdr:cNvPr id="468" name="テキスト ボックス 467"/>
        <xdr:cNvSpPr txBox="1"/>
      </xdr:nvSpPr>
      <xdr:spPr>
        <a:xfrm>
          <a:off x="7594111" y="162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104198</xdr:rowOff>
    </xdr:from>
    <xdr:to>
      <xdr:col>36</xdr:col>
      <xdr:colOff>165100</xdr:colOff>
      <xdr:row>97</xdr:row>
      <xdr:rowOff>34348</xdr:rowOff>
    </xdr:to>
    <xdr:sp macro="" textlink="">
      <xdr:nvSpPr>
        <xdr:cNvPr id="469" name="フローチャート: 判断 468"/>
        <xdr:cNvSpPr/>
      </xdr:nvSpPr>
      <xdr:spPr>
        <a:xfrm>
          <a:off x="6921500" y="165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50875</xdr:rowOff>
    </xdr:from>
    <xdr:ext cx="534377" cy="259045"/>
    <xdr:sp macro="" textlink="">
      <xdr:nvSpPr>
        <xdr:cNvPr id="470" name="テキスト ボックス 469"/>
        <xdr:cNvSpPr txBox="1"/>
      </xdr:nvSpPr>
      <xdr:spPr>
        <a:xfrm>
          <a:off x="6705111" y="163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155953</xdr:rowOff>
    </xdr:from>
    <xdr:to>
      <xdr:col>55</xdr:col>
      <xdr:colOff>50800</xdr:colOff>
      <xdr:row>98</xdr:row>
      <xdr:rowOff>86103</xdr:rowOff>
    </xdr:to>
    <xdr:sp macro="" textlink="">
      <xdr:nvSpPr>
        <xdr:cNvPr id="476" name="楕円 475"/>
        <xdr:cNvSpPr/>
      </xdr:nvSpPr>
      <xdr:spPr>
        <a:xfrm>
          <a:off x="104267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70880</xdr:rowOff>
    </xdr:from>
    <xdr:ext cx="534377" cy="259045"/>
    <xdr:sp macro="" textlink="">
      <xdr:nvSpPr>
        <xdr:cNvPr id="477" name="土木費該当値テキスト"/>
        <xdr:cNvSpPr txBox="1"/>
      </xdr:nvSpPr>
      <xdr:spPr>
        <a:xfrm>
          <a:off x="10528300" y="167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5136</xdr:rowOff>
    </xdr:from>
    <xdr:to>
      <xdr:col>50</xdr:col>
      <xdr:colOff>165100</xdr:colOff>
      <xdr:row>98</xdr:row>
      <xdr:rowOff>106736</xdr:rowOff>
    </xdr:to>
    <xdr:sp macro="" textlink="">
      <xdr:nvSpPr>
        <xdr:cNvPr id="478" name="楕円 477"/>
        <xdr:cNvSpPr/>
      </xdr:nvSpPr>
      <xdr:spPr>
        <a:xfrm>
          <a:off x="9588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97863</xdr:rowOff>
    </xdr:from>
    <xdr:ext cx="534377" cy="259045"/>
    <xdr:sp macro="" textlink="">
      <xdr:nvSpPr>
        <xdr:cNvPr id="479" name="テキスト ボックス 478"/>
        <xdr:cNvSpPr txBox="1"/>
      </xdr:nvSpPr>
      <xdr:spPr>
        <a:xfrm>
          <a:off x="9372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9964</xdr:rowOff>
    </xdr:from>
    <xdr:to>
      <xdr:col>46</xdr:col>
      <xdr:colOff>38100</xdr:colOff>
      <xdr:row>98</xdr:row>
      <xdr:rowOff>111564</xdr:rowOff>
    </xdr:to>
    <xdr:sp macro="" textlink="">
      <xdr:nvSpPr>
        <xdr:cNvPr id="480" name="楕円 479"/>
        <xdr:cNvSpPr/>
      </xdr:nvSpPr>
      <xdr:spPr>
        <a:xfrm>
          <a:off x="8699500" y="16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102691</xdr:rowOff>
    </xdr:from>
    <xdr:ext cx="534377" cy="259045"/>
    <xdr:sp macro="" textlink="">
      <xdr:nvSpPr>
        <xdr:cNvPr id="481" name="テキスト ボックス 480"/>
        <xdr:cNvSpPr txBox="1"/>
      </xdr:nvSpPr>
      <xdr:spPr>
        <a:xfrm>
          <a:off x="8483111" y="169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134017</xdr:rowOff>
    </xdr:from>
    <xdr:to>
      <xdr:col>41</xdr:col>
      <xdr:colOff>101600</xdr:colOff>
      <xdr:row>98</xdr:row>
      <xdr:rowOff>64167</xdr:rowOff>
    </xdr:to>
    <xdr:sp macro="" textlink="">
      <xdr:nvSpPr>
        <xdr:cNvPr id="482" name="楕円 481"/>
        <xdr:cNvSpPr/>
      </xdr:nvSpPr>
      <xdr:spPr>
        <a:xfrm>
          <a:off x="7810500" y="167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55294</xdr:rowOff>
    </xdr:from>
    <xdr:ext cx="534377" cy="259045"/>
    <xdr:sp macro="" textlink="">
      <xdr:nvSpPr>
        <xdr:cNvPr id="483" name="テキスト ボックス 482"/>
        <xdr:cNvSpPr txBox="1"/>
      </xdr:nvSpPr>
      <xdr:spPr>
        <a:xfrm>
          <a:off x="7594111" y="168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106521</xdr:rowOff>
    </xdr:from>
    <xdr:to>
      <xdr:col>36</xdr:col>
      <xdr:colOff>165100</xdr:colOff>
      <xdr:row>98</xdr:row>
      <xdr:rowOff>36671</xdr:rowOff>
    </xdr:to>
    <xdr:sp macro="" textlink="">
      <xdr:nvSpPr>
        <xdr:cNvPr id="484" name="楕円 483"/>
        <xdr:cNvSpPr/>
      </xdr:nvSpPr>
      <xdr:spPr>
        <a:xfrm>
          <a:off x="6921500" y="167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27798</xdr:rowOff>
    </xdr:from>
    <xdr:ext cx="534377" cy="259045"/>
    <xdr:sp macro="" textlink="">
      <xdr:nvSpPr>
        <xdr:cNvPr id="485" name="テキスト ボックス 484"/>
        <xdr:cNvSpPr txBox="1"/>
      </xdr:nvSpPr>
      <xdr:spPr>
        <a:xfrm>
          <a:off x="6705111" y="1682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103067</xdr:rowOff>
    </xdr:from>
    <xdr:to>
      <xdr:col>85</xdr:col>
      <xdr:colOff>127000</xdr:colOff>
      <xdr:row>38</xdr:row>
      <xdr:rowOff>93580</xdr:rowOff>
    </xdr:to>
    <xdr:cxnSp macro="">
      <xdr:nvCxnSpPr>
        <xdr:cNvPr id="515" name="直線コネクタ 514"/>
        <xdr:cNvCxnSpPr/>
      </xdr:nvCxnSpPr>
      <xdr:spPr>
        <a:xfrm>
          <a:off x="15481300" y="6275267"/>
          <a:ext cx="838200" cy="3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103067</xdr:rowOff>
    </xdr:from>
    <xdr:to>
      <xdr:col>81</xdr:col>
      <xdr:colOff>50800</xdr:colOff>
      <xdr:row>36</xdr:row>
      <xdr:rowOff>157150</xdr:rowOff>
    </xdr:to>
    <xdr:cxnSp macro="">
      <xdr:nvCxnSpPr>
        <xdr:cNvPr id="518" name="直線コネクタ 517"/>
        <xdr:cNvCxnSpPr/>
      </xdr:nvCxnSpPr>
      <xdr:spPr>
        <a:xfrm flipV="1">
          <a:off x="14592300" y="6275267"/>
          <a:ext cx="8890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157150</xdr:rowOff>
    </xdr:from>
    <xdr:to>
      <xdr:col>76</xdr:col>
      <xdr:colOff>114300</xdr:colOff>
      <xdr:row>38</xdr:row>
      <xdr:rowOff>125488</xdr:rowOff>
    </xdr:to>
    <xdr:cxnSp macro="">
      <xdr:nvCxnSpPr>
        <xdr:cNvPr id="521" name="直線コネクタ 520"/>
        <xdr:cNvCxnSpPr/>
      </xdr:nvCxnSpPr>
      <xdr:spPr>
        <a:xfrm flipV="1">
          <a:off x="13703300" y="6329350"/>
          <a:ext cx="889000" cy="3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119685</xdr:rowOff>
    </xdr:from>
    <xdr:to>
      <xdr:col>76</xdr:col>
      <xdr:colOff>165100</xdr:colOff>
      <xdr:row>38</xdr:row>
      <xdr:rowOff>49835</xdr:rowOff>
    </xdr:to>
    <xdr:sp macro="" textlink="">
      <xdr:nvSpPr>
        <xdr:cNvPr id="522" name="フローチャート: 判断 521"/>
        <xdr:cNvSpPr/>
      </xdr:nvSpPr>
      <xdr:spPr>
        <a:xfrm>
          <a:off x="14541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40962</xdr:rowOff>
    </xdr:from>
    <xdr:ext cx="534377" cy="259045"/>
    <xdr:sp macro="" textlink="">
      <xdr:nvSpPr>
        <xdr:cNvPr id="523" name="テキスト ボックス 522"/>
        <xdr:cNvSpPr txBox="1"/>
      </xdr:nvSpPr>
      <xdr:spPr>
        <a:xfrm>
          <a:off x="14325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99276</xdr:rowOff>
    </xdr:from>
    <xdr:to>
      <xdr:col>71</xdr:col>
      <xdr:colOff>177800</xdr:colOff>
      <xdr:row>38</xdr:row>
      <xdr:rowOff>125488</xdr:rowOff>
    </xdr:to>
    <xdr:cxnSp macro="">
      <xdr:nvCxnSpPr>
        <xdr:cNvPr id="524" name="直線コネクタ 523"/>
        <xdr:cNvCxnSpPr/>
      </xdr:nvCxnSpPr>
      <xdr:spPr>
        <a:xfrm>
          <a:off x="12814300" y="6614376"/>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56763</xdr:rowOff>
    </xdr:from>
    <xdr:to>
      <xdr:col>72</xdr:col>
      <xdr:colOff>38100</xdr:colOff>
      <xdr:row>37</xdr:row>
      <xdr:rowOff>158363</xdr:rowOff>
    </xdr:to>
    <xdr:sp macro="" textlink="">
      <xdr:nvSpPr>
        <xdr:cNvPr id="525" name="フローチャート: 判断 524"/>
        <xdr:cNvSpPr/>
      </xdr:nvSpPr>
      <xdr:spPr>
        <a:xfrm>
          <a:off x="13652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3440</xdr:rowOff>
    </xdr:from>
    <xdr:ext cx="534377" cy="259045"/>
    <xdr:sp macro="" textlink="">
      <xdr:nvSpPr>
        <xdr:cNvPr id="526" name="テキスト ボックス 525"/>
        <xdr:cNvSpPr txBox="1"/>
      </xdr:nvSpPr>
      <xdr:spPr>
        <a:xfrm>
          <a:off x="13436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131781</xdr:rowOff>
    </xdr:from>
    <xdr:to>
      <xdr:col>67</xdr:col>
      <xdr:colOff>101600</xdr:colOff>
      <xdr:row>38</xdr:row>
      <xdr:rowOff>61931</xdr:rowOff>
    </xdr:to>
    <xdr:sp macro="" textlink="">
      <xdr:nvSpPr>
        <xdr:cNvPr id="527" name="フローチャート: 判断 526"/>
        <xdr:cNvSpPr/>
      </xdr:nvSpPr>
      <xdr:spPr>
        <a:xfrm>
          <a:off x="12763500" y="647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78458</xdr:rowOff>
    </xdr:from>
    <xdr:ext cx="534377" cy="259045"/>
    <xdr:sp macro="" textlink="">
      <xdr:nvSpPr>
        <xdr:cNvPr id="528" name="テキスト ボックス 527"/>
        <xdr:cNvSpPr txBox="1"/>
      </xdr:nvSpPr>
      <xdr:spPr>
        <a:xfrm>
          <a:off x="12547111" y="62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42780</xdr:rowOff>
    </xdr:from>
    <xdr:to>
      <xdr:col>85</xdr:col>
      <xdr:colOff>177800</xdr:colOff>
      <xdr:row>38</xdr:row>
      <xdr:rowOff>144380</xdr:rowOff>
    </xdr:to>
    <xdr:sp macro="" textlink="">
      <xdr:nvSpPr>
        <xdr:cNvPr id="534" name="楕円 533"/>
        <xdr:cNvSpPr/>
      </xdr:nvSpPr>
      <xdr:spPr>
        <a:xfrm>
          <a:off x="16268700" y="65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21207</xdr:rowOff>
    </xdr:from>
    <xdr:ext cx="534377" cy="259045"/>
    <xdr:sp macro="" textlink="">
      <xdr:nvSpPr>
        <xdr:cNvPr id="535" name="消防費該当値テキスト"/>
        <xdr:cNvSpPr txBox="1"/>
      </xdr:nvSpPr>
      <xdr:spPr>
        <a:xfrm>
          <a:off x="16370300" y="65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52267</xdr:rowOff>
    </xdr:from>
    <xdr:to>
      <xdr:col>81</xdr:col>
      <xdr:colOff>101600</xdr:colOff>
      <xdr:row>36</xdr:row>
      <xdr:rowOff>153867</xdr:rowOff>
    </xdr:to>
    <xdr:sp macro="" textlink="">
      <xdr:nvSpPr>
        <xdr:cNvPr id="536" name="楕円 535"/>
        <xdr:cNvSpPr/>
      </xdr:nvSpPr>
      <xdr:spPr>
        <a:xfrm>
          <a:off x="15430500" y="6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170394</xdr:rowOff>
    </xdr:from>
    <xdr:ext cx="534377" cy="259045"/>
    <xdr:sp macro="" textlink="">
      <xdr:nvSpPr>
        <xdr:cNvPr id="537" name="テキスト ボックス 536"/>
        <xdr:cNvSpPr txBox="1"/>
      </xdr:nvSpPr>
      <xdr:spPr>
        <a:xfrm>
          <a:off x="15214111" y="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106350</xdr:rowOff>
    </xdr:from>
    <xdr:to>
      <xdr:col>76</xdr:col>
      <xdr:colOff>165100</xdr:colOff>
      <xdr:row>37</xdr:row>
      <xdr:rowOff>36500</xdr:rowOff>
    </xdr:to>
    <xdr:sp macro="" textlink="">
      <xdr:nvSpPr>
        <xdr:cNvPr id="538" name="楕円 537"/>
        <xdr:cNvSpPr/>
      </xdr:nvSpPr>
      <xdr:spPr>
        <a:xfrm>
          <a:off x="14541500" y="62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53027</xdr:rowOff>
    </xdr:from>
    <xdr:ext cx="534377" cy="259045"/>
    <xdr:sp macro="" textlink="">
      <xdr:nvSpPr>
        <xdr:cNvPr id="539" name="テキスト ボックス 538"/>
        <xdr:cNvSpPr txBox="1"/>
      </xdr:nvSpPr>
      <xdr:spPr>
        <a:xfrm>
          <a:off x="14325111" y="6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74688</xdr:rowOff>
    </xdr:from>
    <xdr:to>
      <xdr:col>72</xdr:col>
      <xdr:colOff>38100</xdr:colOff>
      <xdr:row>39</xdr:row>
      <xdr:rowOff>4838</xdr:rowOff>
    </xdr:to>
    <xdr:sp macro="" textlink="">
      <xdr:nvSpPr>
        <xdr:cNvPr id="540" name="楕円 539"/>
        <xdr:cNvSpPr/>
      </xdr:nvSpPr>
      <xdr:spPr>
        <a:xfrm>
          <a:off x="13652500" y="6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167415</xdr:rowOff>
    </xdr:from>
    <xdr:ext cx="534377" cy="259045"/>
    <xdr:sp macro="" textlink="">
      <xdr:nvSpPr>
        <xdr:cNvPr id="541" name="テキスト ボックス 540"/>
        <xdr:cNvSpPr txBox="1"/>
      </xdr:nvSpPr>
      <xdr:spPr>
        <a:xfrm>
          <a:off x="13436111" y="66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48476</xdr:rowOff>
    </xdr:from>
    <xdr:to>
      <xdr:col>67</xdr:col>
      <xdr:colOff>101600</xdr:colOff>
      <xdr:row>38</xdr:row>
      <xdr:rowOff>150076</xdr:rowOff>
    </xdr:to>
    <xdr:sp macro="" textlink="">
      <xdr:nvSpPr>
        <xdr:cNvPr id="542" name="楕円 541"/>
        <xdr:cNvSpPr/>
      </xdr:nvSpPr>
      <xdr:spPr>
        <a:xfrm>
          <a:off x="12763500" y="65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141203</xdr:rowOff>
    </xdr:from>
    <xdr:ext cx="534377" cy="259045"/>
    <xdr:sp macro="" textlink="">
      <xdr:nvSpPr>
        <xdr:cNvPr id="543" name="テキスト ボックス 542"/>
        <xdr:cNvSpPr txBox="1"/>
      </xdr:nvSpPr>
      <xdr:spPr>
        <a:xfrm>
          <a:off x="12547111" y="66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51425</xdr:rowOff>
    </xdr:from>
    <xdr:to>
      <xdr:col>85</xdr:col>
      <xdr:colOff>127000</xdr:colOff>
      <xdr:row>58</xdr:row>
      <xdr:rowOff>67818</xdr:rowOff>
    </xdr:to>
    <xdr:cxnSp macro="">
      <xdr:nvCxnSpPr>
        <xdr:cNvPr id="574" name="直線コネクタ 573"/>
        <xdr:cNvCxnSpPr/>
      </xdr:nvCxnSpPr>
      <xdr:spPr>
        <a:xfrm flipV="1">
          <a:off x="15481300" y="9995525"/>
          <a:ext cx="8382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51506</xdr:rowOff>
    </xdr:from>
    <xdr:to>
      <xdr:col>81</xdr:col>
      <xdr:colOff>50800</xdr:colOff>
      <xdr:row>58</xdr:row>
      <xdr:rowOff>67818</xdr:rowOff>
    </xdr:to>
    <xdr:cxnSp macro="">
      <xdr:nvCxnSpPr>
        <xdr:cNvPr id="577" name="直線コネクタ 576"/>
        <xdr:cNvCxnSpPr/>
      </xdr:nvCxnSpPr>
      <xdr:spPr>
        <a:xfrm>
          <a:off x="14592300" y="9481256"/>
          <a:ext cx="889000" cy="5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51506</xdr:rowOff>
    </xdr:from>
    <xdr:to>
      <xdr:col>76</xdr:col>
      <xdr:colOff>114300</xdr:colOff>
      <xdr:row>57</xdr:row>
      <xdr:rowOff>168811</xdr:rowOff>
    </xdr:to>
    <xdr:cxnSp macro="">
      <xdr:nvCxnSpPr>
        <xdr:cNvPr id="580" name="直線コネクタ 579"/>
        <xdr:cNvCxnSpPr/>
      </xdr:nvCxnSpPr>
      <xdr:spPr>
        <a:xfrm flipV="1">
          <a:off x="13703300" y="9481256"/>
          <a:ext cx="889000" cy="46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152584</xdr:rowOff>
    </xdr:from>
    <xdr:to>
      <xdr:col>76</xdr:col>
      <xdr:colOff>165100</xdr:colOff>
      <xdr:row>58</xdr:row>
      <xdr:rowOff>82734</xdr:rowOff>
    </xdr:to>
    <xdr:sp macro="" textlink="">
      <xdr:nvSpPr>
        <xdr:cNvPr id="581" name="フローチャート: 判断 580"/>
        <xdr:cNvSpPr/>
      </xdr:nvSpPr>
      <xdr:spPr>
        <a:xfrm>
          <a:off x="14541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73861</xdr:rowOff>
    </xdr:from>
    <xdr:ext cx="534377" cy="259045"/>
    <xdr:sp macro="" textlink="">
      <xdr:nvSpPr>
        <xdr:cNvPr id="582" name="テキスト ボックス 581"/>
        <xdr:cNvSpPr txBox="1"/>
      </xdr:nvSpPr>
      <xdr:spPr>
        <a:xfrm>
          <a:off x="14325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168811</xdr:rowOff>
    </xdr:from>
    <xdr:to>
      <xdr:col>71</xdr:col>
      <xdr:colOff>177800</xdr:colOff>
      <xdr:row>58</xdr:row>
      <xdr:rowOff>48433</xdr:rowOff>
    </xdr:to>
    <xdr:cxnSp macro="">
      <xdr:nvCxnSpPr>
        <xdr:cNvPr id="583" name="直線コネクタ 582"/>
        <xdr:cNvCxnSpPr/>
      </xdr:nvCxnSpPr>
      <xdr:spPr>
        <a:xfrm flipV="1">
          <a:off x="12814300" y="9941461"/>
          <a:ext cx="889000" cy="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133431</xdr:rowOff>
    </xdr:from>
    <xdr:to>
      <xdr:col>72</xdr:col>
      <xdr:colOff>38100</xdr:colOff>
      <xdr:row>58</xdr:row>
      <xdr:rowOff>63581</xdr:rowOff>
    </xdr:to>
    <xdr:sp macro="" textlink="">
      <xdr:nvSpPr>
        <xdr:cNvPr id="584" name="フローチャート: 判断 583"/>
        <xdr:cNvSpPr/>
      </xdr:nvSpPr>
      <xdr:spPr>
        <a:xfrm>
          <a:off x="13652500" y="990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54708</xdr:rowOff>
    </xdr:from>
    <xdr:ext cx="534377" cy="259045"/>
    <xdr:sp macro="" textlink="">
      <xdr:nvSpPr>
        <xdr:cNvPr id="585" name="テキスト ボックス 584"/>
        <xdr:cNvSpPr txBox="1"/>
      </xdr:nvSpPr>
      <xdr:spPr>
        <a:xfrm>
          <a:off x="13436111" y="99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139672</xdr:rowOff>
    </xdr:from>
    <xdr:to>
      <xdr:col>67</xdr:col>
      <xdr:colOff>101600</xdr:colOff>
      <xdr:row>58</xdr:row>
      <xdr:rowOff>69822</xdr:rowOff>
    </xdr:to>
    <xdr:sp macro="" textlink="">
      <xdr:nvSpPr>
        <xdr:cNvPr id="586" name="フローチャート: 判断 585"/>
        <xdr:cNvSpPr/>
      </xdr:nvSpPr>
      <xdr:spPr>
        <a:xfrm>
          <a:off x="12763500" y="991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86349</xdr:rowOff>
    </xdr:from>
    <xdr:ext cx="534377" cy="259045"/>
    <xdr:sp macro="" textlink="">
      <xdr:nvSpPr>
        <xdr:cNvPr id="587" name="テキスト ボックス 586"/>
        <xdr:cNvSpPr txBox="1"/>
      </xdr:nvSpPr>
      <xdr:spPr>
        <a:xfrm>
          <a:off x="12547111" y="96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625</xdr:rowOff>
    </xdr:from>
    <xdr:to>
      <xdr:col>85</xdr:col>
      <xdr:colOff>177800</xdr:colOff>
      <xdr:row>58</xdr:row>
      <xdr:rowOff>102225</xdr:rowOff>
    </xdr:to>
    <xdr:sp macro="" textlink="">
      <xdr:nvSpPr>
        <xdr:cNvPr id="593" name="楕円 592"/>
        <xdr:cNvSpPr/>
      </xdr:nvSpPr>
      <xdr:spPr>
        <a:xfrm>
          <a:off x="16268700" y="99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87002</xdr:rowOff>
    </xdr:from>
    <xdr:ext cx="534377" cy="259045"/>
    <xdr:sp macro="" textlink="">
      <xdr:nvSpPr>
        <xdr:cNvPr id="594" name="教育費該当値テキスト"/>
        <xdr:cNvSpPr txBox="1"/>
      </xdr:nvSpPr>
      <xdr:spPr>
        <a:xfrm>
          <a:off x="16370300" y="98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xdr:rowOff>
    </xdr:from>
    <xdr:to>
      <xdr:col>81</xdr:col>
      <xdr:colOff>101600</xdr:colOff>
      <xdr:row>58</xdr:row>
      <xdr:rowOff>118618</xdr:rowOff>
    </xdr:to>
    <xdr:sp macro="" textlink="">
      <xdr:nvSpPr>
        <xdr:cNvPr id="595" name="楕円 594"/>
        <xdr:cNvSpPr/>
      </xdr:nvSpPr>
      <xdr:spPr>
        <a:xfrm>
          <a:off x="15430500" y="99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109745</xdr:rowOff>
    </xdr:from>
    <xdr:ext cx="534377" cy="259045"/>
    <xdr:sp macro="" textlink="">
      <xdr:nvSpPr>
        <xdr:cNvPr id="596" name="テキスト ボックス 595"/>
        <xdr:cNvSpPr txBox="1"/>
      </xdr:nvSpPr>
      <xdr:spPr>
        <a:xfrm>
          <a:off x="15214111" y="100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706</xdr:rowOff>
    </xdr:from>
    <xdr:to>
      <xdr:col>76</xdr:col>
      <xdr:colOff>165100</xdr:colOff>
      <xdr:row>55</xdr:row>
      <xdr:rowOff>102306</xdr:rowOff>
    </xdr:to>
    <xdr:sp macro="" textlink="">
      <xdr:nvSpPr>
        <xdr:cNvPr id="597" name="楕円 596"/>
        <xdr:cNvSpPr/>
      </xdr:nvSpPr>
      <xdr:spPr>
        <a:xfrm>
          <a:off x="14541500" y="94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118833</xdr:rowOff>
    </xdr:from>
    <xdr:ext cx="599010" cy="259045"/>
    <xdr:sp macro="" textlink="">
      <xdr:nvSpPr>
        <xdr:cNvPr id="598" name="テキスト ボックス 597"/>
        <xdr:cNvSpPr txBox="1"/>
      </xdr:nvSpPr>
      <xdr:spPr>
        <a:xfrm>
          <a:off x="14292795" y="920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118011</xdr:rowOff>
    </xdr:from>
    <xdr:to>
      <xdr:col>72</xdr:col>
      <xdr:colOff>38100</xdr:colOff>
      <xdr:row>58</xdr:row>
      <xdr:rowOff>48161</xdr:rowOff>
    </xdr:to>
    <xdr:sp macro="" textlink="">
      <xdr:nvSpPr>
        <xdr:cNvPr id="599" name="楕円 598"/>
        <xdr:cNvSpPr/>
      </xdr:nvSpPr>
      <xdr:spPr>
        <a:xfrm>
          <a:off x="13652500" y="98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64688</xdr:rowOff>
    </xdr:from>
    <xdr:ext cx="534377" cy="259045"/>
    <xdr:sp macro="" textlink="">
      <xdr:nvSpPr>
        <xdr:cNvPr id="600" name="テキスト ボックス 599"/>
        <xdr:cNvSpPr txBox="1"/>
      </xdr:nvSpPr>
      <xdr:spPr>
        <a:xfrm>
          <a:off x="13436111" y="966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169083</xdr:rowOff>
    </xdr:from>
    <xdr:to>
      <xdr:col>67</xdr:col>
      <xdr:colOff>101600</xdr:colOff>
      <xdr:row>58</xdr:row>
      <xdr:rowOff>99233</xdr:rowOff>
    </xdr:to>
    <xdr:sp macro="" textlink="">
      <xdr:nvSpPr>
        <xdr:cNvPr id="601" name="楕円 600"/>
        <xdr:cNvSpPr/>
      </xdr:nvSpPr>
      <xdr:spPr>
        <a:xfrm>
          <a:off x="12763500" y="99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90360</xdr:rowOff>
    </xdr:from>
    <xdr:ext cx="534377" cy="259045"/>
    <xdr:sp macro="" textlink="">
      <xdr:nvSpPr>
        <xdr:cNvPr id="602" name="テキスト ボックス 601"/>
        <xdr:cNvSpPr txBox="1"/>
      </xdr:nvSpPr>
      <xdr:spPr>
        <a:xfrm>
          <a:off x="12547111" y="100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134547</xdr:rowOff>
    </xdr:from>
    <xdr:to>
      <xdr:col>85</xdr:col>
      <xdr:colOff>127000</xdr:colOff>
      <xdr:row>78</xdr:row>
      <xdr:rowOff>139511</xdr:rowOff>
    </xdr:to>
    <xdr:cxnSp macro="">
      <xdr:nvCxnSpPr>
        <xdr:cNvPr id="629" name="直線コネクタ 628"/>
        <xdr:cNvCxnSpPr/>
      </xdr:nvCxnSpPr>
      <xdr:spPr>
        <a:xfrm flipV="1">
          <a:off x="15481300" y="13507647"/>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138361</xdr:rowOff>
    </xdr:from>
    <xdr:to>
      <xdr:col>81</xdr:col>
      <xdr:colOff>50800</xdr:colOff>
      <xdr:row>78</xdr:row>
      <xdr:rowOff>139511</xdr:rowOff>
    </xdr:to>
    <xdr:cxnSp macro="">
      <xdr:nvCxnSpPr>
        <xdr:cNvPr id="632" name="直線コネクタ 631"/>
        <xdr:cNvCxnSpPr/>
      </xdr:nvCxnSpPr>
      <xdr:spPr>
        <a:xfrm>
          <a:off x="14592300" y="1351146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133297</xdr:rowOff>
    </xdr:from>
    <xdr:to>
      <xdr:col>76</xdr:col>
      <xdr:colOff>114300</xdr:colOff>
      <xdr:row>78</xdr:row>
      <xdr:rowOff>138361</xdr:rowOff>
    </xdr:to>
    <xdr:cxnSp macro="">
      <xdr:nvCxnSpPr>
        <xdr:cNvPr id="635" name="直線コネクタ 634"/>
        <xdr:cNvCxnSpPr/>
      </xdr:nvCxnSpPr>
      <xdr:spPr>
        <a:xfrm>
          <a:off x="13703300" y="13506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74247</xdr:rowOff>
    </xdr:from>
    <xdr:to>
      <xdr:col>76</xdr:col>
      <xdr:colOff>165100</xdr:colOff>
      <xdr:row>79</xdr:row>
      <xdr:rowOff>4397</xdr:rowOff>
    </xdr:to>
    <xdr:sp macro="" textlink="">
      <xdr:nvSpPr>
        <xdr:cNvPr id="636" name="フローチャート: 判断 635"/>
        <xdr:cNvSpPr/>
      </xdr:nvSpPr>
      <xdr:spPr>
        <a:xfrm>
          <a:off x="14541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20924</xdr:rowOff>
    </xdr:from>
    <xdr:ext cx="469744" cy="259045"/>
    <xdr:sp macro="" textlink="">
      <xdr:nvSpPr>
        <xdr:cNvPr id="637" name="テキスト ボックス 636"/>
        <xdr:cNvSpPr txBox="1"/>
      </xdr:nvSpPr>
      <xdr:spPr>
        <a:xfrm>
          <a:off x="14357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127557</xdr:rowOff>
    </xdr:from>
    <xdr:to>
      <xdr:col>71</xdr:col>
      <xdr:colOff>177800</xdr:colOff>
      <xdr:row>78</xdr:row>
      <xdr:rowOff>133297</xdr:rowOff>
    </xdr:to>
    <xdr:cxnSp macro="">
      <xdr:nvCxnSpPr>
        <xdr:cNvPr id="638" name="直線コネクタ 637"/>
        <xdr:cNvCxnSpPr/>
      </xdr:nvCxnSpPr>
      <xdr:spPr>
        <a:xfrm>
          <a:off x="12814300" y="13500657"/>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75481</xdr:rowOff>
    </xdr:from>
    <xdr:to>
      <xdr:col>72</xdr:col>
      <xdr:colOff>38100</xdr:colOff>
      <xdr:row>79</xdr:row>
      <xdr:rowOff>5631</xdr:rowOff>
    </xdr:to>
    <xdr:sp macro="" textlink="">
      <xdr:nvSpPr>
        <xdr:cNvPr id="639" name="フローチャート: 判断 638"/>
        <xdr:cNvSpPr/>
      </xdr:nvSpPr>
      <xdr:spPr>
        <a:xfrm>
          <a:off x="13652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22158</xdr:rowOff>
    </xdr:from>
    <xdr:ext cx="469744" cy="259045"/>
    <xdr:sp macro="" textlink="">
      <xdr:nvSpPr>
        <xdr:cNvPr id="640" name="テキスト ボックス 639"/>
        <xdr:cNvSpPr txBox="1"/>
      </xdr:nvSpPr>
      <xdr:spPr>
        <a:xfrm>
          <a:off x="13468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68380</xdr:rowOff>
    </xdr:from>
    <xdr:to>
      <xdr:col>67</xdr:col>
      <xdr:colOff>101600</xdr:colOff>
      <xdr:row>78</xdr:row>
      <xdr:rowOff>169980</xdr:rowOff>
    </xdr:to>
    <xdr:sp macro="" textlink="">
      <xdr:nvSpPr>
        <xdr:cNvPr id="641" name="フローチャート: 判断 640"/>
        <xdr:cNvSpPr/>
      </xdr:nvSpPr>
      <xdr:spPr>
        <a:xfrm>
          <a:off x="12763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15057</xdr:rowOff>
    </xdr:from>
    <xdr:ext cx="469744" cy="259045"/>
    <xdr:sp macro="" textlink="">
      <xdr:nvSpPr>
        <xdr:cNvPr id="642" name="テキスト ボックス 641"/>
        <xdr:cNvSpPr txBox="1"/>
      </xdr:nvSpPr>
      <xdr:spPr>
        <a:xfrm>
          <a:off x="12579428"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83747</xdr:rowOff>
    </xdr:from>
    <xdr:to>
      <xdr:col>85</xdr:col>
      <xdr:colOff>177800</xdr:colOff>
      <xdr:row>79</xdr:row>
      <xdr:rowOff>13897</xdr:rowOff>
    </xdr:to>
    <xdr:sp macro="" textlink="">
      <xdr:nvSpPr>
        <xdr:cNvPr id="648" name="楕円 647"/>
        <xdr:cNvSpPr/>
      </xdr:nvSpPr>
      <xdr:spPr>
        <a:xfrm>
          <a:off x="16268700" y="134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88711</xdr:rowOff>
    </xdr:from>
    <xdr:to>
      <xdr:col>81</xdr:col>
      <xdr:colOff>101600</xdr:colOff>
      <xdr:row>79</xdr:row>
      <xdr:rowOff>18861</xdr:rowOff>
    </xdr:to>
    <xdr:sp macro="" textlink="">
      <xdr:nvSpPr>
        <xdr:cNvPr id="650" name="楕円 649"/>
        <xdr:cNvSpPr/>
      </xdr:nvSpPr>
      <xdr:spPr>
        <a:xfrm>
          <a:off x="15430500" y="134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9988</xdr:rowOff>
    </xdr:from>
    <xdr:ext cx="313932" cy="259045"/>
    <xdr:sp macro="" textlink="">
      <xdr:nvSpPr>
        <xdr:cNvPr id="651" name="テキスト ボックス 650"/>
        <xdr:cNvSpPr txBox="1"/>
      </xdr:nvSpPr>
      <xdr:spPr>
        <a:xfrm>
          <a:off x="15324333" y="135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87561</xdr:rowOff>
    </xdr:from>
    <xdr:to>
      <xdr:col>76</xdr:col>
      <xdr:colOff>165100</xdr:colOff>
      <xdr:row>79</xdr:row>
      <xdr:rowOff>17711</xdr:rowOff>
    </xdr:to>
    <xdr:sp macro="" textlink="">
      <xdr:nvSpPr>
        <xdr:cNvPr id="652" name="楕円 651"/>
        <xdr:cNvSpPr/>
      </xdr:nvSpPr>
      <xdr:spPr>
        <a:xfrm>
          <a:off x="14541500" y="134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8838</xdr:rowOff>
    </xdr:from>
    <xdr:ext cx="378565" cy="259045"/>
    <xdr:sp macro="" textlink="">
      <xdr:nvSpPr>
        <xdr:cNvPr id="653" name="テキスト ボックス 652"/>
        <xdr:cNvSpPr txBox="1"/>
      </xdr:nvSpPr>
      <xdr:spPr>
        <a:xfrm>
          <a:off x="14403017" y="1355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82497</xdr:rowOff>
    </xdr:from>
    <xdr:to>
      <xdr:col>72</xdr:col>
      <xdr:colOff>38100</xdr:colOff>
      <xdr:row>79</xdr:row>
      <xdr:rowOff>12647</xdr:rowOff>
    </xdr:to>
    <xdr:sp macro="" textlink="">
      <xdr:nvSpPr>
        <xdr:cNvPr id="654" name="楕円 653"/>
        <xdr:cNvSpPr/>
      </xdr:nvSpPr>
      <xdr:spPr>
        <a:xfrm>
          <a:off x="13652500" y="134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3774</xdr:rowOff>
    </xdr:from>
    <xdr:ext cx="469744" cy="259045"/>
    <xdr:sp macro="" textlink="">
      <xdr:nvSpPr>
        <xdr:cNvPr id="655" name="テキスト ボックス 654"/>
        <xdr:cNvSpPr txBox="1"/>
      </xdr:nvSpPr>
      <xdr:spPr>
        <a:xfrm>
          <a:off x="13468428" y="135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76757</xdr:rowOff>
    </xdr:from>
    <xdr:to>
      <xdr:col>67</xdr:col>
      <xdr:colOff>101600</xdr:colOff>
      <xdr:row>79</xdr:row>
      <xdr:rowOff>6907</xdr:rowOff>
    </xdr:to>
    <xdr:sp macro="" textlink="">
      <xdr:nvSpPr>
        <xdr:cNvPr id="656" name="楕円 655"/>
        <xdr:cNvSpPr/>
      </xdr:nvSpPr>
      <xdr:spPr>
        <a:xfrm>
          <a:off x="12763500" y="13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169484</xdr:rowOff>
    </xdr:from>
    <xdr:ext cx="469744" cy="259045"/>
    <xdr:sp macro="" textlink="">
      <xdr:nvSpPr>
        <xdr:cNvPr id="657" name="テキスト ボックス 656"/>
        <xdr:cNvSpPr txBox="1"/>
      </xdr:nvSpPr>
      <xdr:spPr>
        <a:xfrm>
          <a:off x="12579428" y="135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42047</xdr:rowOff>
    </xdr:from>
    <xdr:to>
      <xdr:col>85</xdr:col>
      <xdr:colOff>127000</xdr:colOff>
      <xdr:row>97</xdr:row>
      <xdr:rowOff>61148</xdr:rowOff>
    </xdr:to>
    <xdr:cxnSp macro="">
      <xdr:nvCxnSpPr>
        <xdr:cNvPr id="684" name="直線コネクタ 683"/>
        <xdr:cNvCxnSpPr/>
      </xdr:nvCxnSpPr>
      <xdr:spPr>
        <a:xfrm>
          <a:off x="15481300" y="16672697"/>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42047</xdr:rowOff>
    </xdr:from>
    <xdr:to>
      <xdr:col>81</xdr:col>
      <xdr:colOff>50800</xdr:colOff>
      <xdr:row>97</xdr:row>
      <xdr:rowOff>42307</xdr:rowOff>
    </xdr:to>
    <xdr:cxnSp macro="">
      <xdr:nvCxnSpPr>
        <xdr:cNvPr id="687" name="直線コネクタ 686"/>
        <xdr:cNvCxnSpPr/>
      </xdr:nvCxnSpPr>
      <xdr:spPr>
        <a:xfrm flipV="1">
          <a:off x="14592300" y="16672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30549</xdr:rowOff>
    </xdr:from>
    <xdr:to>
      <xdr:col>76</xdr:col>
      <xdr:colOff>114300</xdr:colOff>
      <xdr:row>97</xdr:row>
      <xdr:rowOff>42307</xdr:rowOff>
    </xdr:to>
    <xdr:cxnSp macro="">
      <xdr:nvCxnSpPr>
        <xdr:cNvPr id="690" name="直線コネクタ 689"/>
        <xdr:cNvCxnSpPr/>
      </xdr:nvCxnSpPr>
      <xdr:spPr>
        <a:xfrm>
          <a:off x="13703300" y="16661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1" name="フローチャート: 判断 690"/>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692" name="テキスト ボックス 691"/>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13439</xdr:rowOff>
    </xdr:from>
    <xdr:to>
      <xdr:col>71</xdr:col>
      <xdr:colOff>177800</xdr:colOff>
      <xdr:row>97</xdr:row>
      <xdr:rowOff>30549</xdr:rowOff>
    </xdr:to>
    <xdr:cxnSp macro="">
      <xdr:nvCxnSpPr>
        <xdr:cNvPr id="693" name="直線コネクタ 692"/>
        <xdr:cNvCxnSpPr/>
      </xdr:nvCxnSpPr>
      <xdr:spPr>
        <a:xfrm>
          <a:off x="12814300" y="16644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694" name="フローチャート: 判断 693"/>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695" name="テキスト ボックス 694"/>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696" name="フローチャート: 判断 695"/>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697" name="テキスト ボックス 696"/>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10348</xdr:rowOff>
    </xdr:from>
    <xdr:to>
      <xdr:col>85</xdr:col>
      <xdr:colOff>177800</xdr:colOff>
      <xdr:row>97</xdr:row>
      <xdr:rowOff>111948</xdr:rowOff>
    </xdr:to>
    <xdr:sp macro="" textlink="">
      <xdr:nvSpPr>
        <xdr:cNvPr id="703" name="楕円 702"/>
        <xdr:cNvSpPr/>
      </xdr:nvSpPr>
      <xdr:spPr>
        <a:xfrm>
          <a:off x="162687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160225</xdr:rowOff>
    </xdr:from>
    <xdr:ext cx="534377" cy="259045"/>
    <xdr:sp macro="" textlink="">
      <xdr:nvSpPr>
        <xdr:cNvPr id="704" name="公債費該当値テキスト"/>
        <xdr:cNvSpPr txBox="1"/>
      </xdr:nvSpPr>
      <xdr:spPr>
        <a:xfrm>
          <a:off x="16370300" y="166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162697</xdr:rowOff>
    </xdr:from>
    <xdr:to>
      <xdr:col>81</xdr:col>
      <xdr:colOff>101600</xdr:colOff>
      <xdr:row>97</xdr:row>
      <xdr:rowOff>92847</xdr:rowOff>
    </xdr:to>
    <xdr:sp macro="" textlink="">
      <xdr:nvSpPr>
        <xdr:cNvPr id="705" name="楕円 704"/>
        <xdr:cNvSpPr/>
      </xdr:nvSpPr>
      <xdr:spPr>
        <a:xfrm>
          <a:off x="154305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83974</xdr:rowOff>
    </xdr:from>
    <xdr:ext cx="534377" cy="259045"/>
    <xdr:sp macro="" textlink="">
      <xdr:nvSpPr>
        <xdr:cNvPr id="706" name="テキスト ボックス 705"/>
        <xdr:cNvSpPr txBox="1"/>
      </xdr:nvSpPr>
      <xdr:spPr>
        <a:xfrm>
          <a:off x="15214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162957</xdr:rowOff>
    </xdr:from>
    <xdr:to>
      <xdr:col>76</xdr:col>
      <xdr:colOff>165100</xdr:colOff>
      <xdr:row>97</xdr:row>
      <xdr:rowOff>93107</xdr:rowOff>
    </xdr:to>
    <xdr:sp macro="" textlink="">
      <xdr:nvSpPr>
        <xdr:cNvPr id="707" name="楕円 706"/>
        <xdr:cNvSpPr/>
      </xdr:nvSpPr>
      <xdr:spPr>
        <a:xfrm>
          <a:off x="14541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84234</xdr:rowOff>
    </xdr:from>
    <xdr:ext cx="534377" cy="259045"/>
    <xdr:sp macro="" textlink="">
      <xdr:nvSpPr>
        <xdr:cNvPr id="708" name="テキスト ボックス 707"/>
        <xdr:cNvSpPr txBox="1"/>
      </xdr:nvSpPr>
      <xdr:spPr>
        <a:xfrm>
          <a:off x="14325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151199</xdr:rowOff>
    </xdr:from>
    <xdr:to>
      <xdr:col>72</xdr:col>
      <xdr:colOff>38100</xdr:colOff>
      <xdr:row>97</xdr:row>
      <xdr:rowOff>81349</xdr:rowOff>
    </xdr:to>
    <xdr:sp macro="" textlink="">
      <xdr:nvSpPr>
        <xdr:cNvPr id="709" name="楕円 708"/>
        <xdr:cNvSpPr/>
      </xdr:nvSpPr>
      <xdr:spPr>
        <a:xfrm>
          <a:off x="13652500" y="166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72476</xdr:rowOff>
    </xdr:from>
    <xdr:ext cx="534377" cy="259045"/>
    <xdr:sp macro="" textlink="">
      <xdr:nvSpPr>
        <xdr:cNvPr id="710" name="テキスト ボックス 709"/>
        <xdr:cNvSpPr txBox="1"/>
      </xdr:nvSpPr>
      <xdr:spPr>
        <a:xfrm>
          <a:off x="13436111" y="167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134089</xdr:rowOff>
    </xdr:from>
    <xdr:to>
      <xdr:col>67</xdr:col>
      <xdr:colOff>101600</xdr:colOff>
      <xdr:row>97</xdr:row>
      <xdr:rowOff>64239</xdr:rowOff>
    </xdr:to>
    <xdr:sp macro="" textlink="">
      <xdr:nvSpPr>
        <xdr:cNvPr id="711" name="楕円 710"/>
        <xdr:cNvSpPr/>
      </xdr:nvSpPr>
      <xdr:spPr>
        <a:xfrm>
          <a:off x="12763500" y="165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55366</xdr:rowOff>
    </xdr:from>
    <xdr:ext cx="534377" cy="259045"/>
    <xdr:sp macro="" textlink="">
      <xdr:nvSpPr>
        <xdr:cNvPr id="712" name="テキスト ボックス 711"/>
        <xdr:cNvSpPr txBox="1"/>
      </xdr:nvSpPr>
      <xdr:spPr>
        <a:xfrm>
          <a:off x="12547111" y="166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68979</xdr:rowOff>
    </xdr:from>
    <xdr:to>
      <xdr:col>107</xdr:col>
      <xdr:colOff>101600</xdr:colOff>
      <xdr:row>37</xdr:row>
      <xdr:rowOff>170579</xdr:rowOff>
    </xdr:to>
    <xdr:sp macro="" textlink="">
      <xdr:nvSpPr>
        <xdr:cNvPr id="750" name="フローチャート: 判断 749"/>
        <xdr:cNvSpPr/>
      </xdr:nvSpPr>
      <xdr:spPr>
        <a:xfrm>
          <a:off x="20383500" y="641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15656</xdr:rowOff>
    </xdr:from>
    <xdr:ext cx="378565" cy="259045"/>
    <xdr:sp macro="" textlink="">
      <xdr:nvSpPr>
        <xdr:cNvPr id="751" name="テキスト ボックス 750"/>
        <xdr:cNvSpPr txBox="1"/>
      </xdr:nvSpPr>
      <xdr:spPr>
        <a:xfrm>
          <a:off x="20245017" y="618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104576</xdr:rowOff>
    </xdr:from>
    <xdr:to>
      <xdr:col>102</xdr:col>
      <xdr:colOff>165100</xdr:colOff>
      <xdr:row>39</xdr:row>
      <xdr:rowOff>34726</xdr:rowOff>
    </xdr:to>
    <xdr:sp macro="" textlink="">
      <xdr:nvSpPr>
        <xdr:cNvPr id="753" name="フローチャート: 判断 752"/>
        <xdr:cNvSpPr/>
      </xdr:nvSpPr>
      <xdr:spPr>
        <a:xfrm>
          <a:off x="19494500" y="66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51252</xdr:rowOff>
    </xdr:from>
    <xdr:ext cx="378565" cy="259045"/>
    <xdr:sp macro="" textlink="">
      <xdr:nvSpPr>
        <xdr:cNvPr id="754" name="テキスト ボックス 753"/>
        <xdr:cNvSpPr txBox="1"/>
      </xdr:nvSpPr>
      <xdr:spPr>
        <a:xfrm>
          <a:off x="19356017" y="639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138212</xdr:rowOff>
    </xdr:from>
    <xdr:to>
      <xdr:col>98</xdr:col>
      <xdr:colOff>38100</xdr:colOff>
      <xdr:row>39</xdr:row>
      <xdr:rowOff>68362</xdr:rowOff>
    </xdr:to>
    <xdr:sp macro="" textlink="">
      <xdr:nvSpPr>
        <xdr:cNvPr id="755" name="フローチャート: 判断 754"/>
        <xdr:cNvSpPr/>
      </xdr:nvSpPr>
      <xdr:spPr>
        <a:xfrm>
          <a:off x="18605500" y="665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84889</xdr:rowOff>
    </xdr:from>
    <xdr:ext cx="378565" cy="259045"/>
    <xdr:sp macro="" textlink="">
      <xdr:nvSpPr>
        <xdr:cNvPr id="756" name="テキスト ボックス 755"/>
        <xdr:cNvSpPr txBox="1"/>
      </xdr:nvSpPr>
      <xdr:spPr>
        <a:xfrm>
          <a:off x="18467017" y="642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538,016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総務費及び消防費の減によるものである。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増となる主なものは、森林再生事業の増等により農林水産業費が住民一人当たり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46,710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円下回っている。また、社会資本整備総合交付金事業の増等により土木費が住民一人当たり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74,193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減となる主なものは、公共施設解体工事の減等により総務費が住民一人当たり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92,631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円下回っている。また、防災行政無線戸別受信機設置工事の減等により消防費が住民一人当たり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26,421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年度に認定こども園整備事業を実施し、臨時的な財政需要があったため基金を取り崩したが、平成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年度以降は、中期的な見通しのもとに、適切な財源の確保と歳出の精査により、決算剰余金を中心に積み立てるとともに、最少限度の取り崩しに努めていることから、前年度比で改善している。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実質収支額については、歳入歳出差引額が前年度より</a:t>
          </a:r>
          <a:r>
            <a:rPr kumimoji="1" lang="en-US" altLang="ja-JP" sz="1200">
              <a:latin typeface="ＭＳ ゴシック" pitchFamily="49" charset="-128"/>
              <a:ea typeface="ＭＳ ゴシック" pitchFamily="49" charset="-128"/>
            </a:rPr>
            <a:t>13,756</a:t>
          </a:r>
          <a:r>
            <a:rPr kumimoji="1" lang="ja-JP" altLang="en-US" sz="1200">
              <a:latin typeface="ＭＳ ゴシック" pitchFamily="49" charset="-128"/>
              <a:ea typeface="ＭＳ ゴシック" pitchFamily="49" charset="-128"/>
            </a:rPr>
            <a:t>千円減少し、翌年度に繰り越すべき財源が</a:t>
          </a:r>
          <a:r>
            <a:rPr kumimoji="1" lang="en-US" altLang="ja-JP" sz="1200">
              <a:latin typeface="ＭＳ ゴシック" pitchFamily="49" charset="-128"/>
              <a:ea typeface="ＭＳ ゴシック" pitchFamily="49" charset="-128"/>
            </a:rPr>
            <a:t>606</a:t>
          </a:r>
          <a:r>
            <a:rPr kumimoji="1" lang="ja-JP" altLang="en-US" sz="1200">
              <a:latin typeface="ＭＳ ゴシック" pitchFamily="49" charset="-128"/>
              <a:ea typeface="ＭＳ ゴシック" pitchFamily="49" charset="-128"/>
            </a:rPr>
            <a:t>千円増加したことから、対前年度比で</a:t>
          </a:r>
          <a:r>
            <a:rPr kumimoji="1" lang="en-US" altLang="ja-JP" sz="1200">
              <a:latin typeface="ＭＳ ゴシック" pitchFamily="49" charset="-128"/>
              <a:ea typeface="ＭＳ ゴシック" pitchFamily="49" charset="-128"/>
            </a:rPr>
            <a:t>0.35</a:t>
          </a:r>
          <a:r>
            <a:rPr kumimoji="1" lang="ja-JP" altLang="en-US" sz="1200">
              <a:latin typeface="ＭＳ ゴシック" pitchFamily="49" charset="-128"/>
              <a:ea typeface="ＭＳ ゴシック" pitchFamily="49" charset="-128"/>
            </a:rPr>
            <a:t>ポイント減少した。また、実質単年度収支についても、対前年度比で</a:t>
          </a:r>
          <a:r>
            <a:rPr kumimoji="1" lang="en-US" altLang="ja-JP" sz="1200">
              <a:latin typeface="ＭＳ ゴシック" pitchFamily="49" charset="-128"/>
              <a:ea typeface="ＭＳ ゴシック" pitchFamily="49" charset="-128"/>
            </a:rPr>
            <a:t>0.23</a:t>
          </a:r>
          <a:r>
            <a:rPr kumimoji="1" lang="ja-JP" altLang="en-US" sz="1200">
              <a:latin typeface="ＭＳ ゴシック" pitchFamily="49" charset="-128"/>
              <a:ea typeface="ＭＳ ゴシック" pitchFamily="49" charset="-128"/>
            </a:rPr>
            <a:t>ポイント減少している。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連結実質赤字比率については、すべての会計において黒字となっており、赤字比率はない。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3846902</v>
      </c>
      <c r="BO4" s="441"/>
      <c r="BP4" s="441"/>
      <c r="BQ4" s="441"/>
      <c r="BR4" s="441"/>
      <c r="BS4" s="441"/>
      <c r="BT4" s="441"/>
      <c r="BU4" s="442"/>
      <c r="BV4" s="440">
        <v>3902050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5.6</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3689178</v>
      </c>
      <c r="BO5" s="446"/>
      <c r="BP5" s="446"/>
      <c r="BQ5" s="446"/>
      <c r="BR5" s="446"/>
      <c r="BS5" s="446"/>
      <c r="BT5" s="446"/>
      <c r="BU5" s="447"/>
      <c r="BV5" s="445">
        <v>3730570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v>
      </c>
      <c r="CU5" s="416"/>
      <c r="CV5" s="416"/>
      <c r="CW5" s="416"/>
      <c r="CX5" s="416"/>
      <c r="CY5" s="416"/>
      <c r="CZ5" s="416"/>
      <c r="DA5" s="417"/>
      <c r="DB5" s="415">
        <v>82.2</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157724</v>
      </c>
      <c r="BO6" s="446"/>
      <c r="BP6" s="446"/>
      <c r="BQ6" s="446"/>
      <c r="BR6" s="446"/>
      <c r="BS6" s="446"/>
      <c r="BT6" s="446"/>
      <c r="BU6" s="447"/>
      <c r="BV6" s="445">
        <v>171480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91.9</v>
      </c>
      <c r="CU6" s="596"/>
      <c r="CV6" s="596"/>
      <c r="CW6" s="596"/>
      <c r="CX6" s="596"/>
      <c r="CY6" s="596"/>
      <c r="CZ6" s="596"/>
      <c r="DA6" s="597"/>
      <c r="DB6" s="595">
        <v>86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27406</v>
      </c>
      <c r="BO7" s="446"/>
      <c r="BP7" s="446"/>
      <c r="BQ7" s="446"/>
      <c r="BR7" s="446"/>
      <c r="BS7" s="446"/>
      <c r="BT7" s="446"/>
      <c r="BU7" s="447"/>
      <c r="BV7" s="445">
        <v>26800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2326841</v>
      </c>
      <c r="CU7" s="446"/>
      <c r="CV7" s="446"/>
      <c r="CW7" s="446"/>
      <c r="CX7" s="446"/>
      <c r="CY7" s="446"/>
      <c r="CZ7" s="446"/>
      <c r="DA7" s="447"/>
      <c r="DB7" s="445">
        <v>2430703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130318</v>
      </c>
      <c r="BO8" s="446"/>
      <c r="BP8" s="446"/>
      <c r="BQ8" s="446"/>
      <c r="BR8" s="446"/>
      <c r="BS8" s="446"/>
      <c r="BT8" s="446"/>
      <c r="BU8" s="447"/>
      <c r="BV8" s="445">
        <v>144680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0.36</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6777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-14362</v>
      </c>
      <c r="BO9" s="446"/>
      <c r="BP9" s="446"/>
      <c r="BQ9" s="446"/>
      <c r="BR9" s="446"/>
      <c r="BS9" s="446"/>
      <c r="BT9" s="446"/>
      <c r="BU9" s="447"/>
      <c r="BV9" s="445">
        <v>-155400</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12.2</v>
      </c>
      <c r="CU9" s="416"/>
      <c r="CV9" s="416"/>
      <c r="CW9" s="416"/>
      <c r="CX9" s="416"/>
      <c r="CY9" s="416"/>
      <c r="CZ9" s="416"/>
      <c r="DA9" s="417"/>
      <c r="DB9" s="415">
        <v>13.1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7231</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73000</v>
      </c>
      <c r="BO10" s="446"/>
      <c r="BP10" s="446"/>
      <c r="BQ10" s="446"/>
      <c r="BR10" s="446"/>
      <c r="BS10" s="446"/>
      <c r="BT10" s="446"/>
      <c r="BU10" s="447"/>
      <c r="BV10" s="445">
        <v>150129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110</v>
      </c>
      <c r="AV11" s="503"/>
      <c r="AW11" s="503"/>
      <c r="AX11" s="503"/>
      <c r="AY11" s="425" t="s">
        <v>120</v>
      </c>
      <c r="AZ11" s="426"/>
      <c r="BA11" s="426"/>
      <c r="BB11" s="426"/>
      <c r="BC11" s="426"/>
      <c r="BD11" s="426"/>
      <c r="BE11" s="426"/>
      <c r="BF11" s="426"/>
      <c r="BG11" s="426"/>
      <c r="BH11" s="426"/>
      <c r="BI11" s="426"/>
      <c r="BJ11" s="426"/>
      <c r="BK11" s="426"/>
      <c r="BL11" s="426"/>
      <c r="BM11" s="427"/>
      <c r="BN11" s="445">
        <v>342</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6857</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110</v>
      </c>
      <c r="AV12" s="503"/>
      <c r="AW12" s="503"/>
      <c r="AX12" s="503"/>
      <c r="AY12" s="425" t="s">
        <v>128</v>
      </c>
      <c r="AZ12" s="426"/>
      <c r="BA12" s="426"/>
      <c r="BB12" s="426"/>
      <c r="BC12" s="426"/>
      <c r="BD12" s="426"/>
      <c r="BE12" s="426"/>
      <c r="BF12" s="426"/>
      <c r="BG12" s="426"/>
      <c r="BH12" s="426"/>
      <c r="BI12" s="426"/>
      <c r="BJ12" s="426"/>
      <c r="BK12" s="426"/>
      <c r="BL12" s="426"/>
      <c r="BM12" s="427"/>
      <c r="BN12" s="445">
        <v>69500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6791</v>
      </c>
      <c r="S13" s="549"/>
      <c r="T13" s="549"/>
      <c r="U13" s="549"/>
      <c r="V13" s="550"/>
      <c r="W13" s="536" t="s">
        <v>131</v>
      </c>
      <c r="X13" s="458"/>
      <c r="Y13" s="458"/>
      <c r="Z13" s="458"/>
      <c r="AA13" s="458"/>
      <c r="AB13" s="459"/>
      <c r="AC13" s="421">
        <v>424</v>
      </c>
      <c r="AD13" s="422"/>
      <c r="AE13" s="422"/>
      <c r="AF13" s="422"/>
      <c r="AG13" s="423"/>
      <c r="AH13" s="421">
        <v>688</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-10520</v>
      </c>
      <c r="BO13" s="446"/>
      <c r="BP13" s="446"/>
      <c r="BQ13" s="446"/>
      <c r="BR13" s="446"/>
      <c r="BS13" s="446"/>
      <c r="BT13" s="446"/>
      <c r="BU13" s="447"/>
      <c r="BV13" s="445">
        <v>-5271</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8.6999999999999993</v>
      </c>
      <c r="CU13" s="416"/>
      <c r="CV13" s="416"/>
      <c r="CW13" s="416"/>
      <c r="CX13" s="416"/>
      <c r="CY13" s="416"/>
      <c r="CZ13" s="416"/>
      <c r="DA13" s="417"/>
      <c r="DB13" s="415">
        <v>8.1999999999999993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6919</v>
      </c>
      <c r="S14" s="549"/>
      <c r="T14" s="549"/>
      <c r="U14" s="549"/>
      <c r="V14" s="550"/>
      <c r="W14" s="551"/>
      <c r="X14" s="461"/>
      <c r="Y14" s="461"/>
      <c r="Z14" s="461"/>
      <c r="AA14" s="461"/>
      <c r="AB14" s="462"/>
      <c r="AC14" s="541">
        <v>12.4</v>
      </c>
      <c r="AD14" s="542"/>
      <c r="AE14" s="542"/>
      <c r="AF14" s="542"/>
      <c r="AG14" s="543"/>
      <c r="AH14" s="541">
        <v>19.3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39.799999999999997</v>
      </c>
      <c r="CU14" s="553"/>
      <c r="CV14" s="553"/>
      <c r="CW14" s="553"/>
      <c r="CX14" s="553"/>
      <c r="CY14" s="553"/>
      <c r="CZ14" s="553"/>
      <c r="DA14" s="554"/>
      <c r="DB14" s="552">
        <v>45.8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6862</v>
      </c>
      <c r="S15" s="549"/>
      <c r="T15" s="549"/>
      <c r="U15" s="549"/>
      <c r="V15" s="550"/>
      <c r="W15" s="536" t="s">
        <v>139</v>
      </c>
      <c r="X15" s="458"/>
      <c r="Y15" s="458"/>
      <c r="Z15" s="458"/>
      <c r="AA15" s="458"/>
      <c r="AB15" s="459"/>
      <c r="AC15" s="421">
        <v>1416</v>
      </c>
      <c r="AD15" s="422"/>
      <c r="AE15" s="422"/>
      <c r="AF15" s="422"/>
      <c r="AG15" s="423"/>
      <c r="AH15" s="421">
        <v>1405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766963</v>
      </c>
      <c r="BO15" s="441"/>
      <c r="BP15" s="441"/>
      <c r="BQ15" s="441"/>
      <c r="BR15" s="441"/>
      <c r="BS15" s="441"/>
      <c r="BT15" s="441"/>
      <c r="BU15" s="442"/>
      <c r="BV15" s="440">
        <v>751888</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41.3</v>
      </c>
      <c r="AD16" s="542"/>
      <c r="AE16" s="542"/>
      <c r="AF16" s="542"/>
      <c r="AG16" s="543"/>
      <c r="AH16" s="541">
        <v>39.5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2025791</v>
      </c>
      <c r="BO16" s="446"/>
      <c r="BP16" s="446"/>
      <c r="BQ16" s="446"/>
      <c r="BR16" s="446"/>
      <c r="BS16" s="446"/>
      <c r="BT16" s="446"/>
      <c r="BU16" s="447"/>
      <c r="BV16" s="445">
        <v>2131476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1592</v>
      </c>
      <c r="AD17" s="422"/>
      <c r="AE17" s="422"/>
      <c r="AF17" s="422"/>
      <c r="AG17" s="423"/>
      <c r="AH17" s="421">
        <v>1464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966463</v>
      </c>
      <c r="BO17" s="446"/>
      <c r="BP17" s="446"/>
      <c r="BQ17" s="446"/>
      <c r="BR17" s="446"/>
      <c r="BS17" s="446"/>
      <c r="BT17" s="446"/>
      <c r="BU17" s="447"/>
      <c r="BV17" s="445">
        <v>947234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46.67</v>
      </c>
      <c r="M18" s="510"/>
      <c r="N18" s="510"/>
      <c r="O18" s="510"/>
      <c r="P18" s="510"/>
      <c r="Q18" s="510"/>
      <c r="R18" s="511"/>
      <c r="S18" s="511"/>
      <c r="T18" s="511"/>
      <c r="U18" s="511"/>
      <c r="V18" s="512"/>
      <c r="W18" s="526"/>
      <c r="X18" s="527"/>
      <c r="Y18" s="527"/>
      <c r="Z18" s="527"/>
      <c r="AA18" s="527"/>
      <c r="AB18" s="537"/>
      <c r="AC18" s="409">
        <v>46.4</v>
      </c>
      <c r="AD18" s="410"/>
      <c r="AE18" s="410"/>
      <c r="AF18" s="410"/>
      <c r="AG18" s="513"/>
      <c r="AH18" s="409">
        <v>41.2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2109168</v>
      </c>
      <c r="BO18" s="446"/>
      <c r="BP18" s="446"/>
      <c r="BQ18" s="446"/>
      <c r="BR18" s="446"/>
      <c r="BS18" s="446"/>
      <c r="BT18" s="446"/>
      <c r="BU18" s="447"/>
      <c r="BV18" s="445">
        <v>1986720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145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2924269</v>
      </c>
      <c r="BO19" s="446"/>
      <c r="BP19" s="446"/>
      <c r="BQ19" s="446"/>
      <c r="BR19" s="446"/>
      <c r="BS19" s="446"/>
      <c r="BT19" s="446"/>
      <c r="BU19" s="447"/>
      <c r="BV19" s="445">
        <v>2949192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1974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3414484</v>
      </c>
      <c r="BO23" s="446"/>
      <c r="BP23" s="446"/>
      <c r="BQ23" s="446"/>
      <c r="BR23" s="446"/>
      <c r="BS23" s="446"/>
      <c r="BT23" s="446"/>
      <c r="BU23" s="447"/>
      <c r="BV23" s="445">
        <v>3575379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7580</v>
      </c>
      <c r="R24" s="422"/>
      <c r="S24" s="422"/>
      <c r="T24" s="422"/>
      <c r="U24" s="422"/>
      <c r="V24" s="423"/>
      <c r="W24" s="487"/>
      <c r="X24" s="478"/>
      <c r="Y24" s="479"/>
      <c r="Z24" s="418" t="s">
        <v>163</v>
      </c>
      <c r="AA24" s="419"/>
      <c r="AB24" s="419"/>
      <c r="AC24" s="419"/>
      <c r="AD24" s="419"/>
      <c r="AE24" s="419"/>
      <c r="AF24" s="419"/>
      <c r="AG24" s="420"/>
      <c r="AH24" s="421">
        <v>60</v>
      </c>
      <c r="AI24" s="422"/>
      <c r="AJ24" s="422"/>
      <c r="AK24" s="422"/>
      <c r="AL24" s="423"/>
      <c r="AM24" s="421">
        <v>190680</v>
      </c>
      <c r="AN24" s="422"/>
      <c r="AO24" s="422"/>
      <c r="AP24" s="422"/>
      <c r="AQ24" s="422"/>
      <c r="AR24" s="423"/>
      <c r="AS24" s="421">
        <v>3178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2395149</v>
      </c>
      <c r="BO24" s="446"/>
      <c r="BP24" s="446"/>
      <c r="BQ24" s="446"/>
      <c r="BR24" s="446"/>
      <c r="BS24" s="446"/>
      <c r="BT24" s="446"/>
      <c r="BU24" s="447"/>
      <c r="BV24" s="445">
        <v>2418648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6070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122</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43115</v>
      </c>
      <c r="BO25" s="441"/>
      <c r="BP25" s="441"/>
      <c r="BQ25" s="441"/>
      <c r="BR25" s="441"/>
      <c r="BS25" s="441"/>
      <c r="BT25" s="441"/>
      <c r="BU25" s="442"/>
      <c r="BV25" s="440">
        <v>54504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5680</v>
      </c>
      <c r="R26" s="422"/>
      <c r="S26" s="422"/>
      <c r="T26" s="422"/>
      <c r="U26" s="422"/>
      <c r="V26" s="423"/>
      <c r="W26" s="487"/>
      <c r="X26" s="478"/>
      <c r="Y26" s="479"/>
      <c r="Z26" s="418" t="s">
        <v>170</v>
      </c>
      <c r="AA26" s="500"/>
      <c r="AB26" s="500"/>
      <c r="AC26" s="500"/>
      <c r="AD26" s="500"/>
      <c r="AE26" s="500"/>
      <c r="AF26" s="500"/>
      <c r="AG26" s="501"/>
      <c r="AH26" s="421" t="s">
        <v>171</v>
      </c>
      <c r="AI26" s="422"/>
      <c r="AJ26" s="422"/>
      <c r="AK26" s="422"/>
      <c r="AL26" s="423"/>
      <c r="AM26" s="421" t="s">
        <v>167</v>
      </c>
      <c r="AN26" s="422"/>
      <c r="AO26" s="422"/>
      <c r="AP26" s="422"/>
      <c r="AQ26" s="422"/>
      <c r="AR26" s="423"/>
      <c r="AS26" s="421" t="s">
        <v>171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167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3040</v>
      </c>
      <c r="R27" s="422"/>
      <c r="S27" s="422"/>
      <c r="T27" s="422"/>
      <c r="U27" s="422"/>
      <c r="V27" s="423"/>
      <c r="W27" s="487"/>
      <c r="X27" s="478"/>
      <c r="Y27" s="479"/>
      <c r="Z27" s="418" t="s">
        <v>174</v>
      </c>
      <c r="AA27" s="419"/>
      <c r="AB27" s="419"/>
      <c r="AC27" s="419"/>
      <c r="AD27" s="419"/>
      <c r="AE27" s="419"/>
      <c r="AF27" s="419"/>
      <c r="AG27" s="420"/>
      <c r="AH27" s="421">
        <v>3</v>
      </c>
      <c r="AI27" s="422"/>
      <c r="AJ27" s="422"/>
      <c r="AK27" s="422"/>
      <c r="AL27" s="423"/>
      <c r="AM27" s="421">
        <v>10383</v>
      </c>
      <c r="AN27" s="422"/>
      <c r="AO27" s="422"/>
      <c r="AP27" s="422"/>
      <c r="AQ27" s="422"/>
      <c r="AR27" s="423"/>
      <c r="AS27" s="421">
        <v>3461</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101828</v>
      </c>
      <c r="BO27" s="449"/>
      <c r="BP27" s="449"/>
      <c r="BQ27" s="449"/>
      <c r="BR27" s="449"/>
      <c r="BS27" s="449"/>
      <c r="BT27" s="449"/>
      <c r="BU27" s="450"/>
      <c r="BV27" s="448">
        <v>101818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2390</v>
      </c>
      <c r="R28" s="422"/>
      <c r="S28" s="422"/>
      <c r="T28" s="422"/>
      <c r="U28" s="422"/>
      <c r="V28" s="423"/>
      <c r="W28" s="487"/>
      <c r="X28" s="478"/>
      <c r="Y28" s="479"/>
      <c r="Z28" s="418" t="s">
        <v>177</v>
      </c>
      <c r="AA28" s="419"/>
      <c r="AB28" s="419"/>
      <c r="AC28" s="419"/>
      <c r="AD28" s="419"/>
      <c r="AE28" s="419"/>
      <c r="AF28" s="419"/>
      <c r="AG28" s="420"/>
      <c r="AH28" s="421" t="s">
        <v>122</v>
      </c>
      <c r="AI28" s="422"/>
      <c r="AJ28" s="422"/>
      <c r="AK28" s="422"/>
      <c r="AL28" s="423"/>
      <c r="AM28" s="421" t="s">
        <v>167</v>
      </c>
      <c r="AN28" s="422"/>
      <c r="AO28" s="422"/>
      <c r="AP28" s="422"/>
      <c r="AQ28" s="422"/>
      <c r="AR28" s="423"/>
      <c r="AS28" s="421" t="s">
        <v>167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656477</v>
      </c>
      <c r="BO28" s="441"/>
      <c r="BP28" s="441"/>
      <c r="BQ28" s="441"/>
      <c r="BR28" s="441"/>
      <c r="BS28" s="441"/>
      <c r="BT28" s="441"/>
      <c r="BU28" s="442"/>
      <c r="BV28" s="440">
        <v>652977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10</v>
      </c>
      <c r="M29" s="422"/>
      <c r="N29" s="422"/>
      <c r="O29" s="422"/>
      <c r="P29" s="423"/>
      <c r="Q29" s="421">
        <v>2230</v>
      </c>
      <c r="R29" s="422"/>
      <c r="S29" s="422"/>
      <c r="T29" s="422"/>
      <c r="U29" s="422"/>
      <c r="V29" s="423"/>
      <c r="W29" s="488"/>
      <c r="X29" s="489"/>
      <c r="Y29" s="490"/>
      <c r="Z29" s="418" t="s">
        <v>180</v>
      </c>
      <c r="AA29" s="419"/>
      <c r="AB29" s="419"/>
      <c r="AC29" s="419"/>
      <c r="AD29" s="419"/>
      <c r="AE29" s="419"/>
      <c r="AF29" s="419"/>
      <c r="AG29" s="420"/>
      <c r="AH29" s="421">
        <v>63</v>
      </c>
      <c r="AI29" s="422"/>
      <c r="AJ29" s="422"/>
      <c r="AK29" s="422"/>
      <c r="AL29" s="423"/>
      <c r="AM29" s="421">
        <v>201063</v>
      </c>
      <c r="AN29" s="422"/>
      <c r="AO29" s="422"/>
      <c r="AP29" s="422"/>
      <c r="AQ29" s="422"/>
      <c r="AR29" s="423"/>
      <c r="AS29" s="421">
        <v>3191</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3007</v>
      </c>
      <c r="BO29" s="446"/>
      <c r="BP29" s="446"/>
      <c r="BQ29" s="446"/>
      <c r="BR29" s="446"/>
      <c r="BS29" s="446"/>
      <c r="BT29" s="446"/>
      <c r="BU29" s="447"/>
      <c r="BV29" s="445">
        <v>3006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820820</v>
      </c>
      <c r="BO30" s="449"/>
      <c r="BP30" s="449"/>
      <c r="BQ30" s="449"/>
      <c r="BR30" s="449"/>
      <c r="BS30" s="449"/>
      <c r="BT30" s="449"/>
      <c r="BU30" s="450"/>
      <c r="BV30" s="448">
        <v>663058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福島県後期高齢者医療広域連合(一般会計)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株式会社こぶしの里</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福島県後期高齢者医療広域連合(後期高齢者医療特別会計)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福島県市町村総合事務組合(一般会計)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福島県市町村総合事務組合(消防補償等特別会計)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福島県市町村総合事務組合(消防賞じゅつ金特別会計)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福島県市町村総合事務組合(非常勤職員公務災害補償特別会計)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福島県市町村総合事務組合(自治会館管理特別会計)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公立岩瀬病院企業団(病院事業会計)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石川地方生活環境施設組合(一般会計)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須賀川地方広域消防組合(一般会計)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rFlNJB6UDbjTdIqZNui4NCH4SHdlqBtmYK4WuJkPaSQyMfssNOHM6HitPwhdA4Ep8WE86KL1Ox1Cqd/q969IQ==" saltValue="oKuu+Pux6APbX6XJ51Ah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5" sqref="A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551</v>
      </c>
      <c r="D34" s="1224"/>
      <c r="E34" s="1225"/>
      <c r="F34" s="32">
        <v>17.75</v>
      </c>
      <c r="G34" s="33">
        <v>18.260000000000002</v>
      </c>
      <c r="H34" s="33">
        <v>18.59</v>
      </c>
      <c r="I34" s="33">
        <v>18.690000000000001</v>
      </c>
      <c r="J34" s="34">
        <v>19.18</v>
      </c>
      <c r="K34" s="22"/>
      <c r="L34" s="22"/>
      <c r="M34" s="22"/>
      <c r="N34" s="22"/>
      <c r="O34" s="22"/>
      <c r="P34" s="22"/>
    </row>
    <row r="35" spans="1:16" ht="39" customHeight="1" x14ac:dyDescent="0.15">
      <c r="A35" s="22"/>
      <c r="B35" s="35"/>
      <c r="C35" s="1218" t="s">
        <v>552</v>
      </c>
      <c r="D35" s="1219"/>
      <c r="E35" s="1220"/>
      <c r="F35" s="36">
        <v>6.03</v>
      </c>
      <c r="G35" s="37">
        <v>8.52</v>
      </c>
      <c r="H35" s="37">
        <v>11.97</v>
      </c>
      <c r="I35" s="37">
        <v>5.96</v>
      </c>
      <c r="J35" s="38">
        <v>5.6</v>
      </c>
      <c r="K35" s="22"/>
      <c r="L35" s="22"/>
      <c r="M35" s="22"/>
      <c r="N35" s="22"/>
      <c r="O35" s="22"/>
      <c r="P35" s="22"/>
    </row>
    <row r="36" spans="1:16" ht="39" customHeight="1" x14ac:dyDescent="0.15">
      <c r="A36" s="22"/>
      <c r="B36" s="35"/>
      <c r="C36" s="1218" t="s">
        <v>553</v>
      </c>
      <c r="D36" s="1219"/>
      <c r="E36" s="1220"/>
      <c r="F36" s="36">
        <v>1.75</v>
      </c>
      <c r="G36" s="37">
        <v>4.17</v>
      </c>
      <c r="H36" s="37">
        <v>4.41</v>
      </c>
      <c r="I36" s="37">
        <v>5.8</v>
      </c>
      <c r="J36" s="38">
        <v>5.44</v>
      </c>
      <c r="K36" s="22"/>
      <c r="L36" s="22"/>
      <c r="M36" s="22"/>
      <c r="N36" s="22"/>
      <c r="O36" s="22"/>
      <c r="P36" s="22"/>
    </row>
    <row r="37" spans="1:16" ht="39" customHeight="1" x14ac:dyDescent="0.15">
      <c r="A37" s="22"/>
      <c r="B37" s="35"/>
      <c r="C37" s="1218" t="s">
        <v>554</v>
      </c>
      <c r="D37" s="1219"/>
      <c r="E37" s="1220"/>
      <c r="F37" s="36">
        <v>0.6</v>
      </c>
      <c r="G37" s="37">
        <v>0.38</v>
      </c>
      <c r="H37" s="37">
        <v>0.73</v>
      </c>
      <c r="I37" s="37">
        <v>1.1599999999999999</v>
      </c>
      <c r="J37" s="38">
        <v>0.64</v>
      </c>
      <c r="K37" s="22"/>
      <c r="L37" s="22"/>
      <c r="M37" s="22"/>
      <c r="N37" s="22"/>
      <c r="O37" s="22"/>
      <c r="P37" s="22"/>
    </row>
    <row r="38" spans="1:16" ht="39" customHeight="1" x14ac:dyDescent="0.15">
      <c r="A38" s="22"/>
      <c r="B38" s="35"/>
      <c r="C38" s="1218" t="s">
        <v>555</v>
      </c>
      <c r="D38" s="1219"/>
      <c r="E38" s="1220"/>
      <c r="F38" s="36">
        <v>0.31</v>
      </c>
      <c r="G38" s="37">
        <v>0.38</v>
      </c>
      <c r="H38" s="37">
        <v>0.18</v>
      </c>
      <c r="I38" s="37">
        <v>0.31</v>
      </c>
      <c r="J38" s="38">
        <v>0.37</v>
      </c>
      <c r="K38" s="22"/>
      <c r="L38" s="22"/>
      <c r="M38" s="22"/>
      <c r="N38" s="22"/>
      <c r="O38" s="22"/>
      <c r="P38" s="22"/>
    </row>
    <row r="39" spans="1:16" ht="39" customHeight="1" x14ac:dyDescent="0.15">
      <c r="A39" s="22"/>
      <c r="B39" s="35"/>
      <c r="C39" s="1218" t="s">
        <v>556</v>
      </c>
      <c r="D39" s="1219"/>
      <c r="E39" s="1220"/>
      <c r="F39" s="36">
        <v>0</v>
      </c>
      <c r="G39" s="37">
        <v>0</v>
      </c>
      <c r="H39" s="37">
        <v>0.01</v>
      </c>
      <c r="I39" s="37">
        <v>0.01</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558</v>
      </c>
      <c r="D43" s="1222"/>
      <c r="E43" s="1223"/>
      <c r="F43" s="41">
        <v>7.0000000000000007E-2</v>
      </c>
      <c r="G43" s="42">
        <v>0.08</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YhASa/wV9BtAGdAce56ELFPhcSrMrFyFGVeuALLC3wJItkhpZG2oU+5UIpIOWu796F5cKphFlpAcNhh+KXJIw==" saltValue="A3ehph3RX00jtNO9ZJ7s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J2" sqref="J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463</v>
      </c>
      <c r="L45" s="60">
        <v>429</v>
      </c>
      <c r="M45" s="60">
        <v>409</v>
      </c>
      <c r="N45" s="60">
        <v>407</v>
      </c>
      <c r="O45" s="61">
        <v>375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124</v>
      </c>
      <c r="L48" s="64">
        <v>115</v>
      </c>
      <c r="M48" s="64">
        <v>105</v>
      </c>
      <c r="N48" s="64">
        <v>119</v>
      </c>
      <c r="O48" s="65">
        <v>149</v>
      </c>
      <c r="P48" s="48"/>
      <c r="Q48" s="48"/>
      <c r="R48" s="48"/>
      <c r="S48" s="48"/>
      <c r="T48" s="48"/>
      <c r="U48" s="48"/>
    </row>
    <row r="49" spans="1:21" ht="30.75" customHeight="1" x14ac:dyDescent="0.15">
      <c r="A49" s="48"/>
      <c r="B49" s="1236"/>
      <c r="C49" s="1237"/>
      <c r="D49" s="62"/>
      <c r="E49" s="1228" t="s">
        <v>16</v>
      </c>
      <c r="F49" s="1228"/>
      <c r="G49" s="1228"/>
      <c r="H49" s="1228"/>
      <c r="I49" s="1228"/>
      <c r="J49" s="1229"/>
      <c r="K49" s="63">
        <v>21</v>
      </c>
      <c r="L49" s="64">
        <v>21</v>
      </c>
      <c r="M49" s="64">
        <v>22</v>
      </c>
      <c r="N49" s="64">
        <v>22</v>
      </c>
      <c r="O49" s="65">
        <v>13</v>
      </c>
      <c r="P49" s="48"/>
      <c r="Q49" s="48"/>
      <c r="R49" s="48"/>
      <c r="S49" s="48"/>
      <c r="T49" s="48"/>
      <c r="U49" s="48"/>
    </row>
    <row r="50" spans="1:21" ht="30.75" customHeight="1" x14ac:dyDescent="0.15">
      <c r="A50" s="48"/>
      <c r="B50" s="1236"/>
      <c r="C50" s="1237"/>
      <c r="D50" s="62"/>
      <c r="E50" s="1228" t="s">
        <v>17</v>
      </c>
      <c r="F50" s="1228"/>
      <c r="G50" s="1228"/>
      <c r="H50" s="1228"/>
      <c r="I50" s="1228"/>
      <c r="J50" s="1229"/>
      <c r="K50" s="63">
        <v>46</v>
      </c>
      <c r="L50" s="64">
        <v>27</v>
      </c>
      <c r="M50" s="64">
        <v>23</v>
      </c>
      <c r="N50" s="64">
        <v>15</v>
      </c>
      <c r="O50" s="65">
        <v>11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409</v>
      </c>
      <c r="L52" s="64">
        <v>419</v>
      </c>
      <c r="M52" s="64">
        <v>399</v>
      </c>
      <c r="N52" s="64">
        <v>385</v>
      </c>
      <c r="O52" s="65">
        <v>343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245</v>
      </c>
      <c r="L53" s="69">
        <v>173</v>
      </c>
      <c r="M53" s="69">
        <v>160</v>
      </c>
      <c r="N53" s="69">
        <v>178</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vhiy7m07fjoUq4+BcesEFTEucqRnloddf2l15nk29BjV1Ue2IJxxN28mOSy1yFdox317n6cN36+st22EMZJfA==" saltValue="k2Ey5qtlOR1EAJx1ncwK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I2" sqref="I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54" t="s">
        <v>24</v>
      </c>
      <c r="C41" s="1255"/>
      <c r="D41" s="81"/>
      <c r="E41" s="1256" t="s">
        <v>25</v>
      </c>
      <c r="F41" s="1256"/>
      <c r="G41" s="1256"/>
      <c r="H41" s="1257"/>
      <c r="I41" s="82">
        <v>3923</v>
      </c>
      <c r="J41" s="83">
        <v>3752</v>
      </c>
      <c r="K41" s="83">
        <v>3686</v>
      </c>
      <c r="L41" s="83">
        <v>3575</v>
      </c>
      <c r="M41" s="84">
        <v>3414</v>
      </c>
    </row>
    <row r="42" spans="2:13" ht="27.75" customHeight="1" x14ac:dyDescent="0.15">
      <c r="B42" s="1244"/>
      <c r="C42" s="1245"/>
      <c r="D42" s="85"/>
      <c r="E42" s="1248" t="s">
        <v>26</v>
      </c>
      <c r="F42" s="1248"/>
      <c r="G42" s="1248"/>
      <c r="H42" s="1249"/>
      <c r="I42" s="86">
        <v>112</v>
      </c>
      <c r="J42" s="87">
        <v>88</v>
      </c>
      <c r="K42" s="87">
        <v>67</v>
      </c>
      <c r="L42" s="87">
        <v>53</v>
      </c>
      <c r="M42" s="88">
        <v>42</v>
      </c>
    </row>
    <row r="43" spans="2:13" ht="27.75" customHeight="1" x14ac:dyDescent="0.15">
      <c r="B43" s="1244"/>
      <c r="C43" s="1245"/>
      <c r="D43" s="85"/>
      <c r="E43" s="1248" t="s">
        <v>27</v>
      </c>
      <c r="F43" s="1248"/>
      <c r="G43" s="1248"/>
      <c r="H43" s="1249"/>
      <c r="I43" s="86">
        <v>1615</v>
      </c>
      <c r="J43" s="87">
        <v>1493</v>
      </c>
      <c r="K43" s="87">
        <v>1364</v>
      </c>
      <c r="L43" s="87">
        <v>1261</v>
      </c>
      <c r="M43" s="88">
        <v>1331</v>
      </c>
    </row>
    <row r="44" spans="2:13" ht="27.75" customHeight="1" x14ac:dyDescent="0.15">
      <c r="B44" s="1244"/>
      <c r="C44" s="1245"/>
      <c r="D44" s="85"/>
      <c r="E44" s="1248" t="s">
        <v>28</v>
      </c>
      <c r="F44" s="1248"/>
      <c r="G44" s="1248"/>
      <c r="H44" s="1249"/>
      <c r="I44" s="86">
        <v>211</v>
      </c>
      <c r="J44" s="87">
        <v>172</v>
      </c>
      <c r="K44" s="87">
        <v>139</v>
      </c>
      <c r="L44" s="87">
        <v>121</v>
      </c>
      <c r="M44" s="88">
        <v>110</v>
      </c>
    </row>
    <row r="45" spans="2:13" ht="27.75" customHeight="1" x14ac:dyDescent="0.15">
      <c r="B45" s="1244"/>
      <c r="C45" s="1245"/>
      <c r="D45" s="85"/>
      <c r="E45" s="1248" t="s">
        <v>29</v>
      </c>
      <c r="F45" s="1248"/>
      <c r="G45" s="1248"/>
      <c r="H45" s="1249"/>
      <c r="I45" s="86">
        <v>640</v>
      </c>
      <c r="J45" s="87">
        <v>564</v>
      </c>
      <c r="K45" s="87">
        <v>591</v>
      </c>
      <c r="L45" s="87">
        <v>554</v>
      </c>
      <c r="M45" s="88">
        <v>511</v>
      </c>
    </row>
    <row r="46" spans="2:13" ht="27.75" customHeight="1" x14ac:dyDescent="0.15">
      <c r="B46" s="1244"/>
      <c r="C46" s="1245"/>
      <c r="D46" s="89"/>
      <c r="E46" s="1248" t="s">
        <v>30</v>
      </c>
      <c r="F46" s="1248"/>
      <c r="G46" s="1248"/>
      <c r="H46" s="1249"/>
      <c r="I46" s="86" t="s">
        <v>499</v>
      </c>
      <c r="J46" s="87" t="s">
        <v>499</v>
      </c>
      <c r="K46" s="87" t="s">
        <v>499</v>
      </c>
      <c r="L46" s="87" t="s">
        <v>499</v>
      </c>
      <c r="M46" s="88" t="s">
        <v>499</v>
      </c>
    </row>
    <row r="47" spans="2:13" ht="27.75" customHeight="1" x14ac:dyDescent="0.15">
      <c r="B47" s="1244"/>
      <c r="C47" s="1245"/>
      <c r="D47" s="90"/>
      <c r="E47" s="1258" t="s">
        <v>31</v>
      </c>
      <c r="F47" s="1259"/>
      <c r="G47" s="1259"/>
      <c r="H47" s="1260"/>
      <c r="I47" s="86" t="s">
        <v>499</v>
      </c>
      <c r="J47" s="87" t="s">
        <v>499</v>
      </c>
      <c r="K47" s="87" t="s">
        <v>499</v>
      </c>
      <c r="L47" s="87" t="s">
        <v>499</v>
      </c>
      <c r="M47" s="88" t="s">
        <v>499</v>
      </c>
    </row>
    <row r="48" spans="2:13" ht="27.75" customHeight="1" x14ac:dyDescent="0.15">
      <c r="B48" s="1244"/>
      <c r="C48" s="1245"/>
      <c r="D48" s="85"/>
      <c r="E48" s="1248" t="s">
        <v>32</v>
      </c>
      <c r="F48" s="1248"/>
      <c r="G48" s="1248"/>
      <c r="H48" s="1249"/>
      <c r="I48" s="86" t="s">
        <v>499</v>
      </c>
      <c r="J48" s="87" t="s">
        <v>499</v>
      </c>
      <c r="K48" s="87" t="s">
        <v>499</v>
      </c>
      <c r="L48" s="87" t="s">
        <v>499</v>
      </c>
      <c r="M48" s="88" t="s">
        <v>499</v>
      </c>
    </row>
    <row r="49" spans="2:13" ht="27.75" customHeight="1" x14ac:dyDescent="0.15">
      <c r="B49" s="1246"/>
      <c r="C49" s="1247"/>
      <c r="D49" s="85"/>
      <c r="E49" s="1248" t="s">
        <v>33</v>
      </c>
      <c r="F49" s="1248"/>
      <c r="G49" s="1248"/>
      <c r="H49" s="1249"/>
      <c r="I49" s="86" t="s">
        <v>499</v>
      </c>
      <c r="J49" s="87" t="s">
        <v>499</v>
      </c>
      <c r="K49" s="87" t="s">
        <v>499</v>
      </c>
      <c r="L49" s="87" t="s">
        <v>499</v>
      </c>
      <c r="M49" s="88" t="s">
        <v>499</v>
      </c>
    </row>
    <row r="50" spans="2:13" ht="27.75" customHeight="1" x14ac:dyDescent="0.15">
      <c r="B50" s="1242" t="s">
        <v>34</v>
      </c>
      <c r="C50" s="1243"/>
      <c r="D50" s="91"/>
      <c r="E50" s="1248" t="s">
        <v>35</v>
      </c>
      <c r="F50" s="1248"/>
      <c r="G50" s="1248"/>
      <c r="H50" s="1249"/>
      <c r="I50" s="86">
        <v>2070</v>
      </c>
      <c r="J50" s="87">
        <v>1064</v>
      </c>
      <c r="K50" s="87">
        <v>1270</v>
      </c>
      <c r="L50" s="87">
        <v>1467</v>
      </c>
      <c r="M50" s="88">
        <v>1631</v>
      </c>
    </row>
    <row r="51" spans="2:13" ht="27.75" customHeight="1" x14ac:dyDescent="0.15">
      <c r="B51" s="1244"/>
      <c r="C51" s="1245"/>
      <c r="D51" s="85"/>
      <c r="E51" s="1248" t="s">
        <v>36</v>
      </c>
      <c r="F51" s="1248"/>
      <c r="G51" s="1248"/>
      <c r="H51" s="1249"/>
      <c r="I51" s="86">
        <v>122</v>
      </c>
      <c r="J51" s="87">
        <v>109</v>
      </c>
      <c r="K51" s="87">
        <v>91</v>
      </c>
      <c r="L51" s="87">
        <v>83</v>
      </c>
      <c r="M51" s="88">
        <v>69</v>
      </c>
    </row>
    <row r="52" spans="2:13" ht="27.75" customHeight="1" x14ac:dyDescent="0.15">
      <c r="B52" s="1246"/>
      <c r="C52" s="1247"/>
      <c r="D52" s="85"/>
      <c r="E52" s="1248" t="s">
        <v>37</v>
      </c>
      <c r="F52" s="1248"/>
      <c r="G52" s="1248"/>
      <c r="H52" s="1249"/>
      <c r="I52" s="86">
        <v>3506</v>
      </c>
      <c r="J52" s="87">
        <v>3314</v>
      </c>
      <c r="K52" s="87">
        <v>3202</v>
      </c>
      <c r="L52" s="87">
        <v>3069</v>
      </c>
      <c r="M52" s="88">
        <v>2913</v>
      </c>
    </row>
    <row r="53" spans="2:13" ht="27.75" customHeight="1" thickBot="1" x14ac:dyDescent="0.2">
      <c r="B53" s="1250" t="s">
        <v>38</v>
      </c>
      <c r="C53" s="1251"/>
      <c r="D53" s="92"/>
      <c r="E53" s="1252" t="s">
        <v>39</v>
      </c>
      <c r="F53" s="1252"/>
      <c r="G53" s="1252"/>
      <c r="H53" s="1253"/>
      <c r="I53" s="93">
        <v>802</v>
      </c>
      <c r="J53" s="94">
        <v>1582</v>
      </c>
      <c r="K53" s="94">
        <v>1284</v>
      </c>
      <c r="L53" s="94">
        <v>946</v>
      </c>
      <c r="M53" s="95">
        <v>797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zmtKqkv2nwUEkoG89j1HpkFdp/mud4rzI4Lvc0sy0MIq4wGz8zU0dwFEtaQi0+GfsaEAKPDBbceDdcePrcv6A==" saltValue="XaD5RP4xYca99Gbn+fDz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H2" sqref="H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503</v>
      </c>
      <c r="G55" s="107">
        <v>653</v>
      </c>
      <c r="H55" s="108">
        <v>656</v>
      </c>
    </row>
    <row r="56" spans="2:8" ht="52.5" customHeight="1" x14ac:dyDescent="0.15">
      <c r="B56" s="109"/>
      <c r="C56" s="1271" t="s">
        <v>43</v>
      </c>
      <c r="D56" s="1271"/>
      <c r="E56" s="1272"/>
      <c r="F56" s="110">
        <v>3</v>
      </c>
      <c r="G56" s="110">
        <v>3</v>
      </c>
      <c r="H56" s="111">
        <v>3</v>
      </c>
    </row>
    <row r="57" spans="2:8" ht="53.25" customHeight="1" x14ac:dyDescent="0.15">
      <c r="B57" s="109"/>
      <c r="C57" s="1273" t="s">
        <v>44</v>
      </c>
      <c r="D57" s="1273"/>
      <c r="E57" s="1274"/>
      <c r="F57" s="112">
        <v>620</v>
      </c>
      <c r="G57" s="112">
        <v>663</v>
      </c>
      <c r="H57" s="113">
        <v>821</v>
      </c>
    </row>
    <row r="58" spans="2:8" ht="45.75" customHeight="1" x14ac:dyDescent="0.15">
      <c r="B58" s="114"/>
      <c r="C58" s="1261" t="s">
        <v>578</v>
      </c>
      <c r="D58" s="1262"/>
      <c r="E58" s="1263"/>
      <c r="F58" s="115">
        <v>280</v>
      </c>
      <c r="G58" s="115">
        <v>268</v>
      </c>
      <c r="H58" s="116">
        <v>368</v>
      </c>
    </row>
    <row r="59" spans="2:8" ht="45.75" customHeight="1" x14ac:dyDescent="0.15">
      <c r="B59" s="114"/>
      <c r="C59" s="1261" t="s">
        <v>579</v>
      </c>
      <c r="D59" s="1262"/>
      <c r="E59" s="1263"/>
      <c r="F59" s="115">
        <v>0</v>
      </c>
      <c r="G59" s="115">
        <v>80</v>
      </c>
      <c r="H59" s="116">
        <v>180</v>
      </c>
    </row>
    <row r="60" spans="2:8" ht="45.75" customHeight="1" x14ac:dyDescent="0.15">
      <c r="B60" s="114"/>
      <c r="C60" s="1261" t="s">
        <v>580</v>
      </c>
      <c r="D60" s="1262"/>
      <c r="E60" s="1263"/>
      <c r="F60" s="115">
        <v>108</v>
      </c>
      <c r="G60" s="115">
        <v>108</v>
      </c>
      <c r="H60" s="116">
        <v>108</v>
      </c>
    </row>
    <row r="61" spans="2:8" ht="45.75" customHeight="1" x14ac:dyDescent="0.15">
      <c r="B61" s="114"/>
      <c r="C61" s="1261" t="s">
        <v>581</v>
      </c>
      <c r="D61" s="1262"/>
      <c r="E61" s="1263"/>
      <c r="F61" s="115">
        <v>150</v>
      </c>
      <c r="G61" s="115">
        <v>140</v>
      </c>
      <c r="H61" s="116">
        <v>92</v>
      </c>
    </row>
    <row r="62" spans="2:8" ht="45.75" customHeight="1" thickBot="1" x14ac:dyDescent="0.2">
      <c r="B62" s="117"/>
      <c r="C62" s="1264" t="s">
        <v>582</v>
      </c>
      <c r="D62" s="1265"/>
      <c r="E62" s="1266"/>
      <c r="F62" s="118">
        <v>34</v>
      </c>
      <c r="G62" s="118">
        <v>37</v>
      </c>
      <c r="H62" s="119">
        <v>40</v>
      </c>
    </row>
    <row r="63" spans="2:8" ht="52.5" customHeight="1" thickBot="1" x14ac:dyDescent="0.2">
      <c r="B63" s="120"/>
      <c r="C63" s="1267" t="s">
        <v>45</v>
      </c>
      <c r="D63" s="1267"/>
      <c r="E63" s="1268"/>
      <c r="F63" s="121">
        <v>1126</v>
      </c>
      <c r="G63" s="121">
        <v>1319</v>
      </c>
      <c r="H63" s="122">
        <v>1480</v>
      </c>
    </row>
    <row r="64" spans="2:8" ht="15" customHeight="1" x14ac:dyDescent="0.15"/>
    <row r="65" ht="0" hidden="1" customHeight="1" x14ac:dyDescent="0.15"/>
    <row r="66" ht="0" hidden="1" customHeight="1" x14ac:dyDescent="0.15"/>
  </sheetData>
  <sheetProtection algorithmName="SHA-512" hashValue="kmqPcc9qJUnL/tqond57fQtZS3znp/rVFzYIgi8wta+exjLlY4D84uaU65PLVXHBRKXX6nm5NOeIau4O6m80yA==" saltValue="WmGjBT4iy+v8uqwtJdam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542</v>
      </c>
      <c r="BQ50" s="1280"/>
      <c r="BR50" s="1280"/>
      <c r="BS50" s="1280"/>
      <c r="BT50" s="1280"/>
      <c r="BU50" s="1280"/>
      <c r="BV50" s="1280"/>
      <c r="BW50" s="1280"/>
      <c r="BX50" s="1280" t="s">
        <v>543</v>
      </c>
      <c r="BY50" s="1280"/>
      <c r="BZ50" s="1280"/>
      <c r="CA50" s="1280"/>
      <c r="CB50" s="1280"/>
      <c r="CC50" s="1280"/>
      <c r="CD50" s="1280"/>
      <c r="CE50" s="1280"/>
      <c r="CF50" s="1280" t="s">
        <v>544</v>
      </c>
      <c r="CG50" s="1280"/>
      <c r="CH50" s="1280"/>
      <c r="CI50" s="1280"/>
      <c r="CJ50" s="1280"/>
      <c r="CK50" s="1280"/>
      <c r="CL50" s="1280"/>
      <c r="CM50" s="1280"/>
      <c r="CN50" s="1280" t="s">
        <v>545</v>
      </c>
      <c r="CO50" s="1280"/>
      <c r="CP50" s="1280"/>
      <c r="CQ50" s="1280"/>
      <c r="CR50" s="1280"/>
      <c r="CS50" s="1280"/>
      <c r="CT50" s="1280"/>
      <c r="CU50" s="1280"/>
      <c r="CV50" s="1280" t="s">
        <v>546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588</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60.5</v>
      </c>
      <c r="CG51" s="1275"/>
      <c r="CH51" s="1275"/>
      <c r="CI51" s="1275"/>
      <c r="CJ51" s="1275"/>
      <c r="CK51" s="1275"/>
      <c r="CL51" s="1275"/>
      <c r="CM51" s="1275"/>
      <c r="CN51" s="1275">
        <v>45.8</v>
      </c>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52.9</v>
      </c>
      <c r="CG53" s="1275"/>
      <c r="CH53" s="1275"/>
      <c r="CI53" s="1275"/>
      <c r="CJ53" s="1275"/>
      <c r="CK53" s="1275"/>
      <c r="CL53" s="1275"/>
      <c r="CM53" s="1275"/>
      <c r="CN53" s="1275">
        <v>61</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591</v>
      </c>
      <c r="AO55" s="1280"/>
      <c r="AP55" s="1280"/>
      <c r="AQ55" s="1280"/>
      <c r="AR55" s="1280"/>
      <c r="AS55" s="1280"/>
      <c r="AT55" s="1280"/>
      <c r="AU55" s="1280"/>
      <c r="AV55" s="1280"/>
      <c r="AW55" s="1280"/>
      <c r="AX55" s="1280"/>
      <c r="AY55" s="1280"/>
      <c r="AZ55" s="1280"/>
      <c r="BA55" s="1280"/>
      <c r="BB55" s="1278" t="s">
        <v>589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0.8</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56.2</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542</v>
      </c>
      <c r="BQ72" s="1280"/>
      <c r="BR72" s="1280"/>
      <c r="BS72" s="1280"/>
      <c r="BT72" s="1280"/>
      <c r="BU72" s="1280"/>
      <c r="BV72" s="1280"/>
      <c r="BW72" s="1280"/>
      <c r="BX72" s="1280" t="s">
        <v>543</v>
      </c>
      <c r="BY72" s="1280"/>
      <c r="BZ72" s="1280"/>
      <c r="CA72" s="1280"/>
      <c r="CB72" s="1280"/>
      <c r="CC72" s="1280"/>
      <c r="CD72" s="1280"/>
      <c r="CE72" s="1280"/>
      <c r="CF72" s="1280" t="s">
        <v>544</v>
      </c>
      <c r="CG72" s="1280"/>
      <c r="CH72" s="1280"/>
      <c r="CI72" s="1280"/>
      <c r="CJ72" s="1280"/>
      <c r="CK72" s="1280"/>
      <c r="CL72" s="1280"/>
      <c r="CM72" s="1280"/>
      <c r="CN72" s="1280" t="s">
        <v>545</v>
      </c>
      <c r="CO72" s="1280"/>
      <c r="CP72" s="1280"/>
      <c r="CQ72" s="1280"/>
      <c r="CR72" s="1280"/>
      <c r="CS72" s="1280"/>
      <c r="CT72" s="1280"/>
      <c r="CU72" s="1280"/>
      <c r="CV72" s="1280" t="s">
        <v>546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588</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v>38.4</v>
      </c>
      <c r="BQ73" s="1275"/>
      <c r="BR73" s="1275"/>
      <c r="BS73" s="1275"/>
      <c r="BT73" s="1275"/>
      <c r="BU73" s="1275"/>
      <c r="BV73" s="1275"/>
      <c r="BW73" s="1275"/>
      <c r="BX73" s="1275">
        <v>78.099999999999994</v>
      </c>
      <c r="BY73" s="1275"/>
      <c r="BZ73" s="1275"/>
      <c r="CA73" s="1275"/>
      <c r="CB73" s="1275"/>
      <c r="CC73" s="1275"/>
      <c r="CD73" s="1275"/>
      <c r="CE73" s="1275"/>
      <c r="CF73" s="1275">
        <v>60.5</v>
      </c>
      <c r="CG73" s="1275"/>
      <c r="CH73" s="1275"/>
      <c r="CI73" s="1275"/>
      <c r="CJ73" s="1275"/>
      <c r="CK73" s="1275"/>
      <c r="CL73" s="1275"/>
      <c r="CM73" s="1275"/>
      <c r="CN73" s="1275">
        <v>45.8</v>
      </c>
      <c r="CO73" s="1275"/>
      <c r="CP73" s="1275"/>
      <c r="CQ73" s="1275"/>
      <c r="CR73" s="1275"/>
      <c r="CS73" s="1275"/>
      <c r="CT73" s="1275"/>
      <c r="CU73" s="1275"/>
      <c r="CV73" s="1275">
        <v>39.799999999999997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594</v>
      </c>
      <c r="BC75" s="1278"/>
      <c r="BD75" s="1278"/>
      <c r="BE75" s="1278"/>
      <c r="BF75" s="1278"/>
      <c r="BG75" s="1278"/>
      <c r="BH75" s="1278"/>
      <c r="BI75" s="1278"/>
      <c r="BJ75" s="1278"/>
      <c r="BK75" s="1278"/>
      <c r="BL75" s="1278"/>
      <c r="BM75" s="1278"/>
      <c r="BN75" s="1278"/>
      <c r="BO75" s="1278"/>
      <c r="BP75" s="1275">
        <v>12.9</v>
      </c>
      <c r="BQ75" s="1275"/>
      <c r="BR75" s="1275"/>
      <c r="BS75" s="1275"/>
      <c r="BT75" s="1275"/>
      <c r="BU75" s="1275"/>
      <c r="BV75" s="1275"/>
      <c r="BW75" s="1275"/>
      <c r="BX75" s="1275">
        <v>11</v>
      </c>
      <c r="BY75" s="1275"/>
      <c r="BZ75" s="1275"/>
      <c r="CA75" s="1275"/>
      <c r="CB75" s="1275"/>
      <c r="CC75" s="1275"/>
      <c r="CD75" s="1275"/>
      <c r="CE75" s="1275"/>
      <c r="CF75" s="1275">
        <v>9.1999999999999993</v>
      </c>
      <c r="CG75" s="1275"/>
      <c r="CH75" s="1275"/>
      <c r="CI75" s="1275"/>
      <c r="CJ75" s="1275"/>
      <c r="CK75" s="1275"/>
      <c r="CL75" s="1275"/>
      <c r="CM75" s="1275"/>
      <c r="CN75" s="1275">
        <v>8.1999999999999993</v>
      </c>
      <c r="CO75" s="1275"/>
      <c r="CP75" s="1275"/>
      <c r="CQ75" s="1275"/>
      <c r="CR75" s="1275"/>
      <c r="CS75" s="1275"/>
      <c r="CT75" s="1275"/>
      <c r="CU75" s="1275"/>
      <c r="CV75" s="1275">
        <v>8.6999999999999993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591</v>
      </c>
      <c r="AO77" s="1280"/>
      <c r="AP77" s="1280"/>
      <c r="AQ77" s="1280"/>
      <c r="AR77" s="1280"/>
      <c r="AS77" s="1280"/>
      <c r="AT77" s="1280"/>
      <c r="AU77" s="1280"/>
      <c r="AV77" s="1280"/>
      <c r="AW77" s="1280"/>
      <c r="AX77" s="1280"/>
      <c r="AY77" s="1280"/>
      <c r="AZ77" s="1280"/>
      <c r="BA77" s="1280"/>
      <c r="BB77" s="1278" t="s">
        <v>589</v>
      </c>
      <c r="BC77" s="1278"/>
      <c r="BD77" s="1278"/>
      <c r="BE77" s="1278"/>
      <c r="BF77" s="1278"/>
      <c r="BG77" s="1278"/>
      <c r="BH77" s="1278"/>
      <c r="BI77" s="1278"/>
      <c r="BJ77" s="1278"/>
      <c r="BK77" s="1278"/>
      <c r="BL77" s="1278"/>
      <c r="BM77" s="1278"/>
      <c r="BN77" s="1278"/>
      <c r="BO77" s="1278"/>
      <c r="BP77" s="1275">
        <v>12.9</v>
      </c>
      <c r="BQ77" s="1275"/>
      <c r="BR77" s="1275"/>
      <c r="BS77" s="1275"/>
      <c r="BT77" s="1275"/>
      <c r="BU77" s="1275"/>
      <c r="BV77" s="1275"/>
      <c r="BW77" s="1275"/>
      <c r="BX77" s="1275">
        <v>22.6</v>
      </c>
      <c r="BY77" s="1275"/>
      <c r="BZ77" s="1275"/>
      <c r="CA77" s="1275"/>
      <c r="CB77" s="1275"/>
      <c r="CC77" s="1275"/>
      <c r="CD77" s="1275"/>
      <c r="CE77" s="1275"/>
      <c r="CF77" s="1275">
        <v>0.8</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594</v>
      </c>
      <c r="BC79" s="1278"/>
      <c r="BD79" s="1278"/>
      <c r="BE79" s="1278"/>
      <c r="BF79" s="1278"/>
      <c r="BG79" s="1278"/>
      <c r="BH79" s="1278"/>
      <c r="BI79" s="1278"/>
      <c r="BJ79" s="1278"/>
      <c r="BK79" s="1278"/>
      <c r="BL79" s="1278"/>
      <c r="BM79" s="1278"/>
      <c r="BN79" s="1278"/>
      <c r="BO79" s="1278"/>
      <c r="BP79" s="1275">
        <v>10</v>
      </c>
      <c r="BQ79" s="1275"/>
      <c r="BR79" s="1275"/>
      <c r="BS79" s="1275"/>
      <c r="BT79" s="1275"/>
      <c r="BU79" s="1275"/>
      <c r="BV79" s="1275"/>
      <c r="BW79" s="1275"/>
      <c r="BX79" s="1275">
        <v>9.5</v>
      </c>
      <c r="BY79" s="1275"/>
      <c r="BZ79" s="1275"/>
      <c r="CA79" s="1275"/>
      <c r="CB79" s="1275"/>
      <c r="CC79" s="1275"/>
      <c r="CD79" s="1275"/>
      <c r="CE79" s="1275"/>
      <c r="CF79" s="1275">
        <v>8.1</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ccdtGPoixi+L9PBYb0V9aaSTM/ccTRfNYF0TjYonl1eLVPRpOyiicE1QO0uL2gZM67e5Ul62FLhzOmLVIRIUQ==" saltValue="CqwEBPwVuceMB5/E1B6w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YOTi2KxsssssmhkXdOQrMjBnmRqmcQaOUrGjK1sTiRFdncF2xEVthQxKSgttE9nu9jqhEVPSBLfLt2fn5ZtxQ==" saltValue="2lSJcRTLKDSQHBlexAOI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nldrUBlyf5RyTM9ByPe7ZCDU7c+TW7DDb3hSVcqBFVFJ73I7Lu4cqxPAdZ0FdmqhBf1czt28bPZAaU9aiEhhw==" saltValue="ahOOrVExO1huHttHTFWL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61372</v>
      </c>
      <c r="E3" s="141"/>
      <c r="F3" s="142">
        <v>118223</v>
      </c>
      <c r="G3" s="143"/>
      <c r="H3" s="144"/>
    </row>
    <row r="4" spans="1:8" x14ac:dyDescent="0.15">
      <c r="A4" s="145"/>
      <c r="B4" s="146"/>
      <c r="C4" s="147"/>
      <c r="D4" s="148">
        <v>28538</v>
      </c>
      <c r="E4" s="149"/>
      <c r="F4" s="150">
        <v>57106</v>
      </c>
      <c r="G4" s="151"/>
      <c r="H4" s="152"/>
    </row>
    <row r="5" spans="1:8" x14ac:dyDescent="0.15">
      <c r="A5" s="133" t="s">
        <v>534</v>
      </c>
      <c r="B5" s="138"/>
      <c r="C5" s="139"/>
      <c r="D5" s="140">
        <v>92777</v>
      </c>
      <c r="E5" s="141"/>
      <c r="F5" s="142">
        <v>128485</v>
      </c>
      <c r="G5" s="143"/>
      <c r="H5" s="144"/>
    </row>
    <row r="6" spans="1:8" x14ac:dyDescent="0.15">
      <c r="A6" s="145"/>
      <c r="B6" s="146"/>
      <c r="C6" s="147"/>
      <c r="D6" s="148">
        <v>35300</v>
      </c>
      <c r="E6" s="149"/>
      <c r="F6" s="150">
        <v>62765</v>
      </c>
      <c r="G6" s="151"/>
      <c r="H6" s="152"/>
    </row>
    <row r="7" spans="1:8" x14ac:dyDescent="0.15">
      <c r="A7" s="133" t="s">
        <v>535</v>
      </c>
      <c r="B7" s="138"/>
      <c r="C7" s="139"/>
      <c r="D7" s="140">
        <v>275956</v>
      </c>
      <c r="E7" s="141"/>
      <c r="F7" s="142">
        <v>128611</v>
      </c>
      <c r="G7" s="143"/>
      <c r="H7" s="144"/>
    </row>
    <row r="8" spans="1:8" x14ac:dyDescent="0.15">
      <c r="A8" s="145"/>
      <c r="B8" s="146"/>
      <c r="C8" s="147"/>
      <c r="D8" s="148">
        <v>156590</v>
      </c>
      <c r="E8" s="149"/>
      <c r="F8" s="150">
        <v>61552</v>
      </c>
      <c r="G8" s="151"/>
      <c r="H8" s="152"/>
    </row>
    <row r="9" spans="1:8" x14ac:dyDescent="0.15">
      <c r="A9" s="133" t="s">
        <v>536</v>
      </c>
      <c r="B9" s="138"/>
      <c r="C9" s="139"/>
      <c r="D9" s="140">
        <v>47665</v>
      </c>
      <c r="E9" s="141"/>
      <c r="F9" s="142">
        <v>168868</v>
      </c>
      <c r="G9" s="143"/>
      <c r="H9" s="144"/>
    </row>
    <row r="10" spans="1:8" x14ac:dyDescent="0.15">
      <c r="A10" s="145"/>
      <c r="B10" s="146"/>
      <c r="C10" s="147"/>
      <c r="D10" s="148">
        <v>38220</v>
      </c>
      <c r="E10" s="149"/>
      <c r="F10" s="150">
        <v>79360</v>
      </c>
      <c r="G10" s="151"/>
      <c r="H10" s="152"/>
    </row>
    <row r="11" spans="1:8" x14ac:dyDescent="0.15">
      <c r="A11" s="133" t="s">
        <v>537</v>
      </c>
      <c r="B11" s="138"/>
      <c r="C11" s="139"/>
      <c r="D11" s="140">
        <v>59417</v>
      </c>
      <c r="E11" s="141"/>
      <c r="F11" s="142">
        <v>202870</v>
      </c>
      <c r="G11" s="143"/>
      <c r="H11" s="144"/>
    </row>
    <row r="12" spans="1:8" x14ac:dyDescent="0.15">
      <c r="A12" s="145"/>
      <c r="B12" s="146"/>
      <c r="C12" s="153"/>
      <c r="D12" s="148">
        <v>19068</v>
      </c>
      <c r="E12" s="149"/>
      <c r="F12" s="150">
        <v>79735</v>
      </c>
      <c r="G12" s="151"/>
      <c r="H12" s="152"/>
    </row>
    <row r="13" spans="1:8" x14ac:dyDescent="0.15">
      <c r="A13" s="133"/>
      <c r="B13" s="138"/>
      <c r="C13" s="154"/>
      <c r="D13" s="155">
        <v>107437</v>
      </c>
      <c r="E13" s="156"/>
      <c r="F13" s="157">
        <v>149411</v>
      </c>
      <c r="G13" s="158"/>
      <c r="H13" s="144"/>
    </row>
    <row r="14" spans="1:8" x14ac:dyDescent="0.15">
      <c r="A14" s="145"/>
      <c r="B14" s="146"/>
      <c r="C14" s="147"/>
      <c r="D14" s="148">
        <v>55543</v>
      </c>
      <c r="E14" s="149"/>
      <c r="F14" s="150">
        <v>68104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6.04</v>
      </c>
      <c r="C19" s="159">
        <f>ROUND(VALUE(SUBSTITUTE(実質収支比率等に係る経年分析!G$48,"▲","-")),2)</f>
        <v>8.5299999999999994</v>
      </c>
      <c r="D19" s="159">
        <f>ROUND(VALUE(SUBSTITUTE(実質収支比率等に係る経年分析!H$48,"▲","-")),2)</f>
        <v>11.98</v>
      </c>
      <c r="E19" s="159">
        <f>ROUND(VALUE(SUBSTITUTE(実質収支比率等に係る経年分析!I$48,"▲","-")),2)</f>
        <v>5.95</v>
      </c>
      <c r="F19" s="159">
        <f>ROUND(VALUE(SUBSTITUTE(実質収支比率等に係る経年分析!J$48,"▲","-")),2)</f>
        <v>5.6</v>
      </c>
    </row>
    <row r="20" spans="1:11" x14ac:dyDescent="0.15">
      <c r="A20" s="159" t="s">
        <v>49</v>
      </c>
      <c r="B20" s="159">
        <f>ROUND(VALUE(SUBSTITUTE(実質収支比率等に係る経年分析!F$47,"▲","-")),2)</f>
        <v>25.91</v>
      </c>
      <c r="C20" s="159">
        <f>ROUND(VALUE(SUBSTITUTE(実質収支比率等に係る経年分析!G$47,"▲","-")),2)</f>
        <v>16.149999999999999</v>
      </c>
      <c r="D20" s="159">
        <f>ROUND(VALUE(SUBSTITUTE(実質収支比率等に係る経年分析!H$47,"▲","-")),2)</f>
        <v>20.07</v>
      </c>
      <c r="E20" s="159">
        <f>ROUND(VALUE(SUBSTITUTE(実質収支比率等に係る経年分析!I$47,"▲","-")),2)</f>
        <v>26.86</v>
      </c>
      <c r="F20" s="159">
        <f>ROUND(VALUE(SUBSTITUTE(実質収支比率等に係る経年分析!J$47,"▲","-")),2)</f>
        <v>28.21</v>
      </c>
    </row>
    <row r="21" spans="1:11" x14ac:dyDescent="0.15">
      <c r="A21" s="159" t="s">
        <v>50</v>
      </c>
      <c r="B21" s="159">
        <f>IF(ISNUMBER(VALUE(SUBSTITUTE(実質収支比率等に係る経年分析!F$49,"▲","-"))),ROUND(VALUE(SUBSTITUTE(実質収支比率等に係る経年分析!F$49,"▲","-")),2),NA())</f>
        <v>-2.6</v>
      </c>
      <c r="C21" s="159">
        <f>IF(ISNUMBER(VALUE(SUBSTITUTE(実質収支比率等に係る経年分析!G$49,"▲","-"))),ROUND(VALUE(SUBSTITUTE(実質収支比率等に係る経年分析!G$49,"▲","-")),2),NA())</f>
        <v>-7.92</v>
      </c>
      <c r="D21" s="159">
        <f>IF(ISNUMBER(VALUE(SUBSTITUTE(実質収支比率等に係る経年分析!H$49,"▲","-"))),ROUND(VALUE(SUBSTITUTE(実質収支比率等に係る経年分析!H$49,"▲","-")),2),NA())</f>
        <v>8.2100000000000009</v>
      </c>
      <c r="E21" s="159">
        <f>IF(ISNUMBER(VALUE(SUBSTITUTE(実質収支比率等に係る経年分析!I$49,"▲","-"))),ROUND(VALUE(SUBSTITUTE(実質収支比率等に係る経年分析!I$49,"▲","-")),2),NA())</f>
        <v>-0.22</v>
      </c>
      <c r="F21" s="159">
        <f>IF(ISNUMBER(VALUE(SUBSTITUTE(実質収支比率等に係る経年分析!J$49,"▲","-"))),ROUND(VALUE(SUBSTITUTE(実質収支比率等に係る経年分析!J$49,"▲","-")),2),NA())</f>
        <v>-0.45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5.44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18.260000000000002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18.690000000000001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409</v>
      </c>
      <c r="E42" s="161"/>
      <c r="F42" s="161"/>
      <c r="G42" s="161">
        <f>'実質公債費比率（分子）の構造'!L$52</f>
        <v>419</v>
      </c>
      <c r="H42" s="161"/>
      <c r="I42" s="161"/>
      <c r="J42" s="161">
        <f>'実質公債費比率（分子）の構造'!M$52</f>
        <v>399</v>
      </c>
      <c r="K42" s="161"/>
      <c r="L42" s="161"/>
      <c r="M42" s="161">
        <f>'実質公債費比率（分子）の構造'!N$52</f>
        <v>385</v>
      </c>
      <c r="N42" s="161"/>
      <c r="O42" s="161"/>
      <c r="P42" s="161">
        <f>'実質公債費比率（分子）の構造'!O$52</f>
        <v>343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46</v>
      </c>
      <c r="C44" s="161"/>
      <c r="D44" s="161"/>
      <c r="E44" s="161">
        <f>'実質公債費比率（分子）の構造'!L$50</f>
        <v>27</v>
      </c>
      <c r="F44" s="161"/>
      <c r="G44" s="161"/>
      <c r="H44" s="161">
        <f>'実質公債費比率（分子）の構造'!M$50</f>
        <v>23</v>
      </c>
      <c r="I44" s="161"/>
      <c r="J44" s="161"/>
      <c r="K44" s="161">
        <f>'実質公債費比率（分子）の構造'!N$50</f>
        <v>15</v>
      </c>
      <c r="L44" s="161"/>
      <c r="M44" s="161"/>
      <c r="N44" s="161">
        <f>'実質公債費比率（分子）の構造'!O$50</f>
        <v>11</v>
      </c>
      <c r="O44" s="161"/>
      <c r="P44" s="161"/>
    </row>
    <row r="45" spans="1:16" x14ac:dyDescent="0.15">
      <c r="A45" s="161" t="s">
        <v>60</v>
      </c>
      <c r="B45" s="161">
        <f>'実質公債費比率（分子）の構造'!K$49</f>
        <v>21</v>
      </c>
      <c r="C45" s="161"/>
      <c r="D45" s="161"/>
      <c r="E45" s="161">
        <f>'実質公債費比率（分子）の構造'!L$49</f>
        <v>21</v>
      </c>
      <c r="F45" s="161"/>
      <c r="G45" s="161"/>
      <c r="H45" s="161">
        <f>'実質公債費比率（分子）の構造'!M$49</f>
        <v>22</v>
      </c>
      <c r="I45" s="161"/>
      <c r="J45" s="161"/>
      <c r="K45" s="161">
        <f>'実質公債費比率（分子）の構造'!N$49</f>
        <v>22</v>
      </c>
      <c r="L45" s="161"/>
      <c r="M45" s="161"/>
      <c r="N45" s="161">
        <f>'実質公債費比率（分子）の構造'!O$49</f>
        <v>13</v>
      </c>
      <c r="O45" s="161"/>
      <c r="P45" s="161"/>
    </row>
    <row r="46" spans="1:16" x14ac:dyDescent="0.15">
      <c r="A46" s="161" t="s">
        <v>61</v>
      </c>
      <c r="B46" s="161">
        <f>'実質公債費比率（分子）の構造'!K$48</f>
        <v>124</v>
      </c>
      <c r="C46" s="161"/>
      <c r="D46" s="161"/>
      <c r="E46" s="161">
        <f>'実質公債費比率（分子）の構造'!L$48</f>
        <v>115</v>
      </c>
      <c r="F46" s="161"/>
      <c r="G46" s="161"/>
      <c r="H46" s="161">
        <f>'実質公債費比率（分子）の構造'!M$48</f>
        <v>105</v>
      </c>
      <c r="I46" s="161"/>
      <c r="J46" s="161"/>
      <c r="K46" s="161">
        <f>'実質公債費比率（分子）の構造'!N$48</f>
        <v>119</v>
      </c>
      <c r="L46" s="161"/>
      <c r="M46" s="161"/>
      <c r="N46" s="161">
        <f>'実質公債費比率（分子）の構造'!O$48</f>
        <v>149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463</v>
      </c>
      <c r="C49" s="161"/>
      <c r="D49" s="161"/>
      <c r="E49" s="161">
        <f>'実質公債費比率（分子）の構造'!L$45</f>
        <v>429</v>
      </c>
      <c r="F49" s="161"/>
      <c r="G49" s="161"/>
      <c r="H49" s="161">
        <f>'実質公債費比率（分子）の構造'!M$45</f>
        <v>409</v>
      </c>
      <c r="I49" s="161"/>
      <c r="J49" s="161"/>
      <c r="K49" s="161">
        <f>'実質公債費比率（分子）の構造'!N$45</f>
        <v>407</v>
      </c>
      <c r="L49" s="161"/>
      <c r="M49" s="161"/>
      <c r="N49" s="161">
        <f>'実質公債費比率（分子）の構造'!O$45</f>
        <v>375</v>
      </c>
      <c r="O49" s="161"/>
      <c r="P49" s="161"/>
    </row>
    <row r="50" spans="1:16" x14ac:dyDescent="0.15">
      <c r="A50" s="161" t="s">
        <v>65</v>
      </c>
      <c r="B50" s="161" t="e">
        <f>NA()</f>
        <v>#N/A</v>
      </c>
      <c r="C50" s="161">
        <f>IF(ISNUMBER('実質公債費比率（分子）の構造'!K$53),'実質公債費比率（分子）の構造'!K$53,NA())</f>
        <v>245</v>
      </c>
      <c r="D50" s="161" t="e">
        <f>NA()</f>
        <v>#N/A</v>
      </c>
      <c r="E50" s="161" t="e">
        <f>NA()</f>
        <v>#N/A</v>
      </c>
      <c r="F50" s="161">
        <f>IF(ISNUMBER('実質公債費比率（分子）の構造'!L$53),'実質公債費比率（分子）の構造'!L$53,NA())</f>
        <v>173</v>
      </c>
      <c r="G50" s="161" t="e">
        <f>NA()</f>
        <v>#N/A</v>
      </c>
      <c r="H50" s="161" t="e">
        <f>NA()</f>
        <v>#N/A</v>
      </c>
      <c r="I50" s="161">
        <f>IF(ISNUMBER('実質公債費比率（分子）の構造'!M$53),'実質公債費比率（分子）の構造'!M$53,NA())</f>
        <v>160</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205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3506</v>
      </c>
      <c r="E56" s="160"/>
      <c r="F56" s="160"/>
      <c r="G56" s="160">
        <f>'将来負担比率（分子）の構造'!J$52</f>
        <v>3314</v>
      </c>
      <c r="H56" s="160"/>
      <c r="I56" s="160"/>
      <c r="J56" s="160">
        <f>'将来負担比率（分子）の構造'!K$52</f>
        <v>3202</v>
      </c>
      <c r="K56" s="160"/>
      <c r="L56" s="160"/>
      <c r="M56" s="160">
        <f>'将来負担比率（分子）の構造'!L$52</f>
        <v>3069</v>
      </c>
      <c r="N56" s="160"/>
      <c r="O56" s="160"/>
      <c r="P56" s="160">
        <f>'将来負担比率（分子）の構造'!M$52</f>
        <v>2913</v>
      </c>
    </row>
    <row r="57" spans="1:16" x14ac:dyDescent="0.15">
      <c r="A57" s="160" t="s">
        <v>36</v>
      </c>
      <c r="B57" s="160"/>
      <c r="C57" s="160"/>
      <c r="D57" s="160">
        <f>'将来負担比率（分子）の構造'!I$51</f>
        <v>122</v>
      </c>
      <c r="E57" s="160"/>
      <c r="F57" s="160"/>
      <c r="G57" s="160">
        <f>'将来負担比率（分子）の構造'!J$51</f>
        <v>109</v>
      </c>
      <c r="H57" s="160"/>
      <c r="I57" s="160"/>
      <c r="J57" s="160">
        <f>'将来負担比率（分子）の構造'!K$51</f>
        <v>91</v>
      </c>
      <c r="K57" s="160"/>
      <c r="L57" s="160"/>
      <c r="M57" s="160">
        <f>'将来負担比率（分子）の構造'!L$51</f>
        <v>83</v>
      </c>
      <c r="N57" s="160"/>
      <c r="O57" s="160"/>
      <c r="P57" s="160">
        <f>'将来負担比率（分子）の構造'!M$51</f>
        <v>69</v>
      </c>
    </row>
    <row r="58" spans="1:16" x14ac:dyDescent="0.15">
      <c r="A58" s="160" t="s">
        <v>35</v>
      </c>
      <c r="B58" s="160"/>
      <c r="C58" s="160"/>
      <c r="D58" s="160">
        <f>'将来負担比率（分子）の構造'!I$50</f>
        <v>2070</v>
      </c>
      <c r="E58" s="160"/>
      <c r="F58" s="160"/>
      <c r="G58" s="160">
        <f>'将来負担比率（分子）の構造'!J$50</f>
        <v>1064</v>
      </c>
      <c r="H58" s="160"/>
      <c r="I58" s="160"/>
      <c r="J58" s="160">
        <f>'将来負担比率（分子）の構造'!K$50</f>
        <v>1270</v>
      </c>
      <c r="K58" s="160"/>
      <c r="L58" s="160"/>
      <c r="M58" s="160">
        <f>'将来負担比率（分子）の構造'!L$50</f>
        <v>1467</v>
      </c>
      <c r="N58" s="160"/>
      <c r="O58" s="160"/>
      <c r="P58" s="160">
        <f>'将来負担比率（分子）の構造'!M$50</f>
        <v>1631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640</v>
      </c>
      <c r="C62" s="160"/>
      <c r="D62" s="160"/>
      <c r="E62" s="160">
        <f>'将来負担比率（分子）の構造'!J$45</f>
        <v>564</v>
      </c>
      <c r="F62" s="160"/>
      <c r="G62" s="160"/>
      <c r="H62" s="160">
        <f>'将来負担比率（分子）の構造'!K$45</f>
        <v>591</v>
      </c>
      <c r="I62" s="160"/>
      <c r="J62" s="160"/>
      <c r="K62" s="160">
        <f>'将来負担比率（分子）の構造'!L$45</f>
        <v>554</v>
      </c>
      <c r="L62" s="160"/>
      <c r="M62" s="160"/>
      <c r="N62" s="160">
        <f>'将来負担比率（分子）の構造'!M$45</f>
        <v>511</v>
      </c>
      <c r="O62" s="160"/>
      <c r="P62" s="160"/>
    </row>
    <row r="63" spans="1:16" x14ac:dyDescent="0.15">
      <c r="A63" s="160" t="s">
        <v>28</v>
      </c>
      <c r="B63" s="160">
        <f>'将来負担比率（分子）の構造'!I$44</f>
        <v>211</v>
      </c>
      <c r="C63" s="160"/>
      <c r="D63" s="160"/>
      <c r="E63" s="160">
        <f>'将来負担比率（分子）の構造'!J$44</f>
        <v>172</v>
      </c>
      <c r="F63" s="160"/>
      <c r="G63" s="160"/>
      <c r="H63" s="160">
        <f>'将来負担比率（分子）の構造'!K$44</f>
        <v>139</v>
      </c>
      <c r="I63" s="160"/>
      <c r="J63" s="160"/>
      <c r="K63" s="160">
        <f>'将来負担比率（分子）の構造'!L$44</f>
        <v>121</v>
      </c>
      <c r="L63" s="160"/>
      <c r="M63" s="160"/>
      <c r="N63" s="160">
        <f>'将来負担比率（分子）の構造'!M$44</f>
        <v>110</v>
      </c>
      <c r="O63" s="160"/>
      <c r="P63" s="160"/>
    </row>
    <row r="64" spans="1:16" x14ac:dyDescent="0.15">
      <c r="A64" s="160" t="s">
        <v>27</v>
      </c>
      <c r="B64" s="160">
        <f>'将来負担比率（分子）の構造'!I$43</f>
        <v>1615</v>
      </c>
      <c r="C64" s="160"/>
      <c r="D64" s="160"/>
      <c r="E64" s="160">
        <f>'将来負担比率（分子）の構造'!J$43</f>
        <v>1493</v>
      </c>
      <c r="F64" s="160"/>
      <c r="G64" s="160"/>
      <c r="H64" s="160">
        <f>'将来負担比率（分子）の構造'!K$43</f>
        <v>1364</v>
      </c>
      <c r="I64" s="160"/>
      <c r="J64" s="160"/>
      <c r="K64" s="160">
        <f>'将来負担比率（分子）の構造'!L$43</f>
        <v>1261</v>
      </c>
      <c r="L64" s="160"/>
      <c r="M64" s="160"/>
      <c r="N64" s="160">
        <f>'将来負担比率（分子）の構造'!M$43</f>
        <v>1331</v>
      </c>
      <c r="O64" s="160"/>
      <c r="P64" s="160"/>
    </row>
    <row r="65" spans="1:16" x14ac:dyDescent="0.15">
      <c r="A65" s="160" t="s">
        <v>26</v>
      </c>
      <c r="B65" s="160">
        <f>'将来負担比率（分子）の構造'!I$42</f>
        <v>112</v>
      </c>
      <c r="C65" s="160"/>
      <c r="D65" s="160"/>
      <c r="E65" s="160">
        <f>'将来負担比率（分子）の構造'!J$42</f>
        <v>88</v>
      </c>
      <c r="F65" s="160"/>
      <c r="G65" s="160"/>
      <c r="H65" s="160">
        <f>'将来負担比率（分子）の構造'!K$42</f>
        <v>67</v>
      </c>
      <c r="I65" s="160"/>
      <c r="J65" s="160"/>
      <c r="K65" s="160">
        <f>'将来負担比率（分子）の構造'!L$42</f>
        <v>53</v>
      </c>
      <c r="L65" s="160"/>
      <c r="M65" s="160"/>
      <c r="N65" s="160">
        <f>'将来負担比率（分子）の構造'!M$42</f>
        <v>42</v>
      </c>
      <c r="O65" s="160"/>
      <c r="P65" s="160"/>
    </row>
    <row r="66" spans="1:16" x14ac:dyDescent="0.15">
      <c r="A66" s="160" t="s">
        <v>25</v>
      </c>
      <c r="B66" s="160">
        <f>'将来負担比率（分子）の構造'!I$41</f>
        <v>3923</v>
      </c>
      <c r="C66" s="160"/>
      <c r="D66" s="160"/>
      <c r="E66" s="160">
        <f>'将来負担比率（分子）の構造'!J$41</f>
        <v>3752</v>
      </c>
      <c r="F66" s="160"/>
      <c r="G66" s="160"/>
      <c r="H66" s="160">
        <f>'将来負担比率（分子）の構造'!K$41</f>
        <v>3686</v>
      </c>
      <c r="I66" s="160"/>
      <c r="J66" s="160"/>
      <c r="K66" s="160">
        <f>'将来負担比率（分子）の構造'!L$41</f>
        <v>3575</v>
      </c>
      <c r="L66" s="160"/>
      <c r="M66" s="160"/>
      <c r="N66" s="160">
        <f>'将来負担比率（分子）の構造'!M$41</f>
        <v>3414</v>
      </c>
      <c r="O66" s="160"/>
      <c r="P66" s="160"/>
    </row>
    <row r="67" spans="1:16" x14ac:dyDescent="0.15">
      <c r="A67" s="160" t="s">
        <v>69</v>
      </c>
      <c r="B67" s="160" t="e">
        <f>NA()</f>
        <v>#N/A</v>
      </c>
      <c r="C67" s="160">
        <f>IF(ISNUMBER('将来負担比率（分子）の構造'!I$53), IF('将来負担比率（分子）の構造'!I$53 &lt; 0, 0, '将来負担比率（分子）の構造'!I$53), NA())</f>
        <v>802</v>
      </c>
      <c r="D67" s="160" t="e">
        <f>NA()</f>
        <v>#N/A</v>
      </c>
      <c r="E67" s="160" t="e">
        <f>NA()</f>
        <v>#N/A</v>
      </c>
      <c r="F67" s="160">
        <f>IF(ISNUMBER('将来負担比率（分子）の構造'!J$53), IF('将来負担比率（分子）の構造'!J$53 &lt; 0, 0, '将来負担比率（分子）の構造'!J$53), NA())</f>
        <v>1582</v>
      </c>
      <c r="G67" s="160" t="e">
        <f>NA()</f>
        <v>#N/A</v>
      </c>
      <c r="H67" s="160" t="e">
        <f>NA()</f>
        <v>#N/A</v>
      </c>
      <c r="I67" s="160">
        <f>IF(ISNUMBER('将来負担比率（分子）の構造'!K$53), IF('将来負担比率（分子）の構造'!K$53 &lt; 0, 0, '将来負担比率（分子）の構造'!K$53), NA())</f>
        <v>1284</v>
      </c>
      <c r="J67" s="160" t="e">
        <f>NA()</f>
        <v>#N/A</v>
      </c>
      <c r="K67" s="160" t="e">
        <f>NA()</f>
        <v>#N/A</v>
      </c>
      <c r="L67" s="160">
        <f>IF(ISNUMBER('将来負担比率（分子）の構造'!L$53), IF('将来負担比率（分子）の構造'!L$53 &lt; 0, 0, '将来負担比率（分子）の構造'!L$53), NA())</f>
        <v>946</v>
      </c>
      <c r="M67" s="160" t="e">
        <f>NA()</f>
        <v>#N/A</v>
      </c>
      <c r="N67" s="160" t="e">
        <f>NA()</f>
        <v>#N/A</v>
      </c>
      <c r="O67" s="160">
        <f>IF(ISNUMBER('将来負担比率（分子）の構造'!M$53), IF('将来負担比率（分子）の構造'!M$53 &lt; 0, 0, '将来負担比率（分子）の構造'!M$53), NA())</f>
        <v>797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503</v>
      </c>
      <c r="C72" s="164">
        <f>基金残高に係る経年分析!G55</f>
        <v>653</v>
      </c>
      <c r="D72" s="164">
        <f>基金残高に係る経年分析!H55</f>
        <v>656</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620</v>
      </c>
      <c r="C74" s="164">
        <f>基金残高に係る経年分析!G57</f>
        <v>663</v>
      </c>
      <c r="D74" s="164">
        <f>基金残高に係る経年分析!H57</f>
        <v>821</v>
      </c>
    </row>
  </sheetData>
  <sheetProtection algorithmName="SHA-512" hashValue="ppAyo/r9fWb3OuMSKS2KwoV1+lD3cpmuEgezlU6Ie9IqO/R8QZ+dQOvblqUqK14vvM/bfOl0RKkEpXuQGOsQCQ==" saltValue="tbTdFZGTX29lPClSNWSq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834391</v>
      </c>
      <c r="S5" s="707"/>
      <c r="T5" s="707"/>
      <c r="U5" s="707"/>
      <c r="V5" s="707"/>
      <c r="W5" s="707"/>
      <c r="X5" s="707"/>
      <c r="Y5" s="753"/>
      <c r="Z5" s="771">
        <v>21.7</v>
      </c>
      <c r="AA5" s="771"/>
      <c r="AB5" s="771"/>
      <c r="AC5" s="771"/>
      <c r="AD5" s="772">
        <v>834391</v>
      </c>
      <c r="AE5" s="772"/>
      <c r="AF5" s="772"/>
      <c r="AG5" s="772"/>
      <c r="AH5" s="772"/>
      <c r="AI5" s="772"/>
      <c r="AJ5" s="772"/>
      <c r="AK5" s="772"/>
      <c r="AL5" s="754">
        <v>36.4</v>
      </c>
      <c r="AM5" s="723"/>
      <c r="AN5" s="723"/>
      <c r="AO5" s="755"/>
      <c r="AP5" s="740" t="s">
        <v>221</v>
      </c>
      <c r="AQ5" s="741"/>
      <c r="AR5" s="741"/>
      <c r="AS5" s="741"/>
      <c r="AT5" s="741"/>
      <c r="AU5" s="741"/>
      <c r="AV5" s="741"/>
      <c r="AW5" s="741"/>
      <c r="AX5" s="741"/>
      <c r="AY5" s="741"/>
      <c r="AZ5" s="741"/>
      <c r="BA5" s="741"/>
      <c r="BB5" s="741"/>
      <c r="BC5" s="741"/>
      <c r="BD5" s="741"/>
      <c r="BE5" s="741"/>
      <c r="BF5" s="742"/>
      <c r="BG5" s="641">
        <v>834215</v>
      </c>
      <c r="BH5" s="644"/>
      <c r="BI5" s="644"/>
      <c r="BJ5" s="644"/>
      <c r="BK5" s="644"/>
      <c r="BL5" s="644"/>
      <c r="BM5" s="644"/>
      <c r="BN5" s="645"/>
      <c r="BO5" s="703">
        <v>100</v>
      </c>
      <c r="BP5" s="703"/>
      <c r="BQ5" s="703"/>
      <c r="BR5" s="703"/>
      <c r="BS5" s="704" t="s">
        <v>167</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54919</v>
      </c>
      <c r="S6" s="644"/>
      <c r="T6" s="644"/>
      <c r="U6" s="644"/>
      <c r="V6" s="644"/>
      <c r="W6" s="644"/>
      <c r="X6" s="644"/>
      <c r="Y6" s="645"/>
      <c r="Z6" s="703">
        <v>1.4</v>
      </c>
      <c r="AA6" s="703"/>
      <c r="AB6" s="703"/>
      <c r="AC6" s="703"/>
      <c r="AD6" s="704">
        <v>54919</v>
      </c>
      <c r="AE6" s="704"/>
      <c r="AF6" s="704"/>
      <c r="AG6" s="704"/>
      <c r="AH6" s="704"/>
      <c r="AI6" s="704"/>
      <c r="AJ6" s="704"/>
      <c r="AK6" s="704"/>
      <c r="AL6" s="646">
        <v>2.4</v>
      </c>
      <c r="AM6" s="647"/>
      <c r="AN6" s="647"/>
      <c r="AO6" s="705"/>
      <c r="AP6" s="638" t="s">
        <v>226</v>
      </c>
      <c r="AQ6" s="639"/>
      <c r="AR6" s="639"/>
      <c r="AS6" s="639"/>
      <c r="AT6" s="639"/>
      <c r="AU6" s="639"/>
      <c r="AV6" s="639"/>
      <c r="AW6" s="639"/>
      <c r="AX6" s="639"/>
      <c r="AY6" s="639"/>
      <c r="AZ6" s="639"/>
      <c r="BA6" s="639"/>
      <c r="BB6" s="639"/>
      <c r="BC6" s="639"/>
      <c r="BD6" s="639"/>
      <c r="BE6" s="639"/>
      <c r="BF6" s="640"/>
      <c r="BG6" s="641">
        <v>834215</v>
      </c>
      <c r="BH6" s="644"/>
      <c r="BI6" s="644"/>
      <c r="BJ6" s="644"/>
      <c r="BK6" s="644"/>
      <c r="BL6" s="644"/>
      <c r="BM6" s="644"/>
      <c r="BN6" s="645"/>
      <c r="BO6" s="703">
        <v>100</v>
      </c>
      <c r="BP6" s="703"/>
      <c r="BQ6" s="703"/>
      <c r="BR6" s="703"/>
      <c r="BS6" s="704" t="s">
        <v>227</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73811</v>
      </c>
      <c r="CS6" s="644"/>
      <c r="CT6" s="644"/>
      <c r="CU6" s="644"/>
      <c r="CV6" s="644"/>
      <c r="CW6" s="644"/>
      <c r="CX6" s="644"/>
      <c r="CY6" s="645"/>
      <c r="CZ6" s="754">
        <v>2</v>
      </c>
      <c r="DA6" s="723"/>
      <c r="DB6" s="723"/>
      <c r="DC6" s="757"/>
      <c r="DD6" s="649" t="s">
        <v>227</v>
      </c>
      <c r="DE6" s="644"/>
      <c r="DF6" s="644"/>
      <c r="DG6" s="644"/>
      <c r="DH6" s="644"/>
      <c r="DI6" s="644"/>
      <c r="DJ6" s="644"/>
      <c r="DK6" s="644"/>
      <c r="DL6" s="644"/>
      <c r="DM6" s="644"/>
      <c r="DN6" s="644"/>
      <c r="DO6" s="644"/>
      <c r="DP6" s="645"/>
      <c r="DQ6" s="649">
        <v>73811</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938</v>
      </c>
      <c r="S7" s="644"/>
      <c r="T7" s="644"/>
      <c r="U7" s="644"/>
      <c r="V7" s="644"/>
      <c r="W7" s="644"/>
      <c r="X7" s="644"/>
      <c r="Y7" s="645"/>
      <c r="Z7" s="703">
        <v>0</v>
      </c>
      <c r="AA7" s="703"/>
      <c r="AB7" s="703"/>
      <c r="AC7" s="703"/>
      <c r="AD7" s="704">
        <v>938</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381310</v>
      </c>
      <c r="BH7" s="644"/>
      <c r="BI7" s="644"/>
      <c r="BJ7" s="644"/>
      <c r="BK7" s="644"/>
      <c r="BL7" s="644"/>
      <c r="BM7" s="644"/>
      <c r="BN7" s="645"/>
      <c r="BO7" s="703">
        <v>45.7</v>
      </c>
      <c r="BP7" s="703"/>
      <c r="BQ7" s="703"/>
      <c r="BR7" s="703"/>
      <c r="BS7" s="704" t="s">
        <v>167</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635171</v>
      </c>
      <c r="CS7" s="644"/>
      <c r="CT7" s="644"/>
      <c r="CU7" s="644"/>
      <c r="CV7" s="644"/>
      <c r="CW7" s="644"/>
      <c r="CX7" s="644"/>
      <c r="CY7" s="645"/>
      <c r="CZ7" s="703">
        <v>17.2</v>
      </c>
      <c r="DA7" s="703"/>
      <c r="DB7" s="703"/>
      <c r="DC7" s="703"/>
      <c r="DD7" s="649">
        <v>8651</v>
      </c>
      <c r="DE7" s="644"/>
      <c r="DF7" s="644"/>
      <c r="DG7" s="644"/>
      <c r="DH7" s="644"/>
      <c r="DI7" s="644"/>
      <c r="DJ7" s="644"/>
      <c r="DK7" s="644"/>
      <c r="DL7" s="644"/>
      <c r="DM7" s="644"/>
      <c r="DN7" s="644"/>
      <c r="DO7" s="644"/>
      <c r="DP7" s="645"/>
      <c r="DQ7" s="649">
        <v>580260</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2001</v>
      </c>
      <c r="S8" s="644"/>
      <c r="T8" s="644"/>
      <c r="U8" s="644"/>
      <c r="V8" s="644"/>
      <c r="W8" s="644"/>
      <c r="X8" s="644"/>
      <c r="Y8" s="645"/>
      <c r="Z8" s="703">
        <v>0.1</v>
      </c>
      <c r="AA8" s="703"/>
      <c r="AB8" s="703"/>
      <c r="AC8" s="703"/>
      <c r="AD8" s="704">
        <v>2001</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11472</v>
      </c>
      <c r="BH8" s="644"/>
      <c r="BI8" s="644"/>
      <c r="BJ8" s="644"/>
      <c r="BK8" s="644"/>
      <c r="BL8" s="644"/>
      <c r="BM8" s="644"/>
      <c r="BN8" s="645"/>
      <c r="BO8" s="703">
        <v>1.4</v>
      </c>
      <c r="BP8" s="703"/>
      <c r="BQ8" s="703"/>
      <c r="BR8" s="703"/>
      <c r="BS8" s="649" t="s">
        <v>227</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887943</v>
      </c>
      <c r="CS8" s="644"/>
      <c r="CT8" s="644"/>
      <c r="CU8" s="644"/>
      <c r="CV8" s="644"/>
      <c r="CW8" s="644"/>
      <c r="CX8" s="644"/>
      <c r="CY8" s="645"/>
      <c r="CZ8" s="703">
        <v>24.1</v>
      </c>
      <c r="DA8" s="703"/>
      <c r="DB8" s="703"/>
      <c r="DC8" s="703"/>
      <c r="DD8" s="649">
        <v>46710</v>
      </c>
      <c r="DE8" s="644"/>
      <c r="DF8" s="644"/>
      <c r="DG8" s="644"/>
      <c r="DH8" s="644"/>
      <c r="DI8" s="644"/>
      <c r="DJ8" s="644"/>
      <c r="DK8" s="644"/>
      <c r="DL8" s="644"/>
      <c r="DM8" s="644"/>
      <c r="DN8" s="644"/>
      <c r="DO8" s="644"/>
      <c r="DP8" s="645"/>
      <c r="DQ8" s="649">
        <v>506964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1889</v>
      </c>
      <c r="S9" s="644"/>
      <c r="T9" s="644"/>
      <c r="U9" s="644"/>
      <c r="V9" s="644"/>
      <c r="W9" s="644"/>
      <c r="X9" s="644"/>
      <c r="Y9" s="645"/>
      <c r="Z9" s="703">
        <v>0</v>
      </c>
      <c r="AA9" s="703"/>
      <c r="AB9" s="703"/>
      <c r="AC9" s="703"/>
      <c r="AD9" s="704">
        <v>1889</v>
      </c>
      <c r="AE9" s="704"/>
      <c r="AF9" s="704"/>
      <c r="AG9" s="704"/>
      <c r="AH9" s="704"/>
      <c r="AI9" s="704"/>
      <c r="AJ9" s="704"/>
      <c r="AK9" s="704"/>
      <c r="AL9" s="646">
        <v>0.1</v>
      </c>
      <c r="AM9" s="647"/>
      <c r="AN9" s="647"/>
      <c r="AO9" s="705"/>
      <c r="AP9" s="638" t="s">
        <v>236</v>
      </c>
      <c r="AQ9" s="639"/>
      <c r="AR9" s="639"/>
      <c r="AS9" s="639"/>
      <c r="AT9" s="639"/>
      <c r="AU9" s="639"/>
      <c r="AV9" s="639"/>
      <c r="AW9" s="639"/>
      <c r="AX9" s="639"/>
      <c r="AY9" s="639"/>
      <c r="AZ9" s="639"/>
      <c r="BA9" s="639"/>
      <c r="BB9" s="639"/>
      <c r="BC9" s="639"/>
      <c r="BD9" s="639"/>
      <c r="BE9" s="639"/>
      <c r="BF9" s="640"/>
      <c r="BG9" s="641">
        <v>225712</v>
      </c>
      <c r="BH9" s="644"/>
      <c r="BI9" s="644"/>
      <c r="BJ9" s="644"/>
      <c r="BK9" s="644"/>
      <c r="BL9" s="644"/>
      <c r="BM9" s="644"/>
      <c r="BN9" s="645"/>
      <c r="BO9" s="703">
        <v>27.1</v>
      </c>
      <c r="BP9" s="703"/>
      <c r="BQ9" s="703"/>
      <c r="BR9" s="703"/>
      <c r="BS9" s="649" t="s">
        <v>227</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330899</v>
      </c>
      <c r="CS9" s="644"/>
      <c r="CT9" s="644"/>
      <c r="CU9" s="644"/>
      <c r="CV9" s="644"/>
      <c r="CW9" s="644"/>
      <c r="CX9" s="644"/>
      <c r="CY9" s="645"/>
      <c r="CZ9" s="703">
        <v>9</v>
      </c>
      <c r="DA9" s="703"/>
      <c r="DB9" s="703"/>
      <c r="DC9" s="703"/>
      <c r="DD9" s="649">
        <v>7415</v>
      </c>
      <c r="DE9" s="644"/>
      <c r="DF9" s="644"/>
      <c r="DG9" s="644"/>
      <c r="DH9" s="644"/>
      <c r="DI9" s="644"/>
      <c r="DJ9" s="644"/>
      <c r="DK9" s="644"/>
      <c r="DL9" s="644"/>
      <c r="DM9" s="644"/>
      <c r="DN9" s="644"/>
      <c r="DO9" s="644"/>
      <c r="DP9" s="645"/>
      <c r="DQ9" s="649">
        <v>319057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227</v>
      </c>
      <c r="S10" s="644"/>
      <c r="T10" s="644"/>
      <c r="U10" s="644"/>
      <c r="V10" s="644"/>
      <c r="W10" s="644"/>
      <c r="X10" s="644"/>
      <c r="Y10" s="645"/>
      <c r="Z10" s="703" t="s">
        <v>227</v>
      </c>
      <c r="AA10" s="703"/>
      <c r="AB10" s="703"/>
      <c r="AC10" s="703"/>
      <c r="AD10" s="704" t="s">
        <v>227</v>
      </c>
      <c r="AE10" s="704"/>
      <c r="AF10" s="704"/>
      <c r="AG10" s="704"/>
      <c r="AH10" s="704"/>
      <c r="AI10" s="704"/>
      <c r="AJ10" s="704"/>
      <c r="AK10" s="704"/>
      <c r="AL10" s="646" t="s">
        <v>227</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16769</v>
      </c>
      <c r="BH10" s="644"/>
      <c r="BI10" s="644"/>
      <c r="BJ10" s="644"/>
      <c r="BK10" s="644"/>
      <c r="BL10" s="644"/>
      <c r="BM10" s="644"/>
      <c r="BN10" s="645"/>
      <c r="BO10" s="703">
        <v>2</v>
      </c>
      <c r="BP10" s="703"/>
      <c r="BQ10" s="703"/>
      <c r="BR10" s="703"/>
      <c r="BS10" s="649" t="s">
        <v>227</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7797</v>
      </c>
      <c r="CS10" s="644"/>
      <c r="CT10" s="644"/>
      <c r="CU10" s="644"/>
      <c r="CV10" s="644"/>
      <c r="CW10" s="644"/>
      <c r="CX10" s="644"/>
      <c r="CY10" s="645"/>
      <c r="CZ10" s="703">
        <v>0.2</v>
      </c>
      <c r="DA10" s="703"/>
      <c r="DB10" s="703"/>
      <c r="DC10" s="703"/>
      <c r="DD10" s="649" t="s">
        <v>227</v>
      </c>
      <c r="DE10" s="644"/>
      <c r="DF10" s="644"/>
      <c r="DG10" s="644"/>
      <c r="DH10" s="644"/>
      <c r="DI10" s="644"/>
      <c r="DJ10" s="644"/>
      <c r="DK10" s="644"/>
      <c r="DL10" s="644"/>
      <c r="DM10" s="644"/>
      <c r="DN10" s="644"/>
      <c r="DO10" s="644"/>
      <c r="DP10" s="645"/>
      <c r="DQ10" s="649">
        <v>105</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122</v>
      </c>
      <c r="AA11" s="703"/>
      <c r="AB11" s="703"/>
      <c r="AC11" s="703"/>
      <c r="AD11" s="704" t="s">
        <v>227</v>
      </c>
      <c r="AE11" s="704"/>
      <c r="AF11" s="704"/>
      <c r="AG11" s="704"/>
      <c r="AH11" s="704"/>
      <c r="AI11" s="704"/>
      <c r="AJ11" s="704"/>
      <c r="AK11" s="704"/>
      <c r="AL11" s="646" t="s">
        <v>227</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127357</v>
      </c>
      <c r="BH11" s="644"/>
      <c r="BI11" s="644"/>
      <c r="BJ11" s="644"/>
      <c r="BK11" s="644"/>
      <c r="BL11" s="644"/>
      <c r="BM11" s="644"/>
      <c r="BN11" s="645"/>
      <c r="BO11" s="703">
        <v>15.3</v>
      </c>
      <c r="BP11" s="703"/>
      <c r="BQ11" s="703"/>
      <c r="BR11" s="703"/>
      <c r="BS11" s="649" t="s">
        <v>227</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514724</v>
      </c>
      <c r="CS11" s="644"/>
      <c r="CT11" s="644"/>
      <c r="CU11" s="644"/>
      <c r="CV11" s="644"/>
      <c r="CW11" s="644"/>
      <c r="CX11" s="644"/>
      <c r="CY11" s="645"/>
      <c r="CZ11" s="703">
        <v>14</v>
      </c>
      <c r="DA11" s="703"/>
      <c r="DB11" s="703"/>
      <c r="DC11" s="703"/>
      <c r="DD11" s="649">
        <v>206920</v>
      </c>
      <c r="DE11" s="644"/>
      <c r="DF11" s="644"/>
      <c r="DG11" s="644"/>
      <c r="DH11" s="644"/>
      <c r="DI11" s="644"/>
      <c r="DJ11" s="644"/>
      <c r="DK11" s="644"/>
      <c r="DL11" s="644"/>
      <c r="DM11" s="644"/>
      <c r="DN11" s="644"/>
      <c r="DO11" s="644"/>
      <c r="DP11" s="645"/>
      <c r="DQ11" s="649">
        <v>248812</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118879</v>
      </c>
      <c r="S12" s="644"/>
      <c r="T12" s="644"/>
      <c r="U12" s="644"/>
      <c r="V12" s="644"/>
      <c r="W12" s="644"/>
      <c r="X12" s="644"/>
      <c r="Y12" s="645"/>
      <c r="Z12" s="703">
        <v>3.1</v>
      </c>
      <c r="AA12" s="703"/>
      <c r="AB12" s="703"/>
      <c r="AC12" s="703"/>
      <c r="AD12" s="704">
        <v>118879</v>
      </c>
      <c r="AE12" s="704"/>
      <c r="AF12" s="704"/>
      <c r="AG12" s="704"/>
      <c r="AH12" s="704"/>
      <c r="AI12" s="704"/>
      <c r="AJ12" s="704"/>
      <c r="AK12" s="704"/>
      <c r="AL12" s="646">
        <v>5.2</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367798</v>
      </c>
      <c r="BH12" s="644"/>
      <c r="BI12" s="644"/>
      <c r="BJ12" s="644"/>
      <c r="BK12" s="644"/>
      <c r="BL12" s="644"/>
      <c r="BM12" s="644"/>
      <c r="BN12" s="645"/>
      <c r="BO12" s="703">
        <v>44.1</v>
      </c>
      <c r="BP12" s="703"/>
      <c r="BQ12" s="703"/>
      <c r="BR12" s="703"/>
      <c r="BS12" s="649" t="s">
        <v>122</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51051</v>
      </c>
      <c r="CS12" s="644"/>
      <c r="CT12" s="644"/>
      <c r="CU12" s="644"/>
      <c r="CV12" s="644"/>
      <c r="CW12" s="644"/>
      <c r="CX12" s="644"/>
      <c r="CY12" s="645"/>
      <c r="CZ12" s="703">
        <v>1.4</v>
      </c>
      <c r="DA12" s="703"/>
      <c r="DB12" s="703"/>
      <c r="DC12" s="703"/>
      <c r="DD12" s="649">
        <v>919</v>
      </c>
      <c r="DE12" s="644"/>
      <c r="DF12" s="644"/>
      <c r="DG12" s="644"/>
      <c r="DH12" s="644"/>
      <c r="DI12" s="644"/>
      <c r="DJ12" s="644"/>
      <c r="DK12" s="644"/>
      <c r="DL12" s="644"/>
      <c r="DM12" s="644"/>
      <c r="DN12" s="644"/>
      <c r="DO12" s="644"/>
      <c r="DP12" s="645"/>
      <c r="DQ12" s="649">
        <v>43125</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t="s">
        <v>227</v>
      </c>
      <c r="S13" s="644"/>
      <c r="T13" s="644"/>
      <c r="U13" s="644"/>
      <c r="V13" s="644"/>
      <c r="W13" s="644"/>
      <c r="X13" s="644"/>
      <c r="Y13" s="645"/>
      <c r="Z13" s="703" t="s">
        <v>227</v>
      </c>
      <c r="AA13" s="703"/>
      <c r="AB13" s="703"/>
      <c r="AC13" s="703"/>
      <c r="AD13" s="704" t="s">
        <v>122</v>
      </c>
      <c r="AE13" s="704"/>
      <c r="AF13" s="704"/>
      <c r="AG13" s="704"/>
      <c r="AH13" s="704"/>
      <c r="AI13" s="704"/>
      <c r="AJ13" s="704"/>
      <c r="AK13" s="704"/>
      <c r="AL13" s="646" t="s">
        <v>167</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351953</v>
      </c>
      <c r="BH13" s="644"/>
      <c r="BI13" s="644"/>
      <c r="BJ13" s="644"/>
      <c r="BK13" s="644"/>
      <c r="BL13" s="644"/>
      <c r="BM13" s="644"/>
      <c r="BN13" s="645"/>
      <c r="BO13" s="703">
        <v>42.2</v>
      </c>
      <c r="BP13" s="703"/>
      <c r="BQ13" s="703"/>
      <c r="BR13" s="703"/>
      <c r="BS13" s="649" t="s">
        <v>122</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156570</v>
      </c>
      <c r="CS13" s="644"/>
      <c r="CT13" s="644"/>
      <c r="CU13" s="644"/>
      <c r="CV13" s="644"/>
      <c r="CW13" s="644"/>
      <c r="CX13" s="644"/>
      <c r="CY13" s="645"/>
      <c r="CZ13" s="703">
        <v>4.2</v>
      </c>
      <c r="DA13" s="703"/>
      <c r="DB13" s="703"/>
      <c r="DC13" s="703"/>
      <c r="DD13" s="649">
        <v>74405</v>
      </c>
      <c r="DE13" s="644"/>
      <c r="DF13" s="644"/>
      <c r="DG13" s="644"/>
      <c r="DH13" s="644"/>
      <c r="DI13" s="644"/>
      <c r="DJ13" s="644"/>
      <c r="DK13" s="644"/>
      <c r="DL13" s="644"/>
      <c r="DM13" s="644"/>
      <c r="DN13" s="644"/>
      <c r="DO13" s="644"/>
      <c r="DP13" s="645"/>
      <c r="DQ13" s="649">
        <v>76290</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227</v>
      </c>
      <c r="AA14" s="703"/>
      <c r="AB14" s="703"/>
      <c r="AC14" s="703"/>
      <c r="AD14" s="704" t="s">
        <v>167</v>
      </c>
      <c r="AE14" s="704"/>
      <c r="AF14" s="704"/>
      <c r="AG14" s="704"/>
      <c r="AH14" s="704"/>
      <c r="AI14" s="704"/>
      <c r="AJ14" s="704"/>
      <c r="AK14" s="704"/>
      <c r="AL14" s="646" t="s">
        <v>122</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23516</v>
      </c>
      <c r="BH14" s="644"/>
      <c r="BI14" s="644"/>
      <c r="BJ14" s="644"/>
      <c r="BK14" s="644"/>
      <c r="BL14" s="644"/>
      <c r="BM14" s="644"/>
      <c r="BN14" s="645"/>
      <c r="BO14" s="703">
        <v>2.8</v>
      </c>
      <c r="BP14" s="703"/>
      <c r="BQ14" s="703"/>
      <c r="BR14" s="703"/>
      <c r="BS14" s="649" t="s">
        <v>227</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181171</v>
      </c>
      <c r="CS14" s="644"/>
      <c r="CT14" s="644"/>
      <c r="CU14" s="644"/>
      <c r="CV14" s="644"/>
      <c r="CW14" s="644"/>
      <c r="CX14" s="644"/>
      <c r="CY14" s="645"/>
      <c r="CZ14" s="703">
        <v>4.9000000000000004</v>
      </c>
      <c r="DA14" s="703"/>
      <c r="DB14" s="703"/>
      <c r="DC14" s="703"/>
      <c r="DD14" s="649">
        <v>23675</v>
      </c>
      <c r="DE14" s="644"/>
      <c r="DF14" s="644"/>
      <c r="DG14" s="644"/>
      <c r="DH14" s="644"/>
      <c r="DI14" s="644"/>
      <c r="DJ14" s="644"/>
      <c r="DK14" s="644"/>
      <c r="DL14" s="644"/>
      <c r="DM14" s="644"/>
      <c r="DN14" s="644"/>
      <c r="DO14" s="644"/>
      <c r="DP14" s="645"/>
      <c r="DQ14" s="649">
        <v>155575</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10780</v>
      </c>
      <c r="S15" s="644"/>
      <c r="T15" s="644"/>
      <c r="U15" s="644"/>
      <c r="V15" s="644"/>
      <c r="W15" s="644"/>
      <c r="X15" s="644"/>
      <c r="Y15" s="645"/>
      <c r="Z15" s="703">
        <v>0.3</v>
      </c>
      <c r="AA15" s="703"/>
      <c r="AB15" s="703"/>
      <c r="AC15" s="703"/>
      <c r="AD15" s="704">
        <v>10780</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61591</v>
      </c>
      <c r="BH15" s="644"/>
      <c r="BI15" s="644"/>
      <c r="BJ15" s="644"/>
      <c r="BK15" s="644"/>
      <c r="BL15" s="644"/>
      <c r="BM15" s="644"/>
      <c r="BN15" s="645"/>
      <c r="BO15" s="703">
        <v>7.4</v>
      </c>
      <c r="BP15" s="703"/>
      <c r="BQ15" s="703"/>
      <c r="BR15" s="703"/>
      <c r="BS15" s="649" t="s">
        <v>227</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459633</v>
      </c>
      <c r="CS15" s="644"/>
      <c r="CT15" s="644"/>
      <c r="CU15" s="644"/>
      <c r="CV15" s="644"/>
      <c r="CW15" s="644"/>
      <c r="CX15" s="644"/>
      <c r="CY15" s="645"/>
      <c r="CZ15" s="703">
        <v>12.5</v>
      </c>
      <c r="DA15" s="703"/>
      <c r="DB15" s="703"/>
      <c r="DC15" s="703"/>
      <c r="DD15" s="649">
        <v>38724</v>
      </c>
      <c r="DE15" s="644"/>
      <c r="DF15" s="644"/>
      <c r="DG15" s="644"/>
      <c r="DH15" s="644"/>
      <c r="DI15" s="644"/>
      <c r="DJ15" s="644"/>
      <c r="DK15" s="644"/>
      <c r="DL15" s="644"/>
      <c r="DM15" s="644"/>
      <c r="DN15" s="644"/>
      <c r="DO15" s="644"/>
      <c r="DP15" s="645"/>
      <c r="DQ15" s="649">
        <v>401689</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227</v>
      </c>
      <c r="AE16" s="704"/>
      <c r="AF16" s="704"/>
      <c r="AG16" s="704"/>
      <c r="AH16" s="704"/>
      <c r="AI16" s="704"/>
      <c r="AJ16" s="704"/>
      <c r="AK16" s="704"/>
      <c r="AL16" s="646" t="s">
        <v>122</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122</v>
      </c>
      <c r="BP16" s="703"/>
      <c r="BQ16" s="703"/>
      <c r="BR16" s="703"/>
      <c r="BS16" s="649" t="s">
        <v>227</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15457</v>
      </c>
      <c r="CS16" s="644"/>
      <c r="CT16" s="644"/>
      <c r="CU16" s="644"/>
      <c r="CV16" s="644"/>
      <c r="CW16" s="644"/>
      <c r="CX16" s="644"/>
      <c r="CY16" s="645"/>
      <c r="CZ16" s="703">
        <v>0.4</v>
      </c>
      <c r="DA16" s="703"/>
      <c r="DB16" s="703"/>
      <c r="DC16" s="703"/>
      <c r="DD16" s="649" t="s">
        <v>227</v>
      </c>
      <c r="DE16" s="644"/>
      <c r="DF16" s="644"/>
      <c r="DG16" s="644"/>
      <c r="DH16" s="644"/>
      <c r="DI16" s="644"/>
      <c r="DJ16" s="644"/>
      <c r="DK16" s="644"/>
      <c r="DL16" s="644"/>
      <c r="DM16" s="644"/>
      <c r="DN16" s="644"/>
      <c r="DO16" s="644"/>
      <c r="DP16" s="645"/>
      <c r="DQ16" s="649">
        <v>3102</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2781</v>
      </c>
      <c r="S17" s="644"/>
      <c r="T17" s="644"/>
      <c r="U17" s="644"/>
      <c r="V17" s="644"/>
      <c r="W17" s="644"/>
      <c r="X17" s="644"/>
      <c r="Y17" s="645"/>
      <c r="Z17" s="703">
        <v>0.1</v>
      </c>
      <c r="AA17" s="703"/>
      <c r="AB17" s="703"/>
      <c r="AC17" s="703"/>
      <c r="AD17" s="704">
        <v>2781</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227</v>
      </c>
      <c r="BP17" s="703"/>
      <c r="BQ17" s="703"/>
      <c r="BR17" s="703"/>
      <c r="BS17" s="649" t="s">
        <v>122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374951</v>
      </c>
      <c r="CS17" s="644"/>
      <c r="CT17" s="644"/>
      <c r="CU17" s="644"/>
      <c r="CV17" s="644"/>
      <c r="CW17" s="644"/>
      <c r="CX17" s="644"/>
      <c r="CY17" s="645"/>
      <c r="CZ17" s="703">
        <v>10.199999999999999</v>
      </c>
      <c r="DA17" s="703"/>
      <c r="DB17" s="703"/>
      <c r="DC17" s="703"/>
      <c r="DD17" s="649" t="s">
        <v>227</v>
      </c>
      <c r="DE17" s="644"/>
      <c r="DF17" s="644"/>
      <c r="DG17" s="644"/>
      <c r="DH17" s="644"/>
      <c r="DI17" s="644"/>
      <c r="DJ17" s="644"/>
      <c r="DK17" s="644"/>
      <c r="DL17" s="644"/>
      <c r="DM17" s="644"/>
      <c r="DN17" s="644"/>
      <c r="DO17" s="644"/>
      <c r="DP17" s="645"/>
      <c r="DQ17" s="649">
        <v>357882</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1462830</v>
      </c>
      <c r="S18" s="644"/>
      <c r="T18" s="644"/>
      <c r="U18" s="644"/>
      <c r="V18" s="644"/>
      <c r="W18" s="644"/>
      <c r="X18" s="644"/>
      <c r="Y18" s="645"/>
      <c r="Z18" s="703">
        <v>38</v>
      </c>
      <c r="AA18" s="703"/>
      <c r="AB18" s="703"/>
      <c r="AC18" s="703"/>
      <c r="AD18" s="704">
        <v>1257024</v>
      </c>
      <c r="AE18" s="704"/>
      <c r="AF18" s="704"/>
      <c r="AG18" s="704"/>
      <c r="AH18" s="704"/>
      <c r="AI18" s="704"/>
      <c r="AJ18" s="704"/>
      <c r="AK18" s="704"/>
      <c r="AL18" s="646">
        <v>54.8</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227</v>
      </c>
      <c r="BP18" s="703"/>
      <c r="BQ18" s="703"/>
      <c r="BR18" s="703"/>
      <c r="BS18" s="649" t="s">
        <v>227</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167</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1257024</v>
      </c>
      <c r="S19" s="644"/>
      <c r="T19" s="644"/>
      <c r="U19" s="644"/>
      <c r="V19" s="644"/>
      <c r="W19" s="644"/>
      <c r="X19" s="644"/>
      <c r="Y19" s="645"/>
      <c r="Z19" s="703">
        <v>32.700000000000003</v>
      </c>
      <c r="AA19" s="703"/>
      <c r="AB19" s="703"/>
      <c r="AC19" s="703"/>
      <c r="AD19" s="704">
        <v>1257024</v>
      </c>
      <c r="AE19" s="704"/>
      <c r="AF19" s="704"/>
      <c r="AG19" s="704"/>
      <c r="AH19" s="704"/>
      <c r="AI19" s="704"/>
      <c r="AJ19" s="704"/>
      <c r="AK19" s="704"/>
      <c r="AL19" s="646">
        <v>54.8</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176</v>
      </c>
      <c r="BH19" s="644"/>
      <c r="BI19" s="644"/>
      <c r="BJ19" s="644"/>
      <c r="BK19" s="644"/>
      <c r="BL19" s="644"/>
      <c r="BM19" s="644"/>
      <c r="BN19" s="645"/>
      <c r="BO19" s="703">
        <v>0</v>
      </c>
      <c r="BP19" s="703"/>
      <c r="BQ19" s="703"/>
      <c r="BR19" s="703"/>
      <c r="BS19" s="649" t="s">
        <v>227</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167</v>
      </c>
      <c r="DA19" s="703"/>
      <c r="DB19" s="703"/>
      <c r="DC19" s="703"/>
      <c r="DD19" s="649" t="s">
        <v>227</v>
      </c>
      <c r="DE19" s="644"/>
      <c r="DF19" s="644"/>
      <c r="DG19" s="644"/>
      <c r="DH19" s="644"/>
      <c r="DI19" s="644"/>
      <c r="DJ19" s="644"/>
      <c r="DK19" s="644"/>
      <c r="DL19" s="644"/>
      <c r="DM19" s="644"/>
      <c r="DN19" s="644"/>
      <c r="DO19" s="644"/>
      <c r="DP19" s="645"/>
      <c r="DQ19" s="649" t="s">
        <v>227</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128715</v>
      </c>
      <c r="S20" s="644"/>
      <c r="T20" s="644"/>
      <c r="U20" s="644"/>
      <c r="V20" s="644"/>
      <c r="W20" s="644"/>
      <c r="X20" s="644"/>
      <c r="Y20" s="645"/>
      <c r="Z20" s="703">
        <v>3.3</v>
      </c>
      <c r="AA20" s="703"/>
      <c r="AB20" s="703"/>
      <c r="AC20" s="703"/>
      <c r="AD20" s="704" t="s">
        <v>227</v>
      </c>
      <c r="AE20" s="704"/>
      <c r="AF20" s="704"/>
      <c r="AG20" s="704"/>
      <c r="AH20" s="704"/>
      <c r="AI20" s="704"/>
      <c r="AJ20" s="704"/>
      <c r="AK20" s="704"/>
      <c r="AL20" s="646" t="s">
        <v>122</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176</v>
      </c>
      <c r="BH20" s="644"/>
      <c r="BI20" s="644"/>
      <c r="BJ20" s="644"/>
      <c r="BK20" s="644"/>
      <c r="BL20" s="644"/>
      <c r="BM20" s="644"/>
      <c r="BN20" s="645"/>
      <c r="BO20" s="703">
        <v>0</v>
      </c>
      <c r="BP20" s="703"/>
      <c r="BQ20" s="703"/>
      <c r="BR20" s="703"/>
      <c r="BS20" s="649" t="s">
        <v>122</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3689178</v>
      </c>
      <c r="CS20" s="644"/>
      <c r="CT20" s="644"/>
      <c r="CU20" s="644"/>
      <c r="CV20" s="644"/>
      <c r="CW20" s="644"/>
      <c r="CX20" s="644"/>
      <c r="CY20" s="645"/>
      <c r="CZ20" s="703">
        <v>100</v>
      </c>
      <c r="DA20" s="703"/>
      <c r="DB20" s="703"/>
      <c r="DC20" s="703"/>
      <c r="DD20" s="649">
        <v>407419</v>
      </c>
      <c r="DE20" s="644"/>
      <c r="DF20" s="644"/>
      <c r="DG20" s="644"/>
      <c r="DH20" s="644"/>
      <c r="DI20" s="644"/>
      <c r="DJ20" s="644"/>
      <c r="DK20" s="644"/>
      <c r="DL20" s="644"/>
      <c r="DM20" s="644"/>
      <c r="DN20" s="644"/>
      <c r="DO20" s="644"/>
      <c r="DP20" s="645"/>
      <c r="DQ20" s="649">
        <v>2766672</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77091</v>
      </c>
      <c r="S21" s="644"/>
      <c r="T21" s="644"/>
      <c r="U21" s="644"/>
      <c r="V21" s="644"/>
      <c r="W21" s="644"/>
      <c r="X21" s="644"/>
      <c r="Y21" s="645"/>
      <c r="Z21" s="703">
        <v>2</v>
      </c>
      <c r="AA21" s="703"/>
      <c r="AB21" s="703"/>
      <c r="AC21" s="703"/>
      <c r="AD21" s="704" t="s">
        <v>227</v>
      </c>
      <c r="AE21" s="704"/>
      <c r="AF21" s="704"/>
      <c r="AG21" s="704"/>
      <c r="AH21" s="704"/>
      <c r="AI21" s="704"/>
      <c r="AJ21" s="704"/>
      <c r="AK21" s="704"/>
      <c r="AL21" s="646" t="s">
        <v>122</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176</v>
      </c>
      <c r="BH21" s="644"/>
      <c r="BI21" s="644"/>
      <c r="BJ21" s="644"/>
      <c r="BK21" s="644"/>
      <c r="BL21" s="644"/>
      <c r="BM21" s="644"/>
      <c r="BN21" s="645"/>
      <c r="BO21" s="703">
        <v>0</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2489408</v>
      </c>
      <c r="S22" s="644"/>
      <c r="T22" s="644"/>
      <c r="U22" s="644"/>
      <c r="V22" s="644"/>
      <c r="W22" s="644"/>
      <c r="X22" s="644"/>
      <c r="Y22" s="645"/>
      <c r="Z22" s="703">
        <v>64.7</v>
      </c>
      <c r="AA22" s="703"/>
      <c r="AB22" s="703"/>
      <c r="AC22" s="703"/>
      <c r="AD22" s="704">
        <v>2283602</v>
      </c>
      <c r="AE22" s="704"/>
      <c r="AF22" s="704"/>
      <c r="AG22" s="704"/>
      <c r="AH22" s="704"/>
      <c r="AI22" s="704"/>
      <c r="AJ22" s="704"/>
      <c r="AK22" s="704"/>
      <c r="AL22" s="646">
        <v>99.5</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227</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899</v>
      </c>
      <c r="S23" s="644"/>
      <c r="T23" s="644"/>
      <c r="U23" s="644"/>
      <c r="V23" s="644"/>
      <c r="W23" s="644"/>
      <c r="X23" s="644"/>
      <c r="Y23" s="645"/>
      <c r="Z23" s="703">
        <v>0</v>
      </c>
      <c r="AA23" s="703"/>
      <c r="AB23" s="703"/>
      <c r="AC23" s="703"/>
      <c r="AD23" s="704">
        <v>899</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227</v>
      </c>
      <c r="BH23" s="644"/>
      <c r="BI23" s="644"/>
      <c r="BJ23" s="644"/>
      <c r="BK23" s="644"/>
      <c r="BL23" s="644"/>
      <c r="BM23" s="644"/>
      <c r="BN23" s="645"/>
      <c r="BO23" s="703" t="s">
        <v>122</v>
      </c>
      <c r="BP23" s="703"/>
      <c r="BQ23" s="703"/>
      <c r="BR23" s="703"/>
      <c r="BS23" s="649" t="s">
        <v>227</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8399</v>
      </c>
      <c r="S24" s="644"/>
      <c r="T24" s="644"/>
      <c r="U24" s="644"/>
      <c r="V24" s="644"/>
      <c r="W24" s="644"/>
      <c r="X24" s="644"/>
      <c r="Y24" s="645"/>
      <c r="Z24" s="703">
        <v>0.2</v>
      </c>
      <c r="AA24" s="703"/>
      <c r="AB24" s="703"/>
      <c r="AC24" s="703"/>
      <c r="AD24" s="704">
        <v>7790</v>
      </c>
      <c r="AE24" s="704"/>
      <c r="AF24" s="704"/>
      <c r="AG24" s="704"/>
      <c r="AH24" s="704"/>
      <c r="AI24" s="704"/>
      <c r="AJ24" s="704"/>
      <c r="AK24" s="704"/>
      <c r="AL24" s="646">
        <v>0.3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227</v>
      </c>
      <c r="BP24" s="703"/>
      <c r="BQ24" s="703"/>
      <c r="BR24" s="703"/>
      <c r="BS24" s="649" t="s">
        <v>122</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1438602</v>
      </c>
      <c r="CS24" s="707"/>
      <c r="CT24" s="707"/>
      <c r="CU24" s="707"/>
      <c r="CV24" s="707"/>
      <c r="CW24" s="707"/>
      <c r="CX24" s="707"/>
      <c r="CY24" s="753"/>
      <c r="CZ24" s="754">
        <v>39</v>
      </c>
      <c r="DA24" s="723"/>
      <c r="DB24" s="723"/>
      <c r="DC24" s="757"/>
      <c r="DD24" s="752">
        <v>1062636</v>
      </c>
      <c r="DE24" s="707"/>
      <c r="DF24" s="707"/>
      <c r="DG24" s="707"/>
      <c r="DH24" s="707"/>
      <c r="DI24" s="707"/>
      <c r="DJ24" s="707"/>
      <c r="DK24" s="753"/>
      <c r="DL24" s="752">
        <v>1039785</v>
      </c>
      <c r="DM24" s="707"/>
      <c r="DN24" s="707"/>
      <c r="DO24" s="707"/>
      <c r="DP24" s="707"/>
      <c r="DQ24" s="707"/>
      <c r="DR24" s="707"/>
      <c r="DS24" s="707"/>
      <c r="DT24" s="707"/>
      <c r="DU24" s="707"/>
      <c r="DV24" s="753"/>
      <c r="DW24" s="754">
        <v>43.4</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42860</v>
      </c>
      <c r="S25" s="644"/>
      <c r="T25" s="644"/>
      <c r="U25" s="644"/>
      <c r="V25" s="644"/>
      <c r="W25" s="644"/>
      <c r="X25" s="644"/>
      <c r="Y25" s="645"/>
      <c r="Z25" s="703">
        <v>1.1000000000000001</v>
      </c>
      <c r="AA25" s="703"/>
      <c r="AB25" s="703"/>
      <c r="AC25" s="703"/>
      <c r="AD25" s="704">
        <v>1054</v>
      </c>
      <c r="AE25" s="704"/>
      <c r="AF25" s="704"/>
      <c r="AG25" s="704"/>
      <c r="AH25" s="704"/>
      <c r="AI25" s="704"/>
      <c r="AJ25" s="704"/>
      <c r="AK25" s="704"/>
      <c r="AL25" s="646">
        <v>0</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227</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564436</v>
      </c>
      <c r="CS25" s="642"/>
      <c r="CT25" s="642"/>
      <c r="CU25" s="642"/>
      <c r="CV25" s="642"/>
      <c r="CW25" s="642"/>
      <c r="CX25" s="642"/>
      <c r="CY25" s="643"/>
      <c r="CZ25" s="646">
        <v>15.3</v>
      </c>
      <c r="DA25" s="675"/>
      <c r="DB25" s="675"/>
      <c r="DC25" s="676"/>
      <c r="DD25" s="649">
        <v>536658</v>
      </c>
      <c r="DE25" s="642"/>
      <c r="DF25" s="642"/>
      <c r="DG25" s="642"/>
      <c r="DH25" s="642"/>
      <c r="DI25" s="642"/>
      <c r="DJ25" s="642"/>
      <c r="DK25" s="643"/>
      <c r="DL25" s="649">
        <v>528308</v>
      </c>
      <c r="DM25" s="642"/>
      <c r="DN25" s="642"/>
      <c r="DO25" s="642"/>
      <c r="DP25" s="642"/>
      <c r="DQ25" s="642"/>
      <c r="DR25" s="642"/>
      <c r="DS25" s="642"/>
      <c r="DT25" s="642"/>
      <c r="DU25" s="642"/>
      <c r="DV25" s="643"/>
      <c r="DW25" s="646">
        <v>22</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3510</v>
      </c>
      <c r="S26" s="644"/>
      <c r="T26" s="644"/>
      <c r="U26" s="644"/>
      <c r="V26" s="644"/>
      <c r="W26" s="644"/>
      <c r="X26" s="644"/>
      <c r="Y26" s="645"/>
      <c r="Z26" s="703">
        <v>0.1</v>
      </c>
      <c r="AA26" s="703"/>
      <c r="AB26" s="703"/>
      <c r="AC26" s="703"/>
      <c r="AD26" s="704" t="s">
        <v>167</v>
      </c>
      <c r="AE26" s="704"/>
      <c r="AF26" s="704"/>
      <c r="AG26" s="704"/>
      <c r="AH26" s="704"/>
      <c r="AI26" s="704"/>
      <c r="AJ26" s="704"/>
      <c r="AK26" s="704"/>
      <c r="AL26" s="646" t="s">
        <v>227</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227</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310574</v>
      </c>
      <c r="CS26" s="644"/>
      <c r="CT26" s="644"/>
      <c r="CU26" s="644"/>
      <c r="CV26" s="644"/>
      <c r="CW26" s="644"/>
      <c r="CX26" s="644"/>
      <c r="CY26" s="645"/>
      <c r="CZ26" s="646">
        <v>8.4</v>
      </c>
      <c r="DA26" s="675"/>
      <c r="DB26" s="675"/>
      <c r="DC26" s="676"/>
      <c r="DD26" s="649">
        <v>286585</v>
      </c>
      <c r="DE26" s="644"/>
      <c r="DF26" s="644"/>
      <c r="DG26" s="644"/>
      <c r="DH26" s="644"/>
      <c r="DI26" s="644"/>
      <c r="DJ26" s="644"/>
      <c r="DK26" s="645"/>
      <c r="DL26" s="649" t="s">
        <v>167</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377685</v>
      </c>
      <c r="S27" s="644"/>
      <c r="T27" s="644"/>
      <c r="U27" s="644"/>
      <c r="V27" s="644"/>
      <c r="W27" s="644"/>
      <c r="X27" s="644"/>
      <c r="Y27" s="645"/>
      <c r="Z27" s="703">
        <v>9.8000000000000007</v>
      </c>
      <c r="AA27" s="703"/>
      <c r="AB27" s="703"/>
      <c r="AC27" s="703"/>
      <c r="AD27" s="704" t="s">
        <v>227</v>
      </c>
      <c r="AE27" s="704"/>
      <c r="AF27" s="704"/>
      <c r="AG27" s="704"/>
      <c r="AH27" s="704"/>
      <c r="AI27" s="704"/>
      <c r="AJ27" s="704"/>
      <c r="AK27" s="704"/>
      <c r="AL27" s="646" t="s">
        <v>122</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834391</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499215</v>
      </c>
      <c r="CS27" s="642"/>
      <c r="CT27" s="642"/>
      <c r="CU27" s="642"/>
      <c r="CV27" s="642"/>
      <c r="CW27" s="642"/>
      <c r="CX27" s="642"/>
      <c r="CY27" s="643"/>
      <c r="CZ27" s="646">
        <v>13.5</v>
      </c>
      <c r="DA27" s="675"/>
      <c r="DB27" s="675"/>
      <c r="DC27" s="676"/>
      <c r="DD27" s="649">
        <v>168096</v>
      </c>
      <c r="DE27" s="642"/>
      <c r="DF27" s="642"/>
      <c r="DG27" s="642"/>
      <c r="DH27" s="642"/>
      <c r="DI27" s="642"/>
      <c r="DJ27" s="642"/>
      <c r="DK27" s="643"/>
      <c r="DL27" s="649">
        <v>153937</v>
      </c>
      <c r="DM27" s="642"/>
      <c r="DN27" s="642"/>
      <c r="DO27" s="642"/>
      <c r="DP27" s="642"/>
      <c r="DQ27" s="642"/>
      <c r="DR27" s="642"/>
      <c r="DS27" s="642"/>
      <c r="DT27" s="642"/>
      <c r="DU27" s="642"/>
      <c r="DV27" s="643"/>
      <c r="DW27" s="646">
        <v>6.4</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227</v>
      </c>
      <c r="AA28" s="703"/>
      <c r="AB28" s="703"/>
      <c r="AC28" s="703"/>
      <c r="AD28" s="704" t="s">
        <v>227</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374951</v>
      </c>
      <c r="CS28" s="644"/>
      <c r="CT28" s="644"/>
      <c r="CU28" s="644"/>
      <c r="CV28" s="644"/>
      <c r="CW28" s="644"/>
      <c r="CX28" s="644"/>
      <c r="CY28" s="645"/>
      <c r="CZ28" s="646">
        <v>10.199999999999999</v>
      </c>
      <c r="DA28" s="675"/>
      <c r="DB28" s="675"/>
      <c r="DC28" s="676"/>
      <c r="DD28" s="649">
        <v>357882</v>
      </c>
      <c r="DE28" s="644"/>
      <c r="DF28" s="644"/>
      <c r="DG28" s="644"/>
      <c r="DH28" s="644"/>
      <c r="DI28" s="644"/>
      <c r="DJ28" s="644"/>
      <c r="DK28" s="645"/>
      <c r="DL28" s="649">
        <v>357540</v>
      </c>
      <c r="DM28" s="644"/>
      <c r="DN28" s="644"/>
      <c r="DO28" s="644"/>
      <c r="DP28" s="644"/>
      <c r="DQ28" s="644"/>
      <c r="DR28" s="644"/>
      <c r="DS28" s="644"/>
      <c r="DT28" s="644"/>
      <c r="DU28" s="644"/>
      <c r="DV28" s="645"/>
      <c r="DW28" s="646">
        <v>14.9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304156</v>
      </c>
      <c r="S29" s="644"/>
      <c r="T29" s="644"/>
      <c r="U29" s="644"/>
      <c r="V29" s="644"/>
      <c r="W29" s="644"/>
      <c r="X29" s="644"/>
      <c r="Y29" s="645"/>
      <c r="Z29" s="703">
        <v>7.9</v>
      </c>
      <c r="AA29" s="703"/>
      <c r="AB29" s="703"/>
      <c r="AC29" s="703"/>
      <c r="AD29" s="704" t="s">
        <v>227</v>
      </c>
      <c r="AE29" s="704"/>
      <c r="AF29" s="704"/>
      <c r="AG29" s="704"/>
      <c r="AH29" s="704"/>
      <c r="AI29" s="704"/>
      <c r="AJ29" s="704"/>
      <c r="AK29" s="704"/>
      <c r="AL29" s="646" t="s">
        <v>227</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64</v>
      </c>
      <c r="CG29" s="682"/>
      <c r="CH29" s="682"/>
      <c r="CI29" s="682"/>
      <c r="CJ29" s="682"/>
      <c r="CK29" s="682"/>
      <c r="CL29" s="682"/>
      <c r="CM29" s="682"/>
      <c r="CN29" s="682"/>
      <c r="CO29" s="682"/>
      <c r="CP29" s="682"/>
      <c r="CQ29" s="683"/>
      <c r="CR29" s="641">
        <v>374951</v>
      </c>
      <c r="CS29" s="642"/>
      <c r="CT29" s="642"/>
      <c r="CU29" s="642"/>
      <c r="CV29" s="642"/>
      <c r="CW29" s="642"/>
      <c r="CX29" s="642"/>
      <c r="CY29" s="643"/>
      <c r="CZ29" s="646">
        <v>10.199999999999999</v>
      </c>
      <c r="DA29" s="675"/>
      <c r="DB29" s="675"/>
      <c r="DC29" s="676"/>
      <c r="DD29" s="649">
        <v>357882</v>
      </c>
      <c r="DE29" s="642"/>
      <c r="DF29" s="642"/>
      <c r="DG29" s="642"/>
      <c r="DH29" s="642"/>
      <c r="DI29" s="642"/>
      <c r="DJ29" s="642"/>
      <c r="DK29" s="643"/>
      <c r="DL29" s="649">
        <v>357540</v>
      </c>
      <c r="DM29" s="642"/>
      <c r="DN29" s="642"/>
      <c r="DO29" s="642"/>
      <c r="DP29" s="642"/>
      <c r="DQ29" s="642"/>
      <c r="DR29" s="642"/>
      <c r="DS29" s="642"/>
      <c r="DT29" s="642"/>
      <c r="DU29" s="642"/>
      <c r="DV29" s="643"/>
      <c r="DW29" s="646">
        <v>14.9</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50053</v>
      </c>
      <c r="S30" s="644"/>
      <c r="T30" s="644"/>
      <c r="U30" s="644"/>
      <c r="V30" s="644"/>
      <c r="W30" s="644"/>
      <c r="X30" s="644"/>
      <c r="Y30" s="645"/>
      <c r="Z30" s="703">
        <v>1.3</v>
      </c>
      <c r="AA30" s="703"/>
      <c r="AB30" s="703"/>
      <c r="AC30" s="703"/>
      <c r="AD30" s="704">
        <v>1030</v>
      </c>
      <c r="AE30" s="704"/>
      <c r="AF30" s="704"/>
      <c r="AG30" s="704"/>
      <c r="AH30" s="704"/>
      <c r="AI30" s="704"/>
      <c r="AJ30" s="704"/>
      <c r="AK30" s="704"/>
      <c r="AL30" s="646">
        <v>0</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98.6</v>
      </c>
      <c r="BH30" s="722"/>
      <c r="BI30" s="722"/>
      <c r="BJ30" s="722"/>
      <c r="BK30" s="722"/>
      <c r="BL30" s="722"/>
      <c r="BM30" s="723">
        <v>95.1</v>
      </c>
      <c r="BN30" s="722"/>
      <c r="BO30" s="722"/>
      <c r="BP30" s="722"/>
      <c r="BQ30" s="724"/>
      <c r="BR30" s="721">
        <v>98.5</v>
      </c>
      <c r="BS30" s="722"/>
      <c r="BT30" s="722"/>
      <c r="BU30" s="722"/>
      <c r="BV30" s="722"/>
      <c r="BW30" s="722"/>
      <c r="BX30" s="723">
        <v>94.3</v>
      </c>
      <c r="BY30" s="722"/>
      <c r="BZ30" s="722"/>
      <c r="CA30" s="722"/>
      <c r="CB30" s="724"/>
      <c r="CD30" s="727"/>
      <c r="CE30" s="728"/>
      <c r="CF30" s="685" t="s">
        <v>304</v>
      </c>
      <c r="CG30" s="682"/>
      <c r="CH30" s="682"/>
      <c r="CI30" s="682"/>
      <c r="CJ30" s="682"/>
      <c r="CK30" s="682"/>
      <c r="CL30" s="682"/>
      <c r="CM30" s="682"/>
      <c r="CN30" s="682"/>
      <c r="CO30" s="682"/>
      <c r="CP30" s="682"/>
      <c r="CQ30" s="683"/>
      <c r="CR30" s="641">
        <v>349249</v>
      </c>
      <c r="CS30" s="644"/>
      <c r="CT30" s="644"/>
      <c r="CU30" s="644"/>
      <c r="CV30" s="644"/>
      <c r="CW30" s="644"/>
      <c r="CX30" s="644"/>
      <c r="CY30" s="645"/>
      <c r="CZ30" s="646">
        <v>9.5</v>
      </c>
      <c r="DA30" s="675"/>
      <c r="DB30" s="675"/>
      <c r="DC30" s="676"/>
      <c r="DD30" s="649">
        <v>332180</v>
      </c>
      <c r="DE30" s="644"/>
      <c r="DF30" s="644"/>
      <c r="DG30" s="644"/>
      <c r="DH30" s="644"/>
      <c r="DI30" s="644"/>
      <c r="DJ30" s="644"/>
      <c r="DK30" s="645"/>
      <c r="DL30" s="649">
        <v>331838</v>
      </c>
      <c r="DM30" s="644"/>
      <c r="DN30" s="644"/>
      <c r="DO30" s="644"/>
      <c r="DP30" s="644"/>
      <c r="DQ30" s="644"/>
      <c r="DR30" s="644"/>
      <c r="DS30" s="644"/>
      <c r="DT30" s="644"/>
      <c r="DU30" s="644"/>
      <c r="DV30" s="645"/>
      <c r="DW30" s="646">
        <v>13.8</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40927</v>
      </c>
      <c r="S31" s="644"/>
      <c r="T31" s="644"/>
      <c r="U31" s="644"/>
      <c r="V31" s="644"/>
      <c r="W31" s="644"/>
      <c r="X31" s="644"/>
      <c r="Y31" s="645"/>
      <c r="Z31" s="703">
        <v>1.1000000000000001</v>
      </c>
      <c r="AA31" s="703"/>
      <c r="AB31" s="703"/>
      <c r="AC31" s="703"/>
      <c r="AD31" s="704" t="s">
        <v>122</v>
      </c>
      <c r="AE31" s="704"/>
      <c r="AF31" s="704"/>
      <c r="AG31" s="704"/>
      <c r="AH31" s="704"/>
      <c r="AI31" s="704"/>
      <c r="AJ31" s="704"/>
      <c r="AK31" s="704"/>
      <c r="AL31" s="646" t="s">
        <v>227</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v>
      </c>
      <c r="BH31" s="642"/>
      <c r="BI31" s="642"/>
      <c r="BJ31" s="642"/>
      <c r="BK31" s="642"/>
      <c r="BL31" s="642"/>
      <c r="BM31" s="647">
        <v>96.5</v>
      </c>
      <c r="BN31" s="720"/>
      <c r="BO31" s="720"/>
      <c r="BP31" s="720"/>
      <c r="BQ31" s="681"/>
      <c r="BR31" s="719">
        <v>98.4</v>
      </c>
      <c r="BS31" s="642"/>
      <c r="BT31" s="642"/>
      <c r="BU31" s="642"/>
      <c r="BV31" s="642"/>
      <c r="BW31" s="642"/>
      <c r="BX31" s="647">
        <v>94.6</v>
      </c>
      <c r="BY31" s="720"/>
      <c r="BZ31" s="720"/>
      <c r="CA31" s="720"/>
      <c r="CB31" s="681"/>
      <c r="CD31" s="727"/>
      <c r="CE31" s="728"/>
      <c r="CF31" s="685" t="s">
        <v>308</v>
      </c>
      <c r="CG31" s="682"/>
      <c r="CH31" s="682"/>
      <c r="CI31" s="682"/>
      <c r="CJ31" s="682"/>
      <c r="CK31" s="682"/>
      <c r="CL31" s="682"/>
      <c r="CM31" s="682"/>
      <c r="CN31" s="682"/>
      <c r="CO31" s="682"/>
      <c r="CP31" s="682"/>
      <c r="CQ31" s="683"/>
      <c r="CR31" s="641">
        <v>25702</v>
      </c>
      <c r="CS31" s="642"/>
      <c r="CT31" s="642"/>
      <c r="CU31" s="642"/>
      <c r="CV31" s="642"/>
      <c r="CW31" s="642"/>
      <c r="CX31" s="642"/>
      <c r="CY31" s="643"/>
      <c r="CZ31" s="646">
        <v>0.7</v>
      </c>
      <c r="DA31" s="675"/>
      <c r="DB31" s="675"/>
      <c r="DC31" s="676"/>
      <c r="DD31" s="649">
        <v>25702</v>
      </c>
      <c r="DE31" s="642"/>
      <c r="DF31" s="642"/>
      <c r="DG31" s="642"/>
      <c r="DH31" s="642"/>
      <c r="DI31" s="642"/>
      <c r="DJ31" s="642"/>
      <c r="DK31" s="643"/>
      <c r="DL31" s="649">
        <v>25702</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127464</v>
      </c>
      <c r="S32" s="644"/>
      <c r="T32" s="644"/>
      <c r="U32" s="644"/>
      <c r="V32" s="644"/>
      <c r="W32" s="644"/>
      <c r="X32" s="644"/>
      <c r="Y32" s="645"/>
      <c r="Z32" s="703">
        <v>3.3</v>
      </c>
      <c r="AA32" s="703"/>
      <c r="AB32" s="703"/>
      <c r="AC32" s="703"/>
      <c r="AD32" s="704" t="s">
        <v>167</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97.9</v>
      </c>
      <c r="BH32" s="657"/>
      <c r="BI32" s="657"/>
      <c r="BJ32" s="657"/>
      <c r="BK32" s="657"/>
      <c r="BL32" s="657"/>
      <c r="BM32" s="701">
        <v>92.7</v>
      </c>
      <c r="BN32" s="657"/>
      <c r="BO32" s="657"/>
      <c r="BP32" s="657"/>
      <c r="BQ32" s="694"/>
      <c r="BR32" s="718">
        <v>98.3</v>
      </c>
      <c r="BS32" s="657"/>
      <c r="BT32" s="657"/>
      <c r="BU32" s="657"/>
      <c r="BV32" s="657"/>
      <c r="BW32" s="657"/>
      <c r="BX32" s="701">
        <v>92.8</v>
      </c>
      <c r="BY32" s="657"/>
      <c r="BZ32" s="657"/>
      <c r="CA32" s="657"/>
      <c r="CB32" s="694"/>
      <c r="CD32" s="729"/>
      <c r="CE32" s="730"/>
      <c r="CF32" s="685" t="s">
        <v>311</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227</v>
      </c>
      <c r="DE32" s="644"/>
      <c r="DF32" s="644"/>
      <c r="DG32" s="644"/>
      <c r="DH32" s="644"/>
      <c r="DI32" s="644"/>
      <c r="DJ32" s="644"/>
      <c r="DK32" s="645"/>
      <c r="DL32" s="649" t="s">
        <v>227</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171480</v>
      </c>
      <c r="S33" s="644"/>
      <c r="T33" s="644"/>
      <c r="U33" s="644"/>
      <c r="V33" s="644"/>
      <c r="W33" s="644"/>
      <c r="X33" s="644"/>
      <c r="Y33" s="645"/>
      <c r="Z33" s="703">
        <v>4.5</v>
      </c>
      <c r="AA33" s="703"/>
      <c r="AB33" s="703"/>
      <c r="AC33" s="703"/>
      <c r="AD33" s="704" t="s">
        <v>227</v>
      </c>
      <c r="AE33" s="704"/>
      <c r="AF33" s="704"/>
      <c r="AG33" s="704"/>
      <c r="AH33" s="704"/>
      <c r="AI33" s="704"/>
      <c r="AJ33" s="704"/>
      <c r="AK33" s="704"/>
      <c r="AL33" s="646" t="s">
        <v>167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1827700</v>
      </c>
      <c r="CS33" s="642"/>
      <c r="CT33" s="642"/>
      <c r="CU33" s="642"/>
      <c r="CV33" s="642"/>
      <c r="CW33" s="642"/>
      <c r="CX33" s="642"/>
      <c r="CY33" s="643"/>
      <c r="CZ33" s="646">
        <v>49.5</v>
      </c>
      <c r="DA33" s="675"/>
      <c r="DB33" s="675"/>
      <c r="DC33" s="676"/>
      <c r="DD33" s="649">
        <v>1555827</v>
      </c>
      <c r="DE33" s="642"/>
      <c r="DF33" s="642"/>
      <c r="DG33" s="642"/>
      <c r="DH33" s="642"/>
      <c r="DI33" s="642"/>
      <c r="DJ33" s="642"/>
      <c r="DK33" s="643"/>
      <c r="DL33" s="649">
        <v>1069383</v>
      </c>
      <c r="DM33" s="642"/>
      <c r="DN33" s="642"/>
      <c r="DO33" s="642"/>
      <c r="DP33" s="642"/>
      <c r="DQ33" s="642"/>
      <c r="DR33" s="642"/>
      <c r="DS33" s="642"/>
      <c r="DT33" s="642"/>
      <c r="DU33" s="642"/>
      <c r="DV33" s="643"/>
      <c r="DW33" s="646">
        <v>44.6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41707</v>
      </c>
      <c r="S34" s="644"/>
      <c r="T34" s="644"/>
      <c r="U34" s="644"/>
      <c r="V34" s="644"/>
      <c r="W34" s="644"/>
      <c r="X34" s="644"/>
      <c r="Y34" s="645"/>
      <c r="Z34" s="703">
        <v>1.1000000000000001</v>
      </c>
      <c r="AA34" s="703"/>
      <c r="AB34" s="703"/>
      <c r="AC34" s="703"/>
      <c r="AD34" s="704">
        <v>11</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562242</v>
      </c>
      <c r="CS34" s="644"/>
      <c r="CT34" s="644"/>
      <c r="CU34" s="644"/>
      <c r="CV34" s="644"/>
      <c r="CW34" s="644"/>
      <c r="CX34" s="644"/>
      <c r="CY34" s="645"/>
      <c r="CZ34" s="646">
        <v>15.2</v>
      </c>
      <c r="DA34" s="675"/>
      <c r="DB34" s="675"/>
      <c r="DC34" s="676"/>
      <c r="DD34" s="649">
        <v>412838</v>
      </c>
      <c r="DE34" s="644"/>
      <c r="DF34" s="644"/>
      <c r="DG34" s="644"/>
      <c r="DH34" s="644"/>
      <c r="DI34" s="644"/>
      <c r="DJ34" s="644"/>
      <c r="DK34" s="645"/>
      <c r="DL34" s="649">
        <v>358414</v>
      </c>
      <c r="DM34" s="644"/>
      <c r="DN34" s="644"/>
      <c r="DO34" s="644"/>
      <c r="DP34" s="644"/>
      <c r="DQ34" s="644"/>
      <c r="DR34" s="644"/>
      <c r="DS34" s="644"/>
      <c r="DT34" s="644"/>
      <c r="DU34" s="644"/>
      <c r="DV34" s="645"/>
      <c r="DW34" s="646">
        <v>14.9</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188354</v>
      </c>
      <c r="S35" s="644"/>
      <c r="T35" s="644"/>
      <c r="U35" s="644"/>
      <c r="V35" s="644"/>
      <c r="W35" s="644"/>
      <c r="X35" s="644"/>
      <c r="Y35" s="645"/>
      <c r="Z35" s="703">
        <v>4.9000000000000004</v>
      </c>
      <c r="AA35" s="703"/>
      <c r="AB35" s="703"/>
      <c r="AC35" s="703"/>
      <c r="AD35" s="704" t="s">
        <v>227</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467076</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126681</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38619</v>
      </c>
      <c r="CS35" s="642"/>
      <c r="CT35" s="642"/>
      <c r="CU35" s="642"/>
      <c r="CV35" s="642"/>
      <c r="CW35" s="642"/>
      <c r="CX35" s="642"/>
      <c r="CY35" s="643"/>
      <c r="CZ35" s="646">
        <v>1</v>
      </c>
      <c r="DA35" s="675"/>
      <c r="DB35" s="675"/>
      <c r="DC35" s="676"/>
      <c r="DD35" s="649">
        <v>29540</v>
      </c>
      <c r="DE35" s="642"/>
      <c r="DF35" s="642"/>
      <c r="DG35" s="642"/>
      <c r="DH35" s="642"/>
      <c r="DI35" s="642"/>
      <c r="DJ35" s="642"/>
      <c r="DK35" s="643"/>
      <c r="DL35" s="649">
        <v>27666</v>
      </c>
      <c r="DM35" s="642"/>
      <c r="DN35" s="642"/>
      <c r="DO35" s="642"/>
      <c r="DP35" s="642"/>
      <c r="DQ35" s="642"/>
      <c r="DR35" s="642"/>
      <c r="DS35" s="642"/>
      <c r="DT35" s="642"/>
      <c r="DU35" s="642"/>
      <c r="DV35" s="643"/>
      <c r="DW35" s="646">
        <v>1.2</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167</v>
      </c>
      <c r="AM36" s="647"/>
      <c r="AN36" s="647"/>
      <c r="AO36" s="705"/>
      <c r="AQ36" s="678" t="s">
        <v>323</v>
      </c>
      <c r="AR36" s="679"/>
      <c r="AS36" s="679"/>
      <c r="AT36" s="679"/>
      <c r="AU36" s="679"/>
      <c r="AV36" s="679"/>
      <c r="AW36" s="679"/>
      <c r="AX36" s="679"/>
      <c r="AY36" s="680"/>
      <c r="AZ36" s="641">
        <v>102205</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124630</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582340</v>
      </c>
      <c r="CS36" s="644"/>
      <c r="CT36" s="644"/>
      <c r="CU36" s="644"/>
      <c r="CV36" s="644"/>
      <c r="CW36" s="644"/>
      <c r="CX36" s="644"/>
      <c r="CY36" s="645"/>
      <c r="CZ36" s="646">
        <v>15.8</v>
      </c>
      <c r="DA36" s="675"/>
      <c r="DB36" s="675"/>
      <c r="DC36" s="676"/>
      <c r="DD36" s="649">
        <v>516404</v>
      </c>
      <c r="DE36" s="644"/>
      <c r="DF36" s="644"/>
      <c r="DG36" s="644"/>
      <c r="DH36" s="644"/>
      <c r="DI36" s="644"/>
      <c r="DJ36" s="644"/>
      <c r="DK36" s="645"/>
      <c r="DL36" s="649">
        <v>387086</v>
      </c>
      <c r="DM36" s="644"/>
      <c r="DN36" s="644"/>
      <c r="DO36" s="644"/>
      <c r="DP36" s="644"/>
      <c r="DQ36" s="644"/>
      <c r="DR36" s="644"/>
      <c r="DS36" s="644"/>
      <c r="DT36" s="644"/>
      <c r="DU36" s="644"/>
      <c r="DV36" s="645"/>
      <c r="DW36" s="646">
        <v>16.100000000000001</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103354</v>
      </c>
      <c r="S37" s="644"/>
      <c r="T37" s="644"/>
      <c r="U37" s="644"/>
      <c r="V37" s="644"/>
      <c r="W37" s="644"/>
      <c r="X37" s="644"/>
      <c r="Y37" s="645"/>
      <c r="Z37" s="703">
        <v>2.7</v>
      </c>
      <c r="AA37" s="703"/>
      <c r="AB37" s="703"/>
      <c r="AC37" s="703"/>
      <c r="AD37" s="704" t="s">
        <v>227</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87656</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912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236474</v>
      </c>
      <c r="CS37" s="642"/>
      <c r="CT37" s="642"/>
      <c r="CU37" s="642"/>
      <c r="CV37" s="642"/>
      <c r="CW37" s="642"/>
      <c r="CX37" s="642"/>
      <c r="CY37" s="643"/>
      <c r="CZ37" s="646">
        <v>6.4</v>
      </c>
      <c r="DA37" s="675"/>
      <c r="DB37" s="675"/>
      <c r="DC37" s="676"/>
      <c r="DD37" s="649">
        <v>236474</v>
      </c>
      <c r="DE37" s="642"/>
      <c r="DF37" s="642"/>
      <c r="DG37" s="642"/>
      <c r="DH37" s="642"/>
      <c r="DI37" s="642"/>
      <c r="DJ37" s="642"/>
      <c r="DK37" s="643"/>
      <c r="DL37" s="649">
        <v>211408</v>
      </c>
      <c r="DM37" s="642"/>
      <c r="DN37" s="642"/>
      <c r="DO37" s="642"/>
      <c r="DP37" s="642"/>
      <c r="DQ37" s="642"/>
      <c r="DR37" s="642"/>
      <c r="DS37" s="642"/>
      <c r="DT37" s="642"/>
      <c r="DU37" s="642"/>
      <c r="DV37" s="643"/>
      <c r="DW37" s="646">
        <v>8.8000000000000007</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3846902</v>
      </c>
      <c r="S38" s="693"/>
      <c r="T38" s="693"/>
      <c r="U38" s="693"/>
      <c r="V38" s="693"/>
      <c r="W38" s="693"/>
      <c r="X38" s="693"/>
      <c r="Y38" s="698"/>
      <c r="Z38" s="699">
        <v>100</v>
      </c>
      <c r="AA38" s="699"/>
      <c r="AB38" s="699"/>
      <c r="AC38" s="699"/>
      <c r="AD38" s="700">
        <v>2294386</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13593</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1649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351278</v>
      </c>
      <c r="CS38" s="644"/>
      <c r="CT38" s="644"/>
      <c r="CU38" s="644"/>
      <c r="CV38" s="644"/>
      <c r="CW38" s="644"/>
      <c r="CX38" s="644"/>
      <c r="CY38" s="645"/>
      <c r="CZ38" s="646">
        <v>9.5</v>
      </c>
      <c r="DA38" s="675"/>
      <c r="DB38" s="675"/>
      <c r="DC38" s="676"/>
      <c r="DD38" s="649">
        <v>306533</v>
      </c>
      <c r="DE38" s="644"/>
      <c r="DF38" s="644"/>
      <c r="DG38" s="644"/>
      <c r="DH38" s="644"/>
      <c r="DI38" s="644"/>
      <c r="DJ38" s="644"/>
      <c r="DK38" s="645"/>
      <c r="DL38" s="649">
        <v>296217</v>
      </c>
      <c r="DM38" s="644"/>
      <c r="DN38" s="644"/>
      <c r="DO38" s="644"/>
      <c r="DP38" s="644"/>
      <c r="DQ38" s="644"/>
      <c r="DR38" s="644"/>
      <c r="DS38" s="644"/>
      <c r="DT38" s="644"/>
      <c r="DU38" s="644"/>
      <c r="DV38" s="645"/>
      <c r="DW38" s="646">
        <v>12.4</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90</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284163</v>
      </c>
      <c r="CS39" s="642"/>
      <c r="CT39" s="642"/>
      <c r="CU39" s="642"/>
      <c r="CV39" s="642"/>
      <c r="CW39" s="642"/>
      <c r="CX39" s="642"/>
      <c r="CY39" s="643"/>
      <c r="CZ39" s="646">
        <v>7.7</v>
      </c>
      <c r="DA39" s="675"/>
      <c r="DB39" s="675"/>
      <c r="DC39" s="676"/>
      <c r="DD39" s="649">
        <v>281454</v>
      </c>
      <c r="DE39" s="642"/>
      <c r="DF39" s="642"/>
      <c r="DG39" s="642"/>
      <c r="DH39" s="642"/>
      <c r="DI39" s="642"/>
      <c r="DJ39" s="642"/>
      <c r="DK39" s="643"/>
      <c r="DL39" s="649" t="s">
        <v>122</v>
      </c>
      <c r="DM39" s="642"/>
      <c r="DN39" s="642"/>
      <c r="DO39" s="642"/>
      <c r="DP39" s="642"/>
      <c r="DQ39" s="642"/>
      <c r="DR39" s="642"/>
      <c r="DS39" s="642"/>
      <c r="DT39" s="642"/>
      <c r="DU39" s="642"/>
      <c r="DV39" s="643"/>
      <c r="DW39" s="646" t="s">
        <v>227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71946</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128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9058</v>
      </c>
      <c r="CS40" s="644"/>
      <c r="CT40" s="644"/>
      <c r="CU40" s="644"/>
      <c r="CV40" s="644"/>
      <c r="CW40" s="644"/>
      <c r="CX40" s="644"/>
      <c r="CY40" s="645"/>
      <c r="CZ40" s="646">
        <v>0.2</v>
      </c>
      <c r="DA40" s="675"/>
      <c r="DB40" s="675"/>
      <c r="DC40" s="676"/>
      <c r="DD40" s="649">
        <v>9058</v>
      </c>
      <c r="DE40" s="644"/>
      <c r="DF40" s="644"/>
      <c r="DG40" s="644"/>
      <c r="DH40" s="644"/>
      <c r="DI40" s="644"/>
      <c r="DJ40" s="644"/>
      <c r="DK40" s="645"/>
      <c r="DL40" s="649" t="s">
        <v>227</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191676</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294</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122</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422876</v>
      </c>
      <c r="CS42" s="644"/>
      <c r="CT42" s="644"/>
      <c r="CU42" s="644"/>
      <c r="CV42" s="644"/>
      <c r="CW42" s="644"/>
      <c r="CX42" s="644"/>
      <c r="CY42" s="645"/>
      <c r="CZ42" s="646">
        <v>11.5</v>
      </c>
      <c r="DA42" s="647"/>
      <c r="DB42" s="647"/>
      <c r="DC42" s="648"/>
      <c r="DD42" s="649">
        <v>148209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9024</v>
      </c>
      <c r="CS43" s="642"/>
      <c r="CT43" s="642"/>
      <c r="CU43" s="642"/>
      <c r="CV43" s="642"/>
      <c r="CW43" s="642"/>
      <c r="CX43" s="642"/>
      <c r="CY43" s="643"/>
      <c r="CZ43" s="646">
        <v>0.2</v>
      </c>
      <c r="DA43" s="675"/>
      <c r="DB43" s="675"/>
      <c r="DC43" s="676"/>
      <c r="DD43" s="649">
        <v>9024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300</v>
      </c>
      <c r="CE44" s="670"/>
      <c r="CF44" s="638" t="s">
        <v>349</v>
      </c>
      <c r="CG44" s="639"/>
      <c r="CH44" s="639"/>
      <c r="CI44" s="639"/>
      <c r="CJ44" s="639"/>
      <c r="CK44" s="639"/>
      <c r="CL44" s="639"/>
      <c r="CM44" s="639"/>
      <c r="CN44" s="639"/>
      <c r="CO44" s="639"/>
      <c r="CP44" s="639"/>
      <c r="CQ44" s="640"/>
      <c r="CR44" s="641">
        <v>407419</v>
      </c>
      <c r="CS44" s="644"/>
      <c r="CT44" s="644"/>
      <c r="CU44" s="644"/>
      <c r="CV44" s="644"/>
      <c r="CW44" s="644"/>
      <c r="CX44" s="644"/>
      <c r="CY44" s="645"/>
      <c r="CZ44" s="646">
        <v>11</v>
      </c>
      <c r="DA44" s="647"/>
      <c r="DB44" s="647"/>
      <c r="DC44" s="648"/>
      <c r="DD44" s="649">
        <v>145107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275317</v>
      </c>
      <c r="CS45" s="642"/>
      <c r="CT45" s="642"/>
      <c r="CU45" s="642"/>
      <c r="CV45" s="642"/>
      <c r="CW45" s="642"/>
      <c r="CX45" s="642"/>
      <c r="CY45" s="643"/>
      <c r="CZ45" s="646">
        <v>7.5</v>
      </c>
      <c r="DA45" s="675"/>
      <c r="DB45" s="675"/>
      <c r="DC45" s="676"/>
      <c r="DD45" s="649">
        <v>85187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130748</v>
      </c>
      <c r="CS46" s="644"/>
      <c r="CT46" s="644"/>
      <c r="CU46" s="644"/>
      <c r="CV46" s="644"/>
      <c r="CW46" s="644"/>
      <c r="CX46" s="644"/>
      <c r="CY46" s="645"/>
      <c r="CZ46" s="646">
        <v>3.5</v>
      </c>
      <c r="DA46" s="647"/>
      <c r="DB46" s="647"/>
      <c r="DC46" s="648"/>
      <c r="DD46" s="649">
        <v>59866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15457</v>
      </c>
      <c r="CS47" s="642"/>
      <c r="CT47" s="642"/>
      <c r="CU47" s="642"/>
      <c r="CV47" s="642"/>
      <c r="CW47" s="642"/>
      <c r="CX47" s="642"/>
      <c r="CY47" s="643"/>
      <c r="CZ47" s="646">
        <v>0.4</v>
      </c>
      <c r="DA47" s="675"/>
      <c r="DB47" s="675"/>
      <c r="DC47" s="676"/>
      <c r="DD47" s="649">
        <v>3102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227</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3689178</v>
      </c>
      <c r="CS49" s="657"/>
      <c r="CT49" s="657"/>
      <c r="CU49" s="657"/>
      <c r="CV49" s="657"/>
      <c r="CW49" s="657"/>
      <c r="CX49" s="657"/>
      <c r="CY49" s="658"/>
      <c r="CZ49" s="659">
        <v>100</v>
      </c>
      <c r="DA49" s="660"/>
      <c r="DB49" s="660"/>
      <c r="DC49" s="661"/>
      <c r="DD49" s="662">
        <v>2766672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zGXOzv222DARN5QkZzc4ZzONx6ierWb5psjrSwqbc2jpVbBMqSX78oshZ5iMF9T2qQzRUZ0C9R9EdXovI8X8w==" saltValue="JPOaqusMHcpvPzMOQ9Ba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4262</v>
      </c>
      <c r="R7" s="1174"/>
      <c r="S7" s="1174"/>
      <c r="T7" s="1174"/>
      <c r="U7" s="1174"/>
      <c r="V7" s="1174">
        <v>4104</v>
      </c>
      <c r="W7" s="1174"/>
      <c r="X7" s="1174"/>
      <c r="Y7" s="1174"/>
      <c r="Z7" s="1174"/>
      <c r="AA7" s="1174">
        <v>158</v>
      </c>
      <c r="AB7" s="1174"/>
      <c r="AC7" s="1174"/>
      <c r="AD7" s="1174"/>
      <c r="AE7" s="1175"/>
      <c r="AF7" s="1176">
        <v>130</v>
      </c>
      <c r="AG7" s="1177"/>
      <c r="AH7" s="1177"/>
      <c r="AI7" s="1177"/>
      <c r="AJ7" s="1178"/>
      <c r="AK7" s="1160">
        <v>127</v>
      </c>
      <c r="AL7" s="1161"/>
      <c r="AM7" s="1161"/>
      <c r="AN7" s="1161"/>
      <c r="AO7" s="1161"/>
      <c r="AP7" s="1161">
        <v>3414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571</v>
      </c>
      <c r="BT7" s="1165"/>
      <c r="BU7" s="1165"/>
      <c r="BV7" s="1165"/>
      <c r="BW7" s="1165"/>
      <c r="BX7" s="1165"/>
      <c r="BY7" s="1165"/>
      <c r="BZ7" s="1165"/>
      <c r="CA7" s="1165"/>
      <c r="CB7" s="1165"/>
      <c r="CC7" s="1165"/>
      <c r="CD7" s="1165"/>
      <c r="CE7" s="1165"/>
      <c r="CF7" s="1165"/>
      <c r="CG7" s="1166"/>
      <c r="CH7" s="1157">
        <v>-2</v>
      </c>
      <c r="CI7" s="1158"/>
      <c r="CJ7" s="1158"/>
      <c r="CK7" s="1158"/>
      <c r="CL7" s="1159"/>
      <c r="CM7" s="1157">
        <v>16</v>
      </c>
      <c r="CN7" s="1158"/>
      <c r="CO7" s="1158"/>
      <c r="CP7" s="1158"/>
      <c r="CQ7" s="1159"/>
      <c r="CR7" s="1157">
        <v>6</v>
      </c>
      <c r="CS7" s="1158"/>
      <c r="CT7" s="1158"/>
      <c r="CU7" s="1158"/>
      <c r="CV7" s="1159"/>
      <c r="CW7" s="1157" t="s">
        <v>572</v>
      </c>
      <c r="CX7" s="1158"/>
      <c r="CY7" s="1158"/>
      <c r="CZ7" s="1158"/>
      <c r="DA7" s="1159"/>
      <c r="DB7" s="1157" t="s">
        <v>573</v>
      </c>
      <c r="DC7" s="1158"/>
      <c r="DD7" s="1158"/>
      <c r="DE7" s="1158"/>
      <c r="DF7" s="1159"/>
      <c r="DG7" s="1157" t="s">
        <v>572</v>
      </c>
      <c r="DH7" s="1158"/>
      <c r="DI7" s="1158"/>
      <c r="DJ7" s="1158"/>
      <c r="DK7" s="1159"/>
      <c r="DL7" s="1157" t="s">
        <v>572</v>
      </c>
      <c r="DM7" s="1158"/>
      <c r="DN7" s="1158"/>
      <c r="DO7" s="1158"/>
      <c r="DP7" s="1159"/>
      <c r="DQ7" s="1157" t="s">
        <v>572</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7">
        <v>3847</v>
      </c>
      <c r="R23" s="1138"/>
      <c r="S23" s="1138"/>
      <c r="T23" s="1138"/>
      <c r="U23" s="1138"/>
      <c r="V23" s="1138">
        <v>3689</v>
      </c>
      <c r="W23" s="1138"/>
      <c r="X23" s="1138"/>
      <c r="Y23" s="1138"/>
      <c r="Z23" s="1138"/>
      <c r="AA23" s="1138">
        <v>158</v>
      </c>
      <c r="AB23" s="1138"/>
      <c r="AC23" s="1138"/>
      <c r="AD23" s="1138"/>
      <c r="AE23" s="1139"/>
      <c r="AF23" s="1140">
        <v>130</v>
      </c>
      <c r="AG23" s="1138"/>
      <c r="AH23" s="1138"/>
      <c r="AI23" s="1138"/>
      <c r="AJ23" s="1141"/>
      <c r="AK23" s="1142"/>
      <c r="AL23" s="1143"/>
      <c r="AM23" s="1143"/>
      <c r="AN23" s="1143"/>
      <c r="AO23" s="1143"/>
      <c r="AP23" s="1138">
        <v>3414</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1001</v>
      </c>
      <c r="R28" s="1123"/>
      <c r="S28" s="1123"/>
      <c r="T28" s="1123"/>
      <c r="U28" s="1123"/>
      <c r="V28" s="1123">
        <v>874</v>
      </c>
      <c r="W28" s="1123"/>
      <c r="X28" s="1123"/>
      <c r="Y28" s="1123"/>
      <c r="Z28" s="1123"/>
      <c r="AA28" s="1123">
        <v>127</v>
      </c>
      <c r="AB28" s="1123"/>
      <c r="AC28" s="1123"/>
      <c r="AD28" s="1123"/>
      <c r="AE28" s="1124"/>
      <c r="AF28" s="1125">
        <v>127</v>
      </c>
      <c r="AG28" s="1123"/>
      <c r="AH28" s="1123"/>
      <c r="AI28" s="1123"/>
      <c r="AJ28" s="1126"/>
      <c r="AK28" s="1127">
        <v>72</v>
      </c>
      <c r="AL28" s="1115"/>
      <c r="AM28" s="1115"/>
      <c r="AN28" s="1115"/>
      <c r="AO28" s="1115"/>
      <c r="AP28" s="1115" t="s">
        <v>559</v>
      </c>
      <c r="AQ28" s="1115"/>
      <c r="AR28" s="1115"/>
      <c r="AS28" s="1115"/>
      <c r="AT28" s="1115"/>
      <c r="AU28" s="1115" t="s">
        <v>559</v>
      </c>
      <c r="AV28" s="1115"/>
      <c r="AW28" s="1115"/>
      <c r="AX28" s="1115"/>
      <c r="AY28" s="1115"/>
      <c r="AZ28" s="1116" t="s">
        <v>559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563</v>
      </c>
      <c r="R29" s="1113"/>
      <c r="S29" s="1113"/>
      <c r="T29" s="1113"/>
      <c r="U29" s="1113"/>
      <c r="V29" s="1113">
        <v>548</v>
      </c>
      <c r="W29" s="1113"/>
      <c r="X29" s="1113"/>
      <c r="Y29" s="1113"/>
      <c r="Z29" s="1113"/>
      <c r="AA29" s="1113">
        <v>15</v>
      </c>
      <c r="AB29" s="1113"/>
      <c r="AC29" s="1113"/>
      <c r="AD29" s="1113"/>
      <c r="AE29" s="1114"/>
      <c r="AF29" s="1088">
        <v>15</v>
      </c>
      <c r="AG29" s="1089"/>
      <c r="AH29" s="1089"/>
      <c r="AI29" s="1089"/>
      <c r="AJ29" s="1090"/>
      <c r="AK29" s="1049">
        <v>93</v>
      </c>
      <c r="AL29" s="1040"/>
      <c r="AM29" s="1040"/>
      <c r="AN29" s="1040"/>
      <c r="AO29" s="1040"/>
      <c r="AP29" s="1040" t="s">
        <v>559</v>
      </c>
      <c r="AQ29" s="1040"/>
      <c r="AR29" s="1040"/>
      <c r="AS29" s="1040"/>
      <c r="AT29" s="1040"/>
      <c r="AU29" s="1040" t="s">
        <v>559</v>
      </c>
      <c r="AV29" s="1040"/>
      <c r="AW29" s="1040"/>
      <c r="AX29" s="1040"/>
      <c r="AY29" s="1040"/>
      <c r="AZ29" s="1111" t="s">
        <v>559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54</v>
      </c>
      <c r="R30" s="1113"/>
      <c r="S30" s="1113"/>
      <c r="T30" s="1113"/>
      <c r="U30" s="1113"/>
      <c r="V30" s="1113">
        <v>54</v>
      </c>
      <c r="W30" s="1113"/>
      <c r="X30" s="1113"/>
      <c r="Y30" s="1113"/>
      <c r="Z30" s="1113"/>
      <c r="AA30" s="1113">
        <v>0</v>
      </c>
      <c r="AB30" s="1113"/>
      <c r="AC30" s="1113"/>
      <c r="AD30" s="1113"/>
      <c r="AE30" s="1114"/>
      <c r="AF30" s="1088">
        <v>0</v>
      </c>
      <c r="AG30" s="1089"/>
      <c r="AH30" s="1089"/>
      <c r="AI30" s="1089"/>
      <c r="AJ30" s="1090"/>
      <c r="AK30" s="1049">
        <v>25</v>
      </c>
      <c r="AL30" s="1040"/>
      <c r="AM30" s="1040"/>
      <c r="AN30" s="1040"/>
      <c r="AO30" s="1040"/>
      <c r="AP30" s="1040" t="s">
        <v>559</v>
      </c>
      <c r="AQ30" s="1040"/>
      <c r="AR30" s="1040"/>
      <c r="AS30" s="1040"/>
      <c r="AT30" s="1040"/>
      <c r="AU30" s="1040" t="s">
        <v>559</v>
      </c>
      <c r="AV30" s="1040"/>
      <c r="AW30" s="1040"/>
      <c r="AX30" s="1040"/>
      <c r="AY30" s="1040"/>
      <c r="AZ30" s="1111" t="s">
        <v>560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214</v>
      </c>
      <c r="R31" s="1113"/>
      <c r="S31" s="1113"/>
      <c r="T31" s="1113"/>
      <c r="U31" s="1113"/>
      <c r="V31" s="1113">
        <v>207</v>
      </c>
      <c r="W31" s="1113"/>
      <c r="X31" s="1113"/>
      <c r="Y31" s="1113"/>
      <c r="Z31" s="1113"/>
      <c r="AA31" s="1113">
        <v>7</v>
      </c>
      <c r="AB31" s="1113"/>
      <c r="AC31" s="1113"/>
      <c r="AD31" s="1113"/>
      <c r="AE31" s="1114"/>
      <c r="AF31" s="1088">
        <v>446</v>
      </c>
      <c r="AG31" s="1089"/>
      <c r="AH31" s="1089"/>
      <c r="AI31" s="1089"/>
      <c r="AJ31" s="1090"/>
      <c r="AK31" s="1049">
        <v>102</v>
      </c>
      <c r="AL31" s="1040"/>
      <c r="AM31" s="1040"/>
      <c r="AN31" s="1040"/>
      <c r="AO31" s="1040"/>
      <c r="AP31" s="1040">
        <v>1152</v>
      </c>
      <c r="AQ31" s="1040"/>
      <c r="AR31" s="1040"/>
      <c r="AS31" s="1040"/>
      <c r="AT31" s="1040"/>
      <c r="AU31" s="1040">
        <v>54</v>
      </c>
      <c r="AV31" s="1040"/>
      <c r="AW31" s="1040"/>
      <c r="AX31" s="1040"/>
      <c r="AY31" s="1040"/>
      <c r="AZ31" s="1111"/>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153</v>
      </c>
      <c r="R32" s="1113"/>
      <c r="S32" s="1113"/>
      <c r="T32" s="1113"/>
      <c r="U32" s="1113"/>
      <c r="V32" s="1113">
        <v>144</v>
      </c>
      <c r="W32" s="1113"/>
      <c r="X32" s="1113"/>
      <c r="Y32" s="1113"/>
      <c r="Z32" s="1113"/>
      <c r="AA32" s="1113">
        <v>9</v>
      </c>
      <c r="AB32" s="1113"/>
      <c r="AC32" s="1113"/>
      <c r="AD32" s="1113"/>
      <c r="AE32" s="1114"/>
      <c r="AF32" s="1088">
        <v>9</v>
      </c>
      <c r="AG32" s="1089"/>
      <c r="AH32" s="1089"/>
      <c r="AI32" s="1089"/>
      <c r="AJ32" s="1090"/>
      <c r="AK32" s="1049">
        <v>88</v>
      </c>
      <c r="AL32" s="1040"/>
      <c r="AM32" s="1040"/>
      <c r="AN32" s="1040"/>
      <c r="AO32" s="1040"/>
      <c r="AP32" s="1040">
        <v>836</v>
      </c>
      <c r="AQ32" s="1040"/>
      <c r="AR32" s="1040"/>
      <c r="AS32" s="1040"/>
      <c r="AT32" s="1040"/>
      <c r="AU32" s="1040">
        <v>86</v>
      </c>
      <c r="AV32" s="1040"/>
      <c r="AW32" s="1040"/>
      <c r="AX32" s="1040"/>
      <c r="AY32" s="1040"/>
      <c r="AZ32" s="1111"/>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597</v>
      </c>
      <c r="AG63" s="1028"/>
      <c r="AH63" s="1028"/>
      <c r="AI63" s="1028"/>
      <c r="AJ63" s="1099"/>
      <c r="AK63" s="1100"/>
      <c r="AL63" s="1032"/>
      <c r="AM63" s="1032"/>
      <c r="AN63" s="1032"/>
      <c r="AO63" s="1032"/>
      <c r="AP63" s="1028">
        <v>1988</v>
      </c>
      <c r="AQ63" s="1028"/>
      <c r="AR63" s="1028"/>
      <c r="AS63" s="1028"/>
      <c r="AT63" s="1028"/>
      <c r="AU63" s="1028">
        <v>140</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384</v>
      </c>
      <c r="W66" s="1071"/>
      <c r="X66" s="1071"/>
      <c r="Y66" s="1071"/>
      <c r="Z66" s="1072"/>
      <c r="AA66" s="1070" t="s">
        <v>385</v>
      </c>
      <c r="AB66" s="1071"/>
      <c r="AC66" s="1071"/>
      <c r="AD66" s="1071"/>
      <c r="AE66" s="1072"/>
      <c r="AF66" s="1076" t="s">
        <v>403</v>
      </c>
      <c r="AG66" s="1077"/>
      <c r="AH66" s="1077"/>
      <c r="AI66" s="1077"/>
      <c r="AJ66" s="1078"/>
      <c r="AK66" s="1070" t="s">
        <v>404</v>
      </c>
      <c r="AL66" s="1065"/>
      <c r="AM66" s="1065"/>
      <c r="AN66" s="1065"/>
      <c r="AO66" s="1066"/>
      <c r="AP66" s="1070" t="s">
        <v>405</v>
      </c>
      <c r="AQ66" s="1071"/>
      <c r="AR66" s="1071"/>
      <c r="AS66" s="1071"/>
      <c r="AT66" s="1072"/>
      <c r="AU66" s="1070" t="s">
        <v>406</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561</v>
      </c>
      <c r="C68" s="1055"/>
      <c r="D68" s="1055"/>
      <c r="E68" s="1055"/>
      <c r="F68" s="1055"/>
      <c r="G68" s="1055"/>
      <c r="H68" s="1055"/>
      <c r="I68" s="1055"/>
      <c r="J68" s="1055"/>
      <c r="K68" s="1055"/>
      <c r="L68" s="1055"/>
      <c r="M68" s="1055"/>
      <c r="N68" s="1055"/>
      <c r="O68" s="1055"/>
      <c r="P68" s="1056"/>
      <c r="Q68" s="1057">
        <v>867</v>
      </c>
      <c r="R68" s="1051"/>
      <c r="S68" s="1051"/>
      <c r="T68" s="1051"/>
      <c r="U68" s="1051"/>
      <c r="V68" s="1051">
        <v>814</v>
      </c>
      <c r="W68" s="1051"/>
      <c r="X68" s="1051"/>
      <c r="Y68" s="1051"/>
      <c r="Z68" s="1051"/>
      <c r="AA68" s="1051">
        <v>53</v>
      </c>
      <c r="AB68" s="1051"/>
      <c r="AC68" s="1051"/>
      <c r="AD68" s="1051"/>
      <c r="AE68" s="1051"/>
      <c r="AF68" s="1051">
        <v>53</v>
      </c>
      <c r="AG68" s="1051"/>
      <c r="AH68" s="1051"/>
      <c r="AI68" s="1051"/>
      <c r="AJ68" s="1051"/>
      <c r="AK68" s="1051">
        <v>0</v>
      </c>
      <c r="AL68" s="1051"/>
      <c r="AM68" s="1051"/>
      <c r="AN68" s="1051"/>
      <c r="AO68" s="1051"/>
      <c r="AP68" s="1051" t="s">
        <v>574</v>
      </c>
      <c r="AQ68" s="1051"/>
      <c r="AR68" s="1051"/>
      <c r="AS68" s="1051"/>
      <c r="AT68" s="1051"/>
      <c r="AU68" s="1051" t="s">
        <v>574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562</v>
      </c>
      <c r="C69" s="1044"/>
      <c r="D69" s="1044"/>
      <c r="E69" s="1044"/>
      <c r="F69" s="1044"/>
      <c r="G69" s="1044"/>
      <c r="H69" s="1044"/>
      <c r="I69" s="1044"/>
      <c r="J69" s="1044"/>
      <c r="K69" s="1044"/>
      <c r="L69" s="1044"/>
      <c r="M69" s="1044"/>
      <c r="N69" s="1044"/>
      <c r="O69" s="1044"/>
      <c r="P69" s="1045"/>
      <c r="Q69" s="1046">
        <v>250285</v>
      </c>
      <c r="R69" s="1040"/>
      <c r="S69" s="1040"/>
      <c r="T69" s="1040"/>
      <c r="U69" s="1040"/>
      <c r="V69" s="1040">
        <v>238827</v>
      </c>
      <c r="W69" s="1040"/>
      <c r="X69" s="1040"/>
      <c r="Y69" s="1040"/>
      <c r="Z69" s="1040"/>
      <c r="AA69" s="1040">
        <v>11458</v>
      </c>
      <c r="AB69" s="1040"/>
      <c r="AC69" s="1040"/>
      <c r="AD69" s="1040"/>
      <c r="AE69" s="1040"/>
      <c r="AF69" s="1040">
        <v>11458</v>
      </c>
      <c r="AG69" s="1040"/>
      <c r="AH69" s="1040"/>
      <c r="AI69" s="1040"/>
      <c r="AJ69" s="1040"/>
      <c r="AK69" s="1040">
        <v>608</v>
      </c>
      <c r="AL69" s="1040"/>
      <c r="AM69" s="1040"/>
      <c r="AN69" s="1040"/>
      <c r="AO69" s="1040"/>
      <c r="AP69" s="1040" t="s">
        <v>574</v>
      </c>
      <c r="AQ69" s="1040"/>
      <c r="AR69" s="1040"/>
      <c r="AS69" s="1040"/>
      <c r="AT69" s="1040"/>
      <c r="AU69" s="1040" t="s">
        <v>574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563</v>
      </c>
      <c r="C70" s="1044"/>
      <c r="D70" s="1044"/>
      <c r="E70" s="1044"/>
      <c r="F70" s="1044"/>
      <c r="G70" s="1044"/>
      <c r="H70" s="1044"/>
      <c r="I70" s="1044"/>
      <c r="J70" s="1044"/>
      <c r="K70" s="1044"/>
      <c r="L70" s="1044"/>
      <c r="M70" s="1044"/>
      <c r="N70" s="1044"/>
      <c r="O70" s="1044"/>
      <c r="P70" s="1045"/>
      <c r="Q70" s="1046">
        <v>10004</v>
      </c>
      <c r="R70" s="1040"/>
      <c r="S70" s="1040"/>
      <c r="T70" s="1040"/>
      <c r="U70" s="1040"/>
      <c r="V70" s="1040">
        <v>9478</v>
      </c>
      <c r="W70" s="1040"/>
      <c r="X70" s="1040"/>
      <c r="Y70" s="1040"/>
      <c r="Z70" s="1040"/>
      <c r="AA70" s="1040">
        <v>526</v>
      </c>
      <c r="AB70" s="1040"/>
      <c r="AC70" s="1040"/>
      <c r="AD70" s="1040"/>
      <c r="AE70" s="1040"/>
      <c r="AF70" s="1040" t="s">
        <v>574</v>
      </c>
      <c r="AG70" s="1040"/>
      <c r="AH70" s="1040"/>
      <c r="AI70" s="1040"/>
      <c r="AJ70" s="1040"/>
      <c r="AK70" s="1040">
        <v>15</v>
      </c>
      <c r="AL70" s="1040"/>
      <c r="AM70" s="1040"/>
      <c r="AN70" s="1040"/>
      <c r="AO70" s="1040"/>
      <c r="AP70" s="1040" t="s">
        <v>574</v>
      </c>
      <c r="AQ70" s="1040"/>
      <c r="AR70" s="1040"/>
      <c r="AS70" s="1040"/>
      <c r="AT70" s="1040"/>
      <c r="AU70" s="1040" t="s">
        <v>574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564</v>
      </c>
      <c r="C71" s="1044"/>
      <c r="D71" s="1044"/>
      <c r="E71" s="1044"/>
      <c r="F71" s="1044"/>
      <c r="G71" s="1044"/>
      <c r="H71" s="1044"/>
      <c r="I71" s="1044"/>
      <c r="J71" s="1044"/>
      <c r="K71" s="1044"/>
      <c r="L71" s="1044"/>
      <c r="M71" s="1044"/>
      <c r="N71" s="1044"/>
      <c r="O71" s="1044"/>
      <c r="P71" s="1045"/>
      <c r="Q71" s="1046">
        <v>1564</v>
      </c>
      <c r="R71" s="1040"/>
      <c r="S71" s="1040"/>
      <c r="T71" s="1040"/>
      <c r="U71" s="1040"/>
      <c r="V71" s="1040">
        <v>1563</v>
      </c>
      <c r="W71" s="1040"/>
      <c r="X71" s="1040"/>
      <c r="Y71" s="1040"/>
      <c r="Z71" s="1040"/>
      <c r="AA71" s="1040">
        <v>1</v>
      </c>
      <c r="AB71" s="1040"/>
      <c r="AC71" s="1040"/>
      <c r="AD71" s="1040"/>
      <c r="AE71" s="1040"/>
      <c r="AF71" s="1040" t="s">
        <v>575</v>
      </c>
      <c r="AG71" s="1040"/>
      <c r="AH71" s="1040"/>
      <c r="AI71" s="1040"/>
      <c r="AJ71" s="1040"/>
      <c r="AK71" s="1040" t="s">
        <v>576</v>
      </c>
      <c r="AL71" s="1040"/>
      <c r="AM71" s="1040"/>
      <c r="AN71" s="1040"/>
      <c r="AO71" s="1040"/>
      <c r="AP71" s="1040" t="s">
        <v>574</v>
      </c>
      <c r="AQ71" s="1040"/>
      <c r="AR71" s="1040"/>
      <c r="AS71" s="1040"/>
      <c r="AT71" s="1040"/>
      <c r="AU71" s="1040" t="s">
        <v>574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565</v>
      </c>
      <c r="C72" s="1044"/>
      <c r="D72" s="1044"/>
      <c r="E72" s="1044"/>
      <c r="F72" s="1044"/>
      <c r="G72" s="1044"/>
      <c r="H72" s="1044"/>
      <c r="I72" s="1044"/>
      <c r="J72" s="1044"/>
      <c r="K72" s="1044"/>
      <c r="L72" s="1044"/>
      <c r="M72" s="1044"/>
      <c r="N72" s="1044"/>
      <c r="O72" s="1044"/>
      <c r="P72" s="1045"/>
      <c r="Q72" s="1046">
        <v>1</v>
      </c>
      <c r="R72" s="1040"/>
      <c r="S72" s="1040"/>
      <c r="T72" s="1040"/>
      <c r="U72" s="1040"/>
      <c r="V72" s="1040">
        <v>0</v>
      </c>
      <c r="W72" s="1040"/>
      <c r="X72" s="1040"/>
      <c r="Y72" s="1040"/>
      <c r="Z72" s="1040"/>
      <c r="AA72" s="1040">
        <v>1</v>
      </c>
      <c r="AB72" s="1040"/>
      <c r="AC72" s="1040"/>
      <c r="AD72" s="1040"/>
      <c r="AE72" s="1040"/>
      <c r="AF72" s="1040" t="s">
        <v>574</v>
      </c>
      <c r="AG72" s="1040"/>
      <c r="AH72" s="1040"/>
      <c r="AI72" s="1040"/>
      <c r="AJ72" s="1040"/>
      <c r="AK72" s="1040" t="s">
        <v>574</v>
      </c>
      <c r="AL72" s="1040"/>
      <c r="AM72" s="1040"/>
      <c r="AN72" s="1040"/>
      <c r="AO72" s="1040"/>
      <c r="AP72" s="1040" t="s">
        <v>574</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566</v>
      </c>
      <c r="C73" s="1044"/>
      <c r="D73" s="1044"/>
      <c r="E73" s="1044"/>
      <c r="F73" s="1044"/>
      <c r="G73" s="1044"/>
      <c r="H73" s="1044"/>
      <c r="I73" s="1044"/>
      <c r="J73" s="1044"/>
      <c r="K73" s="1044"/>
      <c r="L73" s="1044"/>
      <c r="M73" s="1044"/>
      <c r="N73" s="1044"/>
      <c r="O73" s="1044"/>
      <c r="P73" s="1045"/>
      <c r="Q73" s="1046">
        <v>41</v>
      </c>
      <c r="R73" s="1040"/>
      <c r="S73" s="1040"/>
      <c r="T73" s="1040"/>
      <c r="U73" s="1040"/>
      <c r="V73" s="1040">
        <v>35</v>
      </c>
      <c r="W73" s="1040"/>
      <c r="X73" s="1040"/>
      <c r="Y73" s="1040"/>
      <c r="Z73" s="1040"/>
      <c r="AA73" s="1040">
        <v>6</v>
      </c>
      <c r="AB73" s="1040"/>
      <c r="AC73" s="1040"/>
      <c r="AD73" s="1040"/>
      <c r="AE73" s="1040"/>
      <c r="AF73" s="1040" t="s">
        <v>574</v>
      </c>
      <c r="AG73" s="1040"/>
      <c r="AH73" s="1040"/>
      <c r="AI73" s="1040"/>
      <c r="AJ73" s="1040"/>
      <c r="AK73" s="1040" t="s">
        <v>574</v>
      </c>
      <c r="AL73" s="1040"/>
      <c r="AM73" s="1040"/>
      <c r="AN73" s="1040"/>
      <c r="AO73" s="1040"/>
      <c r="AP73" s="1040" t="s">
        <v>574</v>
      </c>
      <c r="AQ73" s="1040"/>
      <c r="AR73" s="1040"/>
      <c r="AS73" s="1040"/>
      <c r="AT73" s="1040"/>
      <c r="AU73" s="1040" t="s">
        <v>574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567</v>
      </c>
      <c r="C74" s="1044"/>
      <c r="D74" s="1044"/>
      <c r="E74" s="1044"/>
      <c r="F74" s="1044"/>
      <c r="G74" s="1044"/>
      <c r="H74" s="1044"/>
      <c r="I74" s="1044"/>
      <c r="J74" s="1044"/>
      <c r="K74" s="1044"/>
      <c r="L74" s="1044"/>
      <c r="M74" s="1044"/>
      <c r="N74" s="1044"/>
      <c r="O74" s="1044"/>
      <c r="P74" s="1045"/>
      <c r="Q74" s="1046">
        <v>42</v>
      </c>
      <c r="R74" s="1040"/>
      <c r="S74" s="1040"/>
      <c r="T74" s="1040"/>
      <c r="U74" s="1040"/>
      <c r="V74" s="1040">
        <v>39</v>
      </c>
      <c r="W74" s="1040"/>
      <c r="X74" s="1040"/>
      <c r="Y74" s="1040"/>
      <c r="Z74" s="1040"/>
      <c r="AA74" s="1040">
        <v>3</v>
      </c>
      <c r="AB74" s="1040"/>
      <c r="AC74" s="1040"/>
      <c r="AD74" s="1040"/>
      <c r="AE74" s="1040"/>
      <c r="AF74" s="1040" t="s">
        <v>574</v>
      </c>
      <c r="AG74" s="1040"/>
      <c r="AH74" s="1040"/>
      <c r="AI74" s="1040"/>
      <c r="AJ74" s="1040"/>
      <c r="AK74" s="1040" t="s">
        <v>574</v>
      </c>
      <c r="AL74" s="1040"/>
      <c r="AM74" s="1040"/>
      <c r="AN74" s="1040"/>
      <c r="AO74" s="1040"/>
      <c r="AP74" s="1040" t="s">
        <v>574</v>
      </c>
      <c r="AQ74" s="1040"/>
      <c r="AR74" s="1040"/>
      <c r="AS74" s="1040"/>
      <c r="AT74" s="1040"/>
      <c r="AU74" s="1040" t="s">
        <v>577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568</v>
      </c>
      <c r="C75" s="1044"/>
      <c r="D75" s="1044"/>
      <c r="E75" s="1044"/>
      <c r="F75" s="1044"/>
      <c r="G75" s="1044"/>
      <c r="H75" s="1044"/>
      <c r="I75" s="1044"/>
      <c r="J75" s="1044"/>
      <c r="K75" s="1044"/>
      <c r="L75" s="1044"/>
      <c r="M75" s="1044"/>
      <c r="N75" s="1044"/>
      <c r="O75" s="1044"/>
      <c r="P75" s="1045"/>
      <c r="Q75" s="1047">
        <v>6118</v>
      </c>
      <c r="R75" s="1048"/>
      <c r="S75" s="1048"/>
      <c r="T75" s="1048"/>
      <c r="U75" s="1049"/>
      <c r="V75" s="1050">
        <v>6050</v>
      </c>
      <c r="W75" s="1048"/>
      <c r="X75" s="1048"/>
      <c r="Y75" s="1048"/>
      <c r="Z75" s="1049"/>
      <c r="AA75" s="1050">
        <v>68</v>
      </c>
      <c r="AB75" s="1048"/>
      <c r="AC75" s="1048"/>
      <c r="AD75" s="1048"/>
      <c r="AE75" s="1049"/>
      <c r="AF75" s="1050">
        <v>451</v>
      </c>
      <c r="AG75" s="1048"/>
      <c r="AH75" s="1048"/>
      <c r="AI75" s="1048"/>
      <c r="AJ75" s="1049"/>
      <c r="AK75" s="1050">
        <v>650</v>
      </c>
      <c r="AL75" s="1048"/>
      <c r="AM75" s="1048"/>
      <c r="AN75" s="1048"/>
      <c r="AO75" s="1049"/>
      <c r="AP75" s="1050">
        <v>5739</v>
      </c>
      <c r="AQ75" s="1048"/>
      <c r="AR75" s="1048"/>
      <c r="AS75" s="1048"/>
      <c r="AT75" s="1049"/>
      <c r="AU75" s="1050">
        <v>41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569</v>
      </c>
      <c r="C76" s="1044"/>
      <c r="D76" s="1044"/>
      <c r="E76" s="1044"/>
      <c r="F76" s="1044"/>
      <c r="G76" s="1044"/>
      <c r="H76" s="1044"/>
      <c r="I76" s="1044"/>
      <c r="J76" s="1044"/>
      <c r="K76" s="1044"/>
      <c r="L76" s="1044"/>
      <c r="M76" s="1044"/>
      <c r="N76" s="1044"/>
      <c r="O76" s="1044"/>
      <c r="P76" s="1045"/>
      <c r="Q76" s="1047">
        <v>911</v>
      </c>
      <c r="R76" s="1048"/>
      <c r="S76" s="1048"/>
      <c r="T76" s="1048"/>
      <c r="U76" s="1049"/>
      <c r="V76" s="1050">
        <v>817</v>
      </c>
      <c r="W76" s="1048"/>
      <c r="X76" s="1048"/>
      <c r="Y76" s="1048"/>
      <c r="Z76" s="1049"/>
      <c r="AA76" s="1050">
        <v>94</v>
      </c>
      <c r="AB76" s="1048"/>
      <c r="AC76" s="1048"/>
      <c r="AD76" s="1048"/>
      <c r="AE76" s="1049"/>
      <c r="AF76" s="1050">
        <v>94</v>
      </c>
      <c r="AG76" s="1048"/>
      <c r="AH76" s="1048"/>
      <c r="AI76" s="1048"/>
      <c r="AJ76" s="1049"/>
      <c r="AK76" s="1050">
        <v>0</v>
      </c>
      <c r="AL76" s="1048"/>
      <c r="AM76" s="1048"/>
      <c r="AN76" s="1048"/>
      <c r="AO76" s="1049"/>
      <c r="AP76" s="1050">
        <v>277</v>
      </c>
      <c r="AQ76" s="1048"/>
      <c r="AR76" s="1048"/>
      <c r="AS76" s="1048"/>
      <c r="AT76" s="1049"/>
      <c r="AU76" s="1050">
        <v>44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570</v>
      </c>
      <c r="C77" s="1044"/>
      <c r="D77" s="1044"/>
      <c r="E77" s="1044"/>
      <c r="F77" s="1044"/>
      <c r="G77" s="1044"/>
      <c r="H77" s="1044"/>
      <c r="I77" s="1044"/>
      <c r="J77" s="1044"/>
      <c r="K77" s="1044"/>
      <c r="L77" s="1044"/>
      <c r="M77" s="1044"/>
      <c r="N77" s="1044"/>
      <c r="O77" s="1044"/>
      <c r="P77" s="1045"/>
      <c r="Q77" s="1047">
        <v>2092</v>
      </c>
      <c r="R77" s="1048"/>
      <c r="S77" s="1048"/>
      <c r="T77" s="1048"/>
      <c r="U77" s="1049"/>
      <c r="V77" s="1050">
        <v>2062</v>
      </c>
      <c r="W77" s="1048"/>
      <c r="X77" s="1048"/>
      <c r="Y77" s="1048"/>
      <c r="Z77" s="1049"/>
      <c r="AA77" s="1050">
        <v>30</v>
      </c>
      <c r="AB77" s="1048"/>
      <c r="AC77" s="1048"/>
      <c r="AD77" s="1048"/>
      <c r="AE77" s="1049"/>
      <c r="AF77" s="1050">
        <v>30</v>
      </c>
      <c r="AG77" s="1048"/>
      <c r="AH77" s="1048"/>
      <c r="AI77" s="1048"/>
      <c r="AJ77" s="1049"/>
      <c r="AK77" s="1050">
        <v>0</v>
      </c>
      <c r="AL77" s="1048"/>
      <c r="AM77" s="1048"/>
      <c r="AN77" s="1048"/>
      <c r="AO77" s="1049"/>
      <c r="AP77" s="1050">
        <v>404</v>
      </c>
      <c r="AQ77" s="1048"/>
      <c r="AR77" s="1048"/>
      <c r="AS77" s="1048"/>
      <c r="AT77" s="1049"/>
      <c r="AU77" s="1050">
        <v>25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v>
      </c>
      <c r="CS102" s="1020"/>
      <c r="CT102" s="1020"/>
      <c r="CU102" s="1020"/>
      <c r="CV102" s="1021"/>
      <c r="CW102" s="1019" t="s">
        <v>572</v>
      </c>
      <c r="CX102" s="1020"/>
      <c r="CY102" s="1020"/>
      <c r="CZ102" s="1020"/>
      <c r="DA102" s="1021"/>
      <c r="DB102" s="1019" t="s">
        <v>572</v>
      </c>
      <c r="DC102" s="1020"/>
      <c r="DD102" s="1020"/>
      <c r="DE102" s="1020"/>
      <c r="DF102" s="1021"/>
      <c r="DG102" s="1019" t="s">
        <v>572</v>
      </c>
      <c r="DH102" s="1020"/>
      <c r="DI102" s="1020"/>
      <c r="DJ102" s="1020"/>
      <c r="DK102" s="1021"/>
      <c r="DL102" s="1019" t="s">
        <v>572</v>
      </c>
      <c r="DM102" s="1020"/>
      <c r="DN102" s="1020"/>
      <c r="DO102" s="1020"/>
      <c r="DP102" s="1021"/>
      <c r="DQ102" s="1019" t="s">
        <v>572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416</v>
      </c>
      <c r="AB109" s="963"/>
      <c r="AC109" s="963"/>
      <c r="AD109" s="963"/>
      <c r="AE109" s="964"/>
      <c r="AF109" s="965" t="s">
        <v>299</v>
      </c>
      <c r="AG109" s="963"/>
      <c r="AH109" s="963"/>
      <c r="AI109" s="963"/>
      <c r="AJ109" s="964"/>
      <c r="AK109" s="965" t="s">
        <v>298</v>
      </c>
      <c r="AL109" s="963"/>
      <c r="AM109" s="963"/>
      <c r="AN109" s="963"/>
      <c r="AO109" s="964"/>
      <c r="AP109" s="965" t="s">
        <v>417</v>
      </c>
      <c r="AQ109" s="963"/>
      <c r="AR109" s="963"/>
      <c r="AS109" s="963"/>
      <c r="AT109" s="994"/>
      <c r="AU109" s="962" t="s">
        <v>415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416</v>
      </c>
      <c r="BR109" s="963"/>
      <c r="BS109" s="963"/>
      <c r="BT109" s="963"/>
      <c r="BU109" s="964"/>
      <c r="BV109" s="965" t="s">
        <v>299</v>
      </c>
      <c r="BW109" s="963"/>
      <c r="BX109" s="963"/>
      <c r="BY109" s="963"/>
      <c r="BZ109" s="964"/>
      <c r="CA109" s="965" t="s">
        <v>298</v>
      </c>
      <c r="CB109" s="963"/>
      <c r="CC109" s="963"/>
      <c r="CD109" s="963"/>
      <c r="CE109" s="964"/>
      <c r="CF109" s="1001" t="s">
        <v>417</v>
      </c>
      <c r="CG109" s="1001"/>
      <c r="CH109" s="1001"/>
      <c r="CI109" s="1001"/>
      <c r="CJ109" s="1001"/>
      <c r="CK109" s="965" t="s">
        <v>418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416</v>
      </c>
      <c r="DH109" s="963"/>
      <c r="DI109" s="963"/>
      <c r="DJ109" s="963"/>
      <c r="DK109" s="964"/>
      <c r="DL109" s="965" t="s">
        <v>299</v>
      </c>
      <c r="DM109" s="963"/>
      <c r="DN109" s="963"/>
      <c r="DO109" s="963"/>
      <c r="DP109" s="964"/>
      <c r="DQ109" s="965" t="s">
        <v>298</v>
      </c>
      <c r="DR109" s="963"/>
      <c r="DS109" s="963"/>
      <c r="DT109" s="963"/>
      <c r="DU109" s="964"/>
      <c r="DV109" s="965" t="s">
        <v>417</v>
      </c>
      <c r="DW109" s="963"/>
      <c r="DX109" s="963"/>
      <c r="DY109" s="963"/>
      <c r="DZ109" s="994"/>
    </row>
    <row r="110" spans="1:131" s="226" customFormat="1" ht="26.25" customHeight="1" x14ac:dyDescent="0.15">
      <c r="A110" s="865" t="s">
        <v>419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408793</v>
      </c>
      <c r="AB110" s="956"/>
      <c r="AC110" s="956"/>
      <c r="AD110" s="956"/>
      <c r="AE110" s="957"/>
      <c r="AF110" s="958">
        <v>407243</v>
      </c>
      <c r="AG110" s="956"/>
      <c r="AH110" s="956"/>
      <c r="AI110" s="956"/>
      <c r="AJ110" s="957"/>
      <c r="AK110" s="958">
        <v>374609</v>
      </c>
      <c r="AL110" s="956"/>
      <c r="AM110" s="956"/>
      <c r="AN110" s="956"/>
      <c r="AO110" s="957"/>
      <c r="AP110" s="959">
        <v>18.7</v>
      </c>
      <c r="AQ110" s="960"/>
      <c r="AR110" s="960"/>
      <c r="AS110" s="960"/>
      <c r="AT110" s="961"/>
      <c r="AU110" s="995" t="s">
        <v>67</v>
      </c>
      <c r="AV110" s="996"/>
      <c r="AW110" s="996"/>
      <c r="AX110" s="996"/>
      <c r="AY110" s="996"/>
      <c r="AZ110" s="921" t="s">
        <v>420</v>
      </c>
      <c r="BA110" s="866"/>
      <c r="BB110" s="866"/>
      <c r="BC110" s="866"/>
      <c r="BD110" s="866"/>
      <c r="BE110" s="866"/>
      <c r="BF110" s="866"/>
      <c r="BG110" s="866"/>
      <c r="BH110" s="866"/>
      <c r="BI110" s="866"/>
      <c r="BJ110" s="866"/>
      <c r="BK110" s="866"/>
      <c r="BL110" s="866"/>
      <c r="BM110" s="866"/>
      <c r="BN110" s="866"/>
      <c r="BO110" s="866"/>
      <c r="BP110" s="867"/>
      <c r="BQ110" s="922">
        <v>3686121</v>
      </c>
      <c r="BR110" s="903"/>
      <c r="BS110" s="903"/>
      <c r="BT110" s="903"/>
      <c r="BU110" s="903"/>
      <c r="BV110" s="903">
        <v>3575379</v>
      </c>
      <c r="BW110" s="903"/>
      <c r="BX110" s="903"/>
      <c r="BY110" s="903"/>
      <c r="BZ110" s="903"/>
      <c r="CA110" s="903">
        <v>3414484</v>
      </c>
      <c r="CB110" s="903"/>
      <c r="CC110" s="903"/>
      <c r="CD110" s="903"/>
      <c r="CE110" s="903"/>
      <c r="CF110" s="927">
        <v>170.7</v>
      </c>
      <c r="CG110" s="928"/>
      <c r="CH110" s="928"/>
      <c r="CI110" s="928"/>
      <c r="CJ110" s="928"/>
      <c r="CK110" s="991" t="s">
        <v>421</v>
      </c>
      <c r="CL110" s="877"/>
      <c r="CM110" s="952" t="s">
        <v>422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423</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425</v>
      </c>
      <c r="AB111" s="984"/>
      <c r="AC111" s="984"/>
      <c r="AD111" s="984"/>
      <c r="AE111" s="985"/>
      <c r="AF111" s="986" t="s">
        <v>122</v>
      </c>
      <c r="AG111" s="984"/>
      <c r="AH111" s="984"/>
      <c r="AI111" s="984"/>
      <c r="AJ111" s="985"/>
      <c r="AK111" s="986" t="s">
        <v>425</v>
      </c>
      <c r="AL111" s="984"/>
      <c r="AM111" s="984"/>
      <c r="AN111" s="984"/>
      <c r="AO111" s="985"/>
      <c r="AP111" s="987" t="s">
        <v>122</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66831</v>
      </c>
      <c r="BR111" s="875"/>
      <c r="BS111" s="875"/>
      <c r="BT111" s="875"/>
      <c r="BU111" s="875"/>
      <c r="BV111" s="875">
        <v>52670</v>
      </c>
      <c r="BW111" s="875"/>
      <c r="BX111" s="875"/>
      <c r="BY111" s="875"/>
      <c r="BZ111" s="875"/>
      <c r="CA111" s="875">
        <v>41859</v>
      </c>
      <c r="CB111" s="875"/>
      <c r="CC111" s="875"/>
      <c r="CD111" s="875"/>
      <c r="CE111" s="875"/>
      <c r="CF111" s="936">
        <v>2.1</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400</v>
      </c>
      <c r="DM111" s="875"/>
      <c r="DN111" s="875"/>
      <c r="DO111" s="875"/>
      <c r="DP111" s="875"/>
      <c r="DQ111" s="875" t="s">
        <v>122</v>
      </c>
      <c r="DR111" s="875"/>
      <c r="DS111" s="875"/>
      <c r="DT111" s="875"/>
      <c r="DU111" s="875"/>
      <c r="DV111" s="852" t="s">
        <v>425</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423</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1364026</v>
      </c>
      <c r="BR112" s="875"/>
      <c r="BS112" s="875"/>
      <c r="BT112" s="875"/>
      <c r="BU112" s="875"/>
      <c r="BV112" s="875">
        <v>1261033</v>
      </c>
      <c r="BW112" s="875"/>
      <c r="BX112" s="875"/>
      <c r="BY112" s="875"/>
      <c r="BZ112" s="875"/>
      <c r="CA112" s="875">
        <v>1331400</v>
      </c>
      <c r="CB112" s="875"/>
      <c r="CC112" s="875"/>
      <c r="CD112" s="875"/>
      <c r="CE112" s="875"/>
      <c r="CF112" s="936">
        <v>66.599999999999994</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3350</v>
      </c>
      <c r="DH112" s="875"/>
      <c r="DI112" s="875"/>
      <c r="DJ112" s="875"/>
      <c r="DK112" s="875"/>
      <c r="DL112" s="875" t="s">
        <v>425</v>
      </c>
      <c r="DM112" s="875"/>
      <c r="DN112" s="875"/>
      <c r="DO112" s="875"/>
      <c r="DP112" s="875"/>
      <c r="DQ112" s="875" t="s">
        <v>423</v>
      </c>
      <c r="DR112" s="875"/>
      <c r="DS112" s="875"/>
      <c r="DT112" s="875"/>
      <c r="DU112" s="875"/>
      <c r="DV112" s="852" t="s">
        <v>400</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104645</v>
      </c>
      <c r="AB113" s="984"/>
      <c r="AC113" s="984"/>
      <c r="AD113" s="984"/>
      <c r="AE113" s="985"/>
      <c r="AF113" s="986">
        <v>118764</v>
      </c>
      <c r="AG113" s="984"/>
      <c r="AH113" s="984"/>
      <c r="AI113" s="984"/>
      <c r="AJ113" s="985"/>
      <c r="AK113" s="986">
        <v>149338</v>
      </c>
      <c r="AL113" s="984"/>
      <c r="AM113" s="984"/>
      <c r="AN113" s="984"/>
      <c r="AO113" s="985"/>
      <c r="AP113" s="987">
        <v>7.5</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139205</v>
      </c>
      <c r="BR113" s="875"/>
      <c r="BS113" s="875"/>
      <c r="BT113" s="875"/>
      <c r="BU113" s="875"/>
      <c r="BV113" s="875">
        <v>121385</v>
      </c>
      <c r="BW113" s="875"/>
      <c r="BX113" s="875"/>
      <c r="BY113" s="875"/>
      <c r="BZ113" s="875"/>
      <c r="CA113" s="875">
        <v>110175</v>
      </c>
      <c r="CB113" s="875"/>
      <c r="CC113" s="875"/>
      <c r="CD113" s="875"/>
      <c r="CE113" s="875"/>
      <c r="CF113" s="936">
        <v>5.5</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435</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x14ac:dyDescent="0.15">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22086</v>
      </c>
      <c r="AB114" s="838"/>
      <c r="AC114" s="838"/>
      <c r="AD114" s="838"/>
      <c r="AE114" s="839"/>
      <c r="AF114" s="840">
        <v>22221</v>
      </c>
      <c r="AG114" s="838"/>
      <c r="AH114" s="838"/>
      <c r="AI114" s="838"/>
      <c r="AJ114" s="839"/>
      <c r="AK114" s="840">
        <v>13208</v>
      </c>
      <c r="AL114" s="838"/>
      <c r="AM114" s="838"/>
      <c r="AN114" s="838"/>
      <c r="AO114" s="839"/>
      <c r="AP114" s="885">
        <v>0.7</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590505</v>
      </c>
      <c r="BR114" s="875"/>
      <c r="BS114" s="875"/>
      <c r="BT114" s="875"/>
      <c r="BU114" s="875"/>
      <c r="BV114" s="875">
        <v>554350</v>
      </c>
      <c r="BW114" s="875"/>
      <c r="BX114" s="875"/>
      <c r="BY114" s="875"/>
      <c r="BZ114" s="875"/>
      <c r="CA114" s="875">
        <v>511442</v>
      </c>
      <c r="CB114" s="875"/>
      <c r="CC114" s="875"/>
      <c r="CD114" s="875"/>
      <c r="CE114" s="875"/>
      <c r="CF114" s="936">
        <v>25.6</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423</v>
      </c>
      <c r="DH114" s="838"/>
      <c r="DI114" s="838"/>
      <c r="DJ114" s="838"/>
      <c r="DK114" s="839"/>
      <c r="DL114" s="840" t="s">
        <v>122</v>
      </c>
      <c r="DM114" s="838"/>
      <c r="DN114" s="838"/>
      <c r="DO114" s="838"/>
      <c r="DP114" s="839"/>
      <c r="DQ114" s="840" t="s">
        <v>122</v>
      </c>
      <c r="DR114" s="838"/>
      <c r="DS114" s="838"/>
      <c r="DT114" s="838"/>
      <c r="DU114" s="839"/>
      <c r="DV114" s="885" t="s">
        <v>425</v>
      </c>
      <c r="DW114" s="886"/>
      <c r="DX114" s="886"/>
      <c r="DY114" s="886"/>
      <c r="DZ114" s="887"/>
    </row>
    <row r="115" spans="1:130" s="226" customFormat="1" ht="26.25" customHeight="1" x14ac:dyDescent="0.15">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23027</v>
      </c>
      <c r="AB115" s="984"/>
      <c r="AC115" s="984"/>
      <c r="AD115" s="984"/>
      <c r="AE115" s="985"/>
      <c r="AF115" s="986">
        <v>15241</v>
      </c>
      <c r="AG115" s="984"/>
      <c r="AH115" s="984"/>
      <c r="AI115" s="984"/>
      <c r="AJ115" s="985"/>
      <c r="AK115" s="986">
        <v>11389</v>
      </c>
      <c r="AL115" s="984"/>
      <c r="AM115" s="984"/>
      <c r="AN115" s="984"/>
      <c r="AO115" s="985"/>
      <c r="AP115" s="987">
        <v>0.6</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425</v>
      </c>
      <c r="BW115" s="875"/>
      <c r="BX115" s="875"/>
      <c r="BY115" s="875"/>
      <c r="BZ115" s="875"/>
      <c r="CA115" s="875" t="s">
        <v>400</v>
      </c>
      <c r="CB115" s="875"/>
      <c r="CC115" s="875"/>
      <c r="CD115" s="875"/>
      <c r="CE115" s="875"/>
      <c r="CF115" s="936" t="s">
        <v>122</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423</v>
      </c>
      <c r="DR115" s="838"/>
      <c r="DS115" s="838"/>
      <c r="DT115" s="838"/>
      <c r="DU115" s="839"/>
      <c r="DV115" s="885" t="s">
        <v>122</v>
      </c>
      <c r="DW115" s="886"/>
      <c r="DX115" s="886"/>
      <c r="DY115" s="886"/>
      <c r="DZ115" s="887"/>
    </row>
    <row r="116" spans="1:130" s="226"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423</v>
      </c>
      <c r="AG116" s="838"/>
      <c r="AH116" s="838"/>
      <c r="AI116" s="838"/>
      <c r="AJ116" s="839"/>
      <c r="AK116" s="840" t="s">
        <v>122</v>
      </c>
      <c r="AL116" s="838"/>
      <c r="AM116" s="838"/>
      <c r="AN116" s="838"/>
      <c r="AO116" s="839"/>
      <c r="AP116" s="885" t="s">
        <v>400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423</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63481</v>
      </c>
      <c r="DH116" s="838"/>
      <c r="DI116" s="838"/>
      <c r="DJ116" s="838"/>
      <c r="DK116" s="839"/>
      <c r="DL116" s="840">
        <v>52670</v>
      </c>
      <c r="DM116" s="838"/>
      <c r="DN116" s="838"/>
      <c r="DO116" s="838"/>
      <c r="DP116" s="839"/>
      <c r="DQ116" s="840">
        <v>41859</v>
      </c>
      <c r="DR116" s="838"/>
      <c r="DS116" s="838"/>
      <c r="DT116" s="838"/>
      <c r="DU116" s="839"/>
      <c r="DV116" s="885">
        <v>2.1</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558551</v>
      </c>
      <c r="AB117" s="970"/>
      <c r="AC117" s="970"/>
      <c r="AD117" s="970"/>
      <c r="AE117" s="971"/>
      <c r="AF117" s="972">
        <v>563469</v>
      </c>
      <c r="AG117" s="970"/>
      <c r="AH117" s="970"/>
      <c r="AI117" s="970"/>
      <c r="AJ117" s="971"/>
      <c r="AK117" s="972">
        <v>548544</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423</v>
      </c>
      <c r="BR117" s="875"/>
      <c r="BS117" s="875"/>
      <c r="BT117" s="875"/>
      <c r="BU117" s="875"/>
      <c r="BV117" s="875" t="s">
        <v>122</v>
      </c>
      <c r="BW117" s="875"/>
      <c r="BX117" s="875"/>
      <c r="BY117" s="875"/>
      <c r="BZ117" s="875"/>
      <c r="CA117" s="875" t="s">
        <v>435</v>
      </c>
      <c r="CB117" s="875"/>
      <c r="CC117" s="875"/>
      <c r="CD117" s="875"/>
      <c r="CE117" s="875"/>
      <c r="CF117" s="936" t="s">
        <v>122</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400</v>
      </c>
      <c r="DH117" s="838"/>
      <c r="DI117" s="838"/>
      <c r="DJ117" s="838"/>
      <c r="DK117" s="839"/>
      <c r="DL117" s="840" t="s">
        <v>122</v>
      </c>
      <c r="DM117" s="838"/>
      <c r="DN117" s="838"/>
      <c r="DO117" s="838"/>
      <c r="DP117" s="839"/>
      <c r="DQ117" s="840" t="s">
        <v>423</v>
      </c>
      <c r="DR117" s="838"/>
      <c r="DS117" s="838"/>
      <c r="DT117" s="838"/>
      <c r="DU117" s="839"/>
      <c r="DV117" s="885" t="s">
        <v>122</v>
      </c>
      <c r="DW117" s="886"/>
      <c r="DX117" s="886"/>
      <c r="DY117" s="886"/>
      <c r="DZ117" s="887"/>
    </row>
    <row r="118" spans="1:130" s="226" customFormat="1" ht="26.25" customHeight="1" x14ac:dyDescent="0.15">
      <c r="A118" s="962" t="s">
        <v>418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416</v>
      </c>
      <c r="AB118" s="963"/>
      <c r="AC118" s="963"/>
      <c r="AD118" s="963"/>
      <c r="AE118" s="964"/>
      <c r="AF118" s="965" t="s">
        <v>299</v>
      </c>
      <c r="AG118" s="963"/>
      <c r="AH118" s="963"/>
      <c r="AI118" s="963"/>
      <c r="AJ118" s="964"/>
      <c r="AK118" s="965" t="s">
        <v>298</v>
      </c>
      <c r="AL118" s="963"/>
      <c r="AM118" s="963"/>
      <c r="AN118" s="963"/>
      <c r="AO118" s="964"/>
      <c r="AP118" s="966" t="s">
        <v>417</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435</v>
      </c>
      <c r="BR118" s="906"/>
      <c r="BS118" s="906"/>
      <c r="BT118" s="906"/>
      <c r="BU118" s="906"/>
      <c r="BV118" s="906" t="s">
        <v>435</v>
      </c>
      <c r="BW118" s="906"/>
      <c r="BX118" s="906"/>
      <c r="BY118" s="906"/>
      <c r="BZ118" s="906"/>
      <c r="CA118" s="906" t="s">
        <v>122</v>
      </c>
      <c r="CB118" s="906"/>
      <c r="CC118" s="906"/>
      <c r="CD118" s="906"/>
      <c r="CE118" s="906"/>
      <c r="CF118" s="936" t="s">
        <v>122</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400</v>
      </c>
      <c r="DH118" s="838"/>
      <c r="DI118" s="838"/>
      <c r="DJ118" s="838"/>
      <c r="DK118" s="839"/>
      <c r="DL118" s="840" t="s">
        <v>122</v>
      </c>
      <c r="DM118" s="838"/>
      <c r="DN118" s="838"/>
      <c r="DO118" s="838"/>
      <c r="DP118" s="839"/>
      <c r="DQ118" s="840" t="s">
        <v>400</v>
      </c>
      <c r="DR118" s="838"/>
      <c r="DS118" s="838"/>
      <c r="DT118" s="838"/>
      <c r="DU118" s="839"/>
      <c r="DV118" s="885" t="s">
        <v>400</v>
      </c>
      <c r="DW118" s="886"/>
      <c r="DX118" s="886"/>
      <c r="DY118" s="886"/>
      <c r="DZ118" s="887"/>
    </row>
    <row r="119" spans="1:130" s="226" customFormat="1" ht="26.25" customHeight="1" x14ac:dyDescent="0.15">
      <c r="A119" s="876" t="s">
        <v>421</v>
      </c>
      <c r="B119" s="877"/>
      <c r="C119" s="952" t="s">
        <v>422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400</v>
      </c>
      <c r="AL119" s="956"/>
      <c r="AM119" s="956"/>
      <c r="AN119" s="956"/>
      <c r="AO119" s="957"/>
      <c r="AP119" s="959" t="s">
        <v>400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450</v>
      </c>
      <c r="BP119" s="939"/>
      <c r="BQ119" s="943">
        <v>5846688</v>
      </c>
      <c r="BR119" s="906"/>
      <c r="BS119" s="906"/>
      <c r="BT119" s="906"/>
      <c r="BU119" s="906"/>
      <c r="BV119" s="906">
        <v>5564817</v>
      </c>
      <c r="BW119" s="906"/>
      <c r="BX119" s="906"/>
      <c r="BY119" s="906"/>
      <c r="BZ119" s="906"/>
      <c r="CA119" s="906">
        <v>5409360</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423</v>
      </c>
      <c r="DM119" s="821"/>
      <c r="DN119" s="821"/>
      <c r="DO119" s="821"/>
      <c r="DP119" s="822"/>
      <c r="DQ119" s="823" t="s">
        <v>400</v>
      </c>
      <c r="DR119" s="821"/>
      <c r="DS119" s="821"/>
      <c r="DT119" s="821"/>
      <c r="DU119" s="822"/>
      <c r="DV119" s="909" t="s">
        <v>122</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423</v>
      </c>
      <c r="AB120" s="838"/>
      <c r="AC120" s="838"/>
      <c r="AD120" s="838"/>
      <c r="AE120" s="839"/>
      <c r="AF120" s="840" t="s">
        <v>122</v>
      </c>
      <c r="AG120" s="838"/>
      <c r="AH120" s="838"/>
      <c r="AI120" s="838"/>
      <c r="AJ120" s="839"/>
      <c r="AK120" s="840" t="s">
        <v>423</v>
      </c>
      <c r="AL120" s="838"/>
      <c r="AM120" s="838"/>
      <c r="AN120" s="838"/>
      <c r="AO120" s="839"/>
      <c r="AP120" s="885" t="s">
        <v>122</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1269655</v>
      </c>
      <c r="BR120" s="903"/>
      <c r="BS120" s="903"/>
      <c r="BT120" s="903"/>
      <c r="BU120" s="903"/>
      <c r="BV120" s="903">
        <v>1467187</v>
      </c>
      <c r="BW120" s="903"/>
      <c r="BX120" s="903"/>
      <c r="BY120" s="903"/>
      <c r="BZ120" s="903"/>
      <c r="CA120" s="903">
        <v>1630611</v>
      </c>
      <c r="CB120" s="903"/>
      <c r="CC120" s="903"/>
      <c r="CD120" s="903"/>
      <c r="CE120" s="903"/>
      <c r="CF120" s="927">
        <v>81.5</v>
      </c>
      <c r="CG120" s="928"/>
      <c r="CH120" s="928"/>
      <c r="CI120" s="928"/>
      <c r="CJ120" s="928"/>
      <c r="CK120" s="929" t="s">
        <v>454</v>
      </c>
      <c r="CL120" s="913"/>
      <c r="CM120" s="913"/>
      <c r="CN120" s="913"/>
      <c r="CO120" s="914"/>
      <c r="CP120" s="933" t="s">
        <v>394</v>
      </c>
      <c r="CQ120" s="934"/>
      <c r="CR120" s="934"/>
      <c r="CS120" s="934"/>
      <c r="CT120" s="934"/>
      <c r="CU120" s="934"/>
      <c r="CV120" s="934"/>
      <c r="CW120" s="934"/>
      <c r="CX120" s="934"/>
      <c r="CY120" s="934"/>
      <c r="CZ120" s="934"/>
      <c r="DA120" s="934"/>
      <c r="DB120" s="934"/>
      <c r="DC120" s="934"/>
      <c r="DD120" s="934"/>
      <c r="DE120" s="934"/>
      <c r="DF120" s="935"/>
      <c r="DG120" s="922">
        <v>705608</v>
      </c>
      <c r="DH120" s="903"/>
      <c r="DI120" s="903"/>
      <c r="DJ120" s="903"/>
      <c r="DK120" s="903"/>
      <c r="DL120" s="903">
        <v>652379</v>
      </c>
      <c r="DM120" s="903"/>
      <c r="DN120" s="903"/>
      <c r="DO120" s="903"/>
      <c r="DP120" s="903"/>
      <c r="DQ120" s="903">
        <v>698186</v>
      </c>
      <c r="DR120" s="903"/>
      <c r="DS120" s="903"/>
      <c r="DT120" s="903"/>
      <c r="DU120" s="903"/>
      <c r="DV120" s="904">
        <v>34.9</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7621</v>
      </c>
      <c r="AB121" s="838"/>
      <c r="AC121" s="838"/>
      <c r="AD121" s="838"/>
      <c r="AE121" s="839"/>
      <c r="AF121" s="840">
        <v>3694</v>
      </c>
      <c r="AG121" s="838"/>
      <c r="AH121" s="838"/>
      <c r="AI121" s="838"/>
      <c r="AJ121" s="839"/>
      <c r="AK121" s="840" t="s">
        <v>122</v>
      </c>
      <c r="AL121" s="838"/>
      <c r="AM121" s="838"/>
      <c r="AN121" s="838"/>
      <c r="AO121" s="839"/>
      <c r="AP121" s="885" t="s">
        <v>423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v>90567</v>
      </c>
      <c r="BR121" s="875"/>
      <c r="BS121" s="875"/>
      <c r="BT121" s="875"/>
      <c r="BU121" s="875"/>
      <c r="BV121" s="875">
        <v>82545</v>
      </c>
      <c r="BW121" s="875"/>
      <c r="BX121" s="875"/>
      <c r="BY121" s="875"/>
      <c r="BZ121" s="875"/>
      <c r="CA121" s="875">
        <v>69270</v>
      </c>
      <c r="CB121" s="875"/>
      <c r="CC121" s="875"/>
      <c r="CD121" s="875"/>
      <c r="CE121" s="875"/>
      <c r="CF121" s="936">
        <v>3.5</v>
      </c>
      <c r="CG121" s="937"/>
      <c r="CH121" s="937"/>
      <c r="CI121" s="937"/>
      <c r="CJ121" s="937"/>
      <c r="CK121" s="930"/>
      <c r="CL121" s="916"/>
      <c r="CM121" s="916"/>
      <c r="CN121" s="916"/>
      <c r="CO121" s="917"/>
      <c r="CP121" s="896" t="s">
        <v>457</v>
      </c>
      <c r="CQ121" s="897"/>
      <c r="CR121" s="897"/>
      <c r="CS121" s="897"/>
      <c r="CT121" s="897"/>
      <c r="CU121" s="897"/>
      <c r="CV121" s="897"/>
      <c r="CW121" s="897"/>
      <c r="CX121" s="897"/>
      <c r="CY121" s="897"/>
      <c r="CZ121" s="897"/>
      <c r="DA121" s="897"/>
      <c r="DB121" s="897"/>
      <c r="DC121" s="897"/>
      <c r="DD121" s="897"/>
      <c r="DE121" s="897"/>
      <c r="DF121" s="898"/>
      <c r="DG121" s="874">
        <v>658418</v>
      </c>
      <c r="DH121" s="875"/>
      <c r="DI121" s="875"/>
      <c r="DJ121" s="875"/>
      <c r="DK121" s="875"/>
      <c r="DL121" s="875">
        <v>608654</v>
      </c>
      <c r="DM121" s="875"/>
      <c r="DN121" s="875"/>
      <c r="DO121" s="875"/>
      <c r="DP121" s="875"/>
      <c r="DQ121" s="875">
        <v>633214</v>
      </c>
      <c r="DR121" s="875"/>
      <c r="DS121" s="875"/>
      <c r="DT121" s="875"/>
      <c r="DU121" s="875"/>
      <c r="DV121" s="852">
        <v>31.7</v>
      </c>
      <c r="DW121" s="852"/>
      <c r="DX121" s="852"/>
      <c r="DY121" s="852"/>
      <c r="DZ121" s="853"/>
    </row>
    <row r="122" spans="1:130" s="226" customFormat="1" ht="26.25" customHeight="1" x14ac:dyDescent="0.15">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400</v>
      </c>
      <c r="AG122" s="838"/>
      <c r="AH122" s="838"/>
      <c r="AI122" s="838"/>
      <c r="AJ122" s="839"/>
      <c r="AK122" s="840" t="s">
        <v>400</v>
      </c>
      <c r="AL122" s="838"/>
      <c r="AM122" s="838"/>
      <c r="AN122" s="838"/>
      <c r="AO122" s="839"/>
      <c r="AP122" s="885" t="s">
        <v>400</v>
      </c>
      <c r="AQ122" s="886"/>
      <c r="AR122" s="886"/>
      <c r="AS122" s="886"/>
      <c r="AT122" s="887"/>
      <c r="AU122" s="947"/>
      <c r="AV122" s="948"/>
      <c r="AW122" s="948"/>
      <c r="AX122" s="948"/>
      <c r="AY122" s="949"/>
      <c r="AZ122" s="940" t="s">
        <v>458</v>
      </c>
      <c r="BA122" s="941"/>
      <c r="BB122" s="941"/>
      <c r="BC122" s="941"/>
      <c r="BD122" s="941"/>
      <c r="BE122" s="941"/>
      <c r="BF122" s="941"/>
      <c r="BG122" s="941"/>
      <c r="BH122" s="941"/>
      <c r="BI122" s="941"/>
      <c r="BJ122" s="941"/>
      <c r="BK122" s="941"/>
      <c r="BL122" s="941"/>
      <c r="BM122" s="941"/>
      <c r="BN122" s="941"/>
      <c r="BO122" s="941"/>
      <c r="BP122" s="942"/>
      <c r="BQ122" s="943">
        <v>3202376</v>
      </c>
      <c r="BR122" s="906"/>
      <c r="BS122" s="906"/>
      <c r="BT122" s="906"/>
      <c r="BU122" s="906"/>
      <c r="BV122" s="906">
        <v>3068616</v>
      </c>
      <c r="BW122" s="906"/>
      <c r="BX122" s="906"/>
      <c r="BY122" s="906"/>
      <c r="BZ122" s="906"/>
      <c r="CA122" s="906">
        <v>2912845</v>
      </c>
      <c r="CB122" s="906"/>
      <c r="CC122" s="906"/>
      <c r="CD122" s="906"/>
      <c r="CE122" s="906"/>
      <c r="CF122" s="907">
        <v>145.6</v>
      </c>
      <c r="CG122" s="908"/>
      <c r="CH122" s="908"/>
      <c r="CI122" s="908"/>
      <c r="CJ122" s="908"/>
      <c r="CK122" s="930"/>
      <c r="CL122" s="916"/>
      <c r="CM122" s="916"/>
      <c r="CN122" s="916"/>
      <c r="CO122" s="917"/>
      <c r="CP122" s="896" t="s">
        <v>459</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122</v>
      </c>
      <c r="DM122" s="875"/>
      <c r="DN122" s="875"/>
      <c r="DO122" s="875"/>
      <c r="DP122" s="875"/>
      <c r="DQ122" s="875" t="s">
        <v>122</v>
      </c>
      <c r="DR122" s="875"/>
      <c r="DS122" s="875"/>
      <c r="DT122" s="875"/>
      <c r="DU122" s="875"/>
      <c r="DV122" s="852" t="s">
        <v>122</v>
      </c>
      <c r="DW122" s="852"/>
      <c r="DX122" s="852"/>
      <c r="DY122" s="852"/>
      <c r="DZ122" s="853"/>
    </row>
    <row r="123" spans="1:130" s="226"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15406</v>
      </c>
      <c r="AB123" s="838"/>
      <c r="AC123" s="838"/>
      <c r="AD123" s="838"/>
      <c r="AE123" s="839"/>
      <c r="AF123" s="840">
        <v>11547</v>
      </c>
      <c r="AG123" s="838"/>
      <c r="AH123" s="838"/>
      <c r="AI123" s="838"/>
      <c r="AJ123" s="839"/>
      <c r="AK123" s="840">
        <v>11389</v>
      </c>
      <c r="AL123" s="838"/>
      <c r="AM123" s="838"/>
      <c r="AN123" s="838"/>
      <c r="AO123" s="839"/>
      <c r="AP123" s="885">
        <v>0.6</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460</v>
      </c>
      <c r="BP123" s="939"/>
      <c r="BQ123" s="893">
        <v>4562598</v>
      </c>
      <c r="BR123" s="894"/>
      <c r="BS123" s="894"/>
      <c r="BT123" s="894"/>
      <c r="BU123" s="894"/>
      <c r="BV123" s="894">
        <v>4618348</v>
      </c>
      <c r="BW123" s="894"/>
      <c r="BX123" s="894"/>
      <c r="BY123" s="894"/>
      <c r="BZ123" s="894"/>
      <c r="CA123" s="894">
        <v>4612726</v>
      </c>
      <c r="CB123" s="894"/>
      <c r="CC123" s="894"/>
      <c r="CD123" s="894"/>
      <c r="CE123" s="894"/>
      <c r="CF123" s="804"/>
      <c r="CG123" s="805"/>
      <c r="CH123" s="805"/>
      <c r="CI123" s="805"/>
      <c r="CJ123" s="895"/>
      <c r="CK123" s="930"/>
      <c r="CL123" s="916"/>
      <c r="CM123" s="916"/>
      <c r="CN123" s="916"/>
      <c r="CO123" s="917"/>
      <c r="CP123" s="896" t="s">
        <v>461</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6"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400</v>
      </c>
      <c r="AL124" s="838"/>
      <c r="AM124" s="838"/>
      <c r="AN124" s="838"/>
      <c r="AO124" s="839"/>
      <c r="AP124" s="885" t="s">
        <v>122</v>
      </c>
      <c r="AQ124" s="886"/>
      <c r="AR124" s="886"/>
      <c r="AS124" s="886"/>
      <c r="AT124" s="887"/>
      <c r="AU124" s="888" t="s">
        <v>462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60.5</v>
      </c>
      <c r="BR124" s="892"/>
      <c r="BS124" s="892"/>
      <c r="BT124" s="892"/>
      <c r="BU124" s="892"/>
      <c r="BV124" s="892">
        <v>45.8</v>
      </c>
      <c r="BW124" s="892"/>
      <c r="BX124" s="892"/>
      <c r="BY124" s="892"/>
      <c r="BZ124" s="892"/>
      <c r="CA124" s="892">
        <v>39.799999999999997</v>
      </c>
      <c r="CB124" s="892"/>
      <c r="CC124" s="892"/>
      <c r="CD124" s="892"/>
      <c r="CE124" s="892"/>
      <c r="CF124" s="782"/>
      <c r="CG124" s="783"/>
      <c r="CH124" s="783"/>
      <c r="CI124" s="783"/>
      <c r="CJ124" s="923"/>
      <c r="CK124" s="931"/>
      <c r="CL124" s="931"/>
      <c r="CM124" s="931"/>
      <c r="CN124" s="931"/>
      <c r="CO124" s="932"/>
      <c r="CP124" s="896" t="s">
        <v>463</v>
      </c>
      <c r="CQ124" s="897"/>
      <c r="CR124" s="897"/>
      <c r="CS124" s="897"/>
      <c r="CT124" s="897"/>
      <c r="CU124" s="897"/>
      <c r="CV124" s="897"/>
      <c r="CW124" s="897"/>
      <c r="CX124" s="897"/>
      <c r="CY124" s="897"/>
      <c r="CZ124" s="897"/>
      <c r="DA124" s="897"/>
      <c r="DB124" s="897"/>
      <c r="DC124" s="897"/>
      <c r="DD124" s="897"/>
      <c r="DE124" s="897"/>
      <c r="DF124" s="898"/>
      <c r="DG124" s="820" t="s">
        <v>423</v>
      </c>
      <c r="DH124" s="821"/>
      <c r="DI124" s="821"/>
      <c r="DJ124" s="821"/>
      <c r="DK124" s="822"/>
      <c r="DL124" s="823" t="s">
        <v>122</v>
      </c>
      <c r="DM124" s="821"/>
      <c r="DN124" s="821"/>
      <c r="DO124" s="821"/>
      <c r="DP124" s="822"/>
      <c r="DQ124" s="823" t="s">
        <v>435</v>
      </c>
      <c r="DR124" s="821"/>
      <c r="DS124" s="821"/>
      <c r="DT124" s="821"/>
      <c r="DU124" s="822"/>
      <c r="DV124" s="909" t="s">
        <v>122</v>
      </c>
      <c r="DW124" s="910"/>
      <c r="DX124" s="910"/>
      <c r="DY124" s="910"/>
      <c r="DZ124" s="911"/>
    </row>
    <row r="125" spans="1:130" s="226"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400</v>
      </c>
      <c r="AB125" s="838"/>
      <c r="AC125" s="838"/>
      <c r="AD125" s="838"/>
      <c r="AE125" s="839"/>
      <c r="AF125" s="840" t="s">
        <v>423</v>
      </c>
      <c r="AG125" s="838"/>
      <c r="AH125" s="838"/>
      <c r="AI125" s="838"/>
      <c r="AJ125" s="839"/>
      <c r="AK125" s="840" t="s">
        <v>400</v>
      </c>
      <c r="AL125" s="838"/>
      <c r="AM125" s="838"/>
      <c r="AN125" s="838"/>
      <c r="AO125" s="839"/>
      <c r="AP125" s="885" t="s">
        <v>400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400</v>
      </c>
      <c r="DH125" s="903"/>
      <c r="DI125" s="903"/>
      <c r="DJ125" s="903"/>
      <c r="DK125" s="903"/>
      <c r="DL125" s="903" t="s">
        <v>122</v>
      </c>
      <c r="DM125" s="903"/>
      <c r="DN125" s="903"/>
      <c r="DO125" s="903"/>
      <c r="DP125" s="903"/>
      <c r="DQ125" s="903" t="s">
        <v>400</v>
      </c>
      <c r="DR125" s="903"/>
      <c r="DS125" s="903"/>
      <c r="DT125" s="903"/>
      <c r="DU125" s="903"/>
      <c r="DV125" s="904" t="s">
        <v>435</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423</v>
      </c>
      <c r="AB126" s="838"/>
      <c r="AC126" s="838"/>
      <c r="AD126" s="838"/>
      <c r="AE126" s="839"/>
      <c r="AF126" s="840" t="s">
        <v>423</v>
      </c>
      <c r="AG126" s="838"/>
      <c r="AH126" s="838"/>
      <c r="AI126" s="838"/>
      <c r="AJ126" s="839"/>
      <c r="AK126" s="840" t="s">
        <v>400</v>
      </c>
      <c r="AL126" s="838"/>
      <c r="AM126" s="838"/>
      <c r="AN126" s="838"/>
      <c r="AO126" s="839"/>
      <c r="AP126" s="885" t="s">
        <v>435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466</v>
      </c>
      <c r="CQ126" s="808"/>
      <c r="CR126" s="808"/>
      <c r="CS126" s="808"/>
      <c r="CT126" s="808"/>
      <c r="CU126" s="808"/>
      <c r="CV126" s="808"/>
      <c r="CW126" s="808"/>
      <c r="CX126" s="808"/>
      <c r="CY126" s="808"/>
      <c r="CZ126" s="808"/>
      <c r="DA126" s="808"/>
      <c r="DB126" s="808"/>
      <c r="DC126" s="808"/>
      <c r="DD126" s="808"/>
      <c r="DE126" s="808"/>
      <c r="DF126" s="809"/>
      <c r="DG126" s="874" t="s">
        <v>423</v>
      </c>
      <c r="DH126" s="875"/>
      <c r="DI126" s="875"/>
      <c r="DJ126" s="875"/>
      <c r="DK126" s="875"/>
      <c r="DL126" s="875" t="s">
        <v>435</v>
      </c>
      <c r="DM126" s="875"/>
      <c r="DN126" s="875"/>
      <c r="DO126" s="875"/>
      <c r="DP126" s="875"/>
      <c r="DQ126" s="875" t="s">
        <v>400</v>
      </c>
      <c r="DR126" s="875"/>
      <c r="DS126" s="875"/>
      <c r="DT126" s="875"/>
      <c r="DU126" s="875"/>
      <c r="DV126" s="852" t="s">
        <v>435</v>
      </c>
      <c r="DW126" s="852"/>
      <c r="DX126" s="852"/>
      <c r="DY126" s="852"/>
      <c r="DZ126" s="853"/>
    </row>
    <row r="127" spans="1:130" s="226" customFormat="1" ht="26.25" customHeight="1" x14ac:dyDescent="0.15">
      <c r="A127" s="880"/>
      <c r="B127" s="881"/>
      <c r="C127" s="899" t="s">
        <v>467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423</v>
      </c>
      <c r="AB127" s="838"/>
      <c r="AC127" s="838"/>
      <c r="AD127" s="838"/>
      <c r="AE127" s="839"/>
      <c r="AF127" s="840" t="s">
        <v>400</v>
      </c>
      <c r="AG127" s="838"/>
      <c r="AH127" s="838"/>
      <c r="AI127" s="838"/>
      <c r="AJ127" s="839"/>
      <c r="AK127" s="840" t="s">
        <v>435</v>
      </c>
      <c r="AL127" s="838"/>
      <c r="AM127" s="838"/>
      <c r="AN127" s="838"/>
      <c r="AO127" s="839"/>
      <c r="AP127" s="885" t="s">
        <v>435</v>
      </c>
      <c r="AQ127" s="886"/>
      <c r="AR127" s="886"/>
      <c r="AS127" s="886"/>
      <c r="AT127" s="887"/>
      <c r="AU127" s="262"/>
      <c r="AV127" s="262"/>
      <c r="AW127" s="262"/>
      <c r="AX127" s="902" t="s">
        <v>468</v>
      </c>
      <c r="AY127" s="870"/>
      <c r="AZ127" s="870"/>
      <c r="BA127" s="870"/>
      <c r="BB127" s="870"/>
      <c r="BC127" s="870"/>
      <c r="BD127" s="870"/>
      <c r="BE127" s="871"/>
      <c r="BF127" s="869" t="s">
        <v>469</v>
      </c>
      <c r="BG127" s="870"/>
      <c r="BH127" s="870"/>
      <c r="BI127" s="870"/>
      <c r="BJ127" s="870"/>
      <c r="BK127" s="870"/>
      <c r="BL127" s="871"/>
      <c r="BM127" s="869" t="s">
        <v>470</v>
      </c>
      <c r="BN127" s="870"/>
      <c r="BO127" s="870"/>
      <c r="BP127" s="870"/>
      <c r="BQ127" s="870"/>
      <c r="BR127" s="870"/>
      <c r="BS127" s="871"/>
      <c r="BT127" s="869" t="s">
        <v>471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472</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400</v>
      </c>
      <c r="DR127" s="875"/>
      <c r="DS127" s="875"/>
      <c r="DT127" s="875"/>
      <c r="DU127" s="875"/>
      <c r="DV127" s="852" t="s">
        <v>122</v>
      </c>
      <c r="DW127" s="852"/>
      <c r="DX127" s="852"/>
      <c r="DY127" s="852"/>
      <c r="DZ127" s="853"/>
    </row>
    <row r="128" spans="1:130" s="226" customFormat="1" ht="26.25" customHeight="1" thickBot="1" x14ac:dyDescent="0.2">
      <c r="A128" s="854" t="s">
        <v>473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474</v>
      </c>
      <c r="X128" s="856"/>
      <c r="Y128" s="856"/>
      <c r="Z128" s="857"/>
      <c r="AA128" s="858">
        <v>16391</v>
      </c>
      <c r="AB128" s="859"/>
      <c r="AC128" s="859"/>
      <c r="AD128" s="859"/>
      <c r="AE128" s="860"/>
      <c r="AF128" s="861">
        <v>20426</v>
      </c>
      <c r="AG128" s="859"/>
      <c r="AH128" s="859"/>
      <c r="AI128" s="859"/>
      <c r="AJ128" s="860"/>
      <c r="AK128" s="861">
        <v>17069</v>
      </c>
      <c r="AL128" s="859"/>
      <c r="AM128" s="859"/>
      <c r="AN128" s="859"/>
      <c r="AO128" s="860"/>
      <c r="AP128" s="862"/>
      <c r="AQ128" s="863"/>
      <c r="AR128" s="863"/>
      <c r="AS128" s="863"/>
      <c r="AT128" s="864"/>
      <c r="AU128" s="262"/>
      <c r="AV128" s="262"/>
      <c r="AW128" s="262"/>
      <c r="AX128" s="865" t="s">
        <v>475</v>
      </c>
      <c r="AY128" s="866"/>
      <c r="AZ128" s="866"/>
      <c r="BA128" s="866"/>
      <c r="BB128" s="866"/>
      <c r="BC128" s="866"/>
      <c r="BD128" s="866"/>
      <c r="BE128" s="867"/>
      <c r="BF128" s="844" t="s">
        <v>423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476</v>
      </c>
      <c r="CQ128" s="786"/>
      <c r="CR128" s="786"/>
      <c r="CS128" s="786"/>
      <c r="CT128" s="786"/>
      <c r="CU128" s="786"/>
      <c r="CV128" s="786"/>
      <c r="CW128" s="786"/>
      <c r="CX128" s="786"/>
      <c r="CY128" s="786"/>
      <c r="CZ128" s="786"/>
      <c r="DA128" s="786"/>
      <c r="DB128" s="786"/>
      <c r="DC128" s="786"/>
      <c r="DD128" s="786"/>
      <c r="DE128" s="786"/>
      <c r="DF128" s="787"/>
      <c r="DG128" s="848" t="s">
        <v>423</v>
      </c>
      <c r="DH128" s="849"/>
      <c r="DI128" s="849"/>
      <c r="DJ128" s="849"/>
      <c r="DK128" s="849"/>
      <c r="DL128" s="849" t="s">
        <v>122</v>
      </c>
      <c r="DM128" s="849"/>
      <c r="DN128" s="849"/>
      <c r="DO128" s="849"/>
      <c r="DP128" s="849"/>
      <c r="DQ128" s="849" t="s">
        <v>122</v>
      </c>
      <c r="DR128" s="849"/>
      <c r="DS128" s="849"/>
      <c r="DT128" s="849"/>
      <c r="DU128" s="849"/>
      <c r="DV128" s="850" t="s">
        <v>425</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2505520</v>
      </c>
      <c r="AB129" s="838"/>
      <c r="AC129" s="838"/>
      <c r="AD129" s="838"/>
      <c r="AE129" s="839"/>
      <c r="AF129" s="840">
        <v>2430703</v>
      </c>
      <c r="AG129" s="838"/>
      <c r="AH129" s="838"/>
      <c r="AI129" s="838"/>
      <c r="AJ129" s="839"/>
      <c r="AK129" s="840">
        <v>2326841</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383676</v>
      </c>
      <c r="AB130" s="838"/>
      <c r="AC130" s="838"/>
      <c r="AD130" s="838"/>
      <c r="AE130" s="839"/>
      <c r="AF130" s="840">
        <v>364847</v>
      </c>
      <c r="AG130" s="838"/>
      <c r="AH130" s="838"/>
      <c r="AI130" s="838"/>
      <c r="AJ130" s="839"/>
      <c r="AK130" s="840">
        <v>326372</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8.6999999999999993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2121844</v>
      </c>
      <c r="AB131" s="821"/>
      <c r="AC131" s="821"/>
      <c r="AD131" s="821"/>
      <c r="AE131" s="822"/>
      <c r="AF131" s="823">
        <v>2065856</v>
      </c>
      <c r="AG131" s="821"/>
      <c r="AH131" s="821"/>
      <c r="AI131" s="821"/>
      <c r="AJ131" s="822"/>
      <c r="AK131" s="823">
        <v>2000469</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v>39.799999999999997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7.4691636140000002</v>
      </c>
      <c r="AB132" s="801"/>
      <c r="AC132" s="801"/>
      <c r="AD132" s="801"/>
      <c r="AE132" s="802"/>
      <c r="AF132" s="803">
        <v>8.6257706249999995</v>
      </c>
      <c r="AG132" s="801"/>
      <c r="AH132" s="801"/>
      <c r="AI132" s="801"/>
      <c r="AJ132" s="802"/>
      <c r="AK132" s="803">
        <v>10.252745729999999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9.1999999999999993</v>
      </c>
      <c r="AB133" s="780"/>
      <c r="AC133" s="780"/>
      <c r="AD133" s="780"/>
      <c r="AE133" s="781"/>
      <c r="AF133" s="779">
        <v>8.1999999999999993</v>
      </c>
      <c r="AG133" s="780"/>
      <c r="AH133" s="780"/>
      <c r="AI133" s="780"/>
      <c r="AJ133" s="781"/>
      <c r="AK133" s="779">
        <v>8.6999999999999993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VpiXQz9iLalrUb1L8CWVcbxS0heDnucZVu8V9MrtuuVgLzDEkNCbF8At0hjZGoQuiWfrqeS9rPvD4KIYOwDHg==" saltValue="QN/T+Ygcs7hBcNTNBEqK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4W88OMoydFqPC4/gIznLsdTgD7NUa0gtBxsf16hJ15/g4AAk2xeIMs0kOkxC4BVcXf0U1hyzBiIjrW8Iad3Jg==" saltValue="fIV/Lf8tqC9o68D/BBbP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election activeCell="B5" sqref="B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RVluTEl+9KWsfOz1tYDZSkZ4yxvDadLu2OPFrY8c28b0FCLMPbrMDE+RAQH/vUNBsf5bAYmoKXGL2/gUdaXMw==" saltValue="oHLybfr+nu21XxFvIEmK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564436</v>
      </c>
      <c r="AP9" s="292">
        <v>82315</v>
      </c>
      <c r="AQ9" s="293">
        <v>135358</v>
      </c>
      <c r="AR9" s="294">
        <v>-39.200000000000003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67952</v>
      </c>
      <c r="AP10" s="295">
        <v>9910</v>
      </c>
      <c r="AQ10" s="296">
        <v>16285</v>
      </c>
      <c r="AR10" s="297">
        <v>-39.1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110051</v>
      </c>
      <c r="AP11" s="295">
        <v>16049</v>
      </c>
      <c r="AQ11" s="296">
        <v>23139</v>
      </c>
      <c r="AR11" s="297">
        <v>-30.6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t="s">
        <v>499</v>
      </c>
      <c r="AP12" s="295" t="s">
        <v>499</v>
      </c>
      <c r="AQ12" s="296">
        <v>3507</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37055</v>
      </c>
      <c r="AP14" s="295">
        <v>5404</v>
      </c>
      <c r="AQ14" s="296">
        <v>6299</v>
      </c>
      <c r="AR14" s="297">
        <v>-14.2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9024</v>
      </c>
      <c r="AP15" s="295">
        <v>1316</v>
      </c>
      <c r="AQ15" s="296">
        <v>3566</v>
      </c>
      <c r="AR15" s="297">
        <v>-63.1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-63167</v>
      </c>
      <c r="AP16" s="295">
        <v>-9212</v>
      </c>
      <c r="AQ16" s="296">
        <v>-14081</v>
      </c>
      <c r="AR16" s="297">
        <v>-34.6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725351</v>
      </c>
      <c r="AP17" s="295">
        <v>105783</v>
      </c>
      <c r="AQ17" s="296">
        <v>174073</v>
      </c>
      <c r="AR17" s="297">
        <v>-39.200000000000003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9.19</v>
      </c>
      <c r="AP21" s="308">
        <v>15.56</v>
      </c>
      <c r="AQ21" s="309">
        <v>-6.37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100.1</v>
      </c>
      <c r="AP22" s="313">
        <v>96</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374609</v>
      </c>
      <c r="AP32" s="322">
        <v>54632</v>
      </c>
      <c r="AQ32" s="323">
        <v>106722</v>
      </c>
      <c r="AR32" s="324">
        <v>-48.8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499</v>
      </c>
      <c r="AP33" s="322" t="s">
        <v>499</v>
      </c>
      <c r="AQ33" s="323">
        <v>147</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499</v>
      </c>
      <c r="AP34" s="322" t="s">
        <v>499</v>
      </c>
      <c r="AQ34" s="323">
        <v>287</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149338</v>
      </c>
      <c r="AP35" s="322">
        <v>21779</v>
      </c>
      <c r="AQ35" s="323">
        <v>22428</v>
      </c>
      <c r="AR35" s="324">
        <v>-2.9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v>13208</v>
      </c>
      <c r="AP36" s="322">
        <v>1926</v>
      </c>
      <c r="AQ36" s="323">
        <v>4327</v>
      </c>
      <c r="AR36" s="324">
        <v>-55.5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v>11389</v>
      </c>
      <c r="AP37" s="322">
        <v>1661</v>
      </c>
      <c r="AQ37" s="323">
        <v>1437</v>
      </c>
      <c r="AR37" s="324">
        <v>15.6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t="s">
        <v>499</v>
      </c>
      <c r="AP38" s="325" t="s">
        <v>499</v>
      </c>
      <c r="AQ38" s="326">
        <v>25</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v>-17069</v>
      </c>
      <c r="AP39" s="322">
        <v>-2489</v>
      </c>
      <c r="AQ39" s="323">
        <v>-4811</v>
      </c>
      <c r="AR39" s="324">
        <v>-48.3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-326372</v>
      </c>
      <c r="AP40" s="322">
        <v>-47597</v>
      </c>
      <c r="AQ40" s="323">
        <v>-91754</v>
      </c>
      <c r="AR40" s="324">
        <v>-48.1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205103</v>
      </c>
      <c r="AP41" s="322">
        <v>29911</v>
      </c>
      <c r="AQ41" s="323">
        <v>38807</v>
      </c>
      <c r="AR41" s="324">
        <v>-22.9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436413</v>
      </c>
      <c r="AN51" s="344">
        <v>61372</v>
      </c>
      <c r="AO51" s="345">
        <v>28.2</v>
      </c>
      <c r="AP51" s="346">
        <v>118223</v>
      </c>
      <c r="AQ51" s="347">
        <v>0.5</v>
      </c>
      <c r="AR51" s="348">
        <v>27.7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202933</v>
      </c>
      <c r="AN52" s="352">
        <v>28538</v>
      </c>
      <c r="AO52" s="353">
        <v>110.7</v>
      </c>
      <c r="AP52" s="354">
        <v>57106</v>
      </c>
      <c r="AQ52" s="355">
        <v>-8.4</v>
      </c>
      <c r="AR52" s="356">
        <v>119.1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648697</v>
      </c>
      <c r="AN53" s="344">
        <v>92777</v>
      </c>
      <c r="AO53" s="345">
        <v>51.2</v>
      </c>
      <c r="AP53" s="346">
        <v>128485</v>
      </c>
      <c r="AQ53" s="347">
        <v>8.6999999999999993</v>
      </c>
      <c r="AR53" s="348">
        <v>42.5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246819</v>
      </c>
      <c r="AN54" s="352">
        <v>35300</v>
      </c>
      <c r="AO54" s="353">
        <v>23.7</v>
      </c>
      <c r="AP54" s="354">
        <v>62765</v>
      </c>
      <c r="AQ54" s="355">
        <v>9.9</v>
      </c>
      <c r="AR54" s="356">
        <v>13.8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1918444</v>
      </c>
      <c r="AN55" s="344">
        <v>275956</v>
      </c>
      <c r="AO55" s="345">
        <v>197.4</v>
      </c>
      <c r="AP55" s="346">
        <v>128611</v>
      </c>
      <c r="AQ55" s="347">
        <v>0.1</v>
      </c>
      <c r="AR55" s="348">
        <v>197.3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1088614</v>
      </c>
      <c r="AN56" s="352">
        <v>156590</v>
      </c>
      <c r="AO56" s="353">
        <v>343.6</v>
      </c>
      <c r="AP56" s="354">
        <v>61552</v>
      </c>
      <c r="AQ56" s="355">
        <v>-1.9</v>
      </c>
      <c r="AR56" s="356">
        <v>345.5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329793</v>
      </c>
      <c r="AN57" s="344">
        <v>47665</v>
      </c>
      <c r="AO57" s="345">
        <v>-82.7</v>
      </c>
      <c r="AP57" s="346">
        <v>168868</v>
      </c>
      <c r="AQ57" s="347">
        <v>31.3</v>
      </c>
      <c r="AR57" s="348">
        <v>-114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264446</v>
      </c>
      <c r="AN58" s="352">
        <v>38220</v>
      </c>
      <c r="AO58" s="353">
        <v>-75.599999999999994</v>
      </c>
      <c r="AP58" s="354">
        <v>79360</v>
      </c>
      <c r="AQ58" s="355">
        <v>28.9</v>
      </c>
      <c r="AR58" s="356">
        <v>-104.5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407419</v>
      </c>
      <c r="AN59" s="344">
        <v>59417</v>
      </c>
      <c r="AO59" s="345">
        <v>24.7</v>
      </c>
      <c r="AP59" s="346">
        <v>202870</v>
      </c>
      <c r="AQ59" s="347">
        <v>20.100000000000001</v>
      </c>
      <c r="AR59" s="348">
        <v>4.5999999999999996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130748</v>
      </c>
      <c r="AN60" s="352">
        <v>19068</v>
      </c>
      <c r="AO60" s="353">
        <v>-50.1</v>
      </c>
      <c r="AP60" s="354">
        <v>79735</v>
      </c>
      <c r="AQ60" s="355">
        <v>0.5</v>
      </c>
      <c r="AR60" s="356">
        <v>-50.6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748153</v>
      </c>
      <c r="AN61" s="359">
        <v>107437</v>
      </c>
      <c r="AO61" s="360">
        <v>43.8</v>
      </c>
      <c r="AP61" s="361">
        <v>149411</v>
      </c>
      <c r="AQ61" s="362">
        <v>12.1</v>
      </c>
      <c r="AR61" s="348">
        <v>31.7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386712</v>
      </c>
      <c r="AN62" s="352">
        <v>55543</v>
      </c>
      <c r="AO62" s="353">
        <v>70.5</v>
      </c>
      <c r="AP62" s="354">
        <v>68104</v>
      </c>
      <c r="AQ62" s="355">
        <v>5.8</v>
      </c>
      <c r="AR62" s="356">
        <v>64.7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3Cm+p2pJ/NkKBYhD+BQD9vXk69kyU7pSnY8lnuhIklFf6HEgntI/g4g+uMhezFvDOEvI9n/Nx3E4FZ//aTEGw==" saltValue="kGLTxB5zcJKRIttWdyWY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7Bg8GYm3nbkc40U5kbxKg7AxxfhHpxZOMCZVsTAPKku2AP21MEVkzT7enFf89nk8aDZRLhADzE2vGJI5vEtag==" saltValue="h+BirfKVJ2xJaiTq66QR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V1NKa8iZP9fCFPiQPG4TvTHsOrCX/O/vblg9r35V1KDcZwlyfn/sERDExftBv7NP5kDLCpI0+1HBu4LDA9Ihw==" saltValue="CyJvKXrrxFI8T7t0/I6e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G2" sqref="G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25.91</v>
      </c>
      <c r="G47" s="12">
        <v>16.149999999999999</v>
      </c>
      <c r="H47" s="12">
        <v>20.07</v>
      </c>
      <c r="I47" s="12">
        <v>26.86</v>
      </c>
      <c r="J47" s="13">
        <v>28.21</v>
      </c>
    </row>
    <row r="48" spans="2:10" ht="57.75" customHeight="1" x14ac:dyDescent="0.15">
      <c r="B48" s="14"/>
      <c r="C48" s="1214" t="s">
        <v>4</v>
      </c>
      <c r="D48" s="1214"/>
      <c r="E48" s="1215"/>
      <c r="F48" s="15">
        <v>6.04</v>
      </c>
      <c r="G48" s="16">
        <v>8.5299999999999994</v>
      </c>
      <c r="H48" s="16">
        <v>11.98</v>
      </c>
      <c r="I48" s="16">
        <v>5.95</v>
      </c>
      <c r="J48" s="17">
        <v>5.6</v>
      </c>
    </row>
    <row r="49" spans="2:10" ht="57.75" customHeight="1" thickBot="1" x14ac:dyDescent="0.2">
      <c r="B49" s="18"/>
      <c r="C49" s="1216" t="s">
        <v>5</v>
      </c>
      <c r="D49" s="1216"/>
      <c r="E49" s="1217"/>
      <c r="F49" s="19" t="s">
        <v>547</v>
      </c>
      <c r="G49" s="20" t="s">
        <v>548</v>
      </c>
      <c r="H49" s="20">
        <v>8.2100000000000009</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sY8EboNrd9p3XondTpubl0IaB9f5+54oKDpm/t7mPqHOCyUbWepFXYNjGcn/RLz/UsHogqZrZtFng0CO9q8Q==" saltValue="QoisfF6qzFfiD/ctLPGG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