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5" windowWidth="15360" windowHeight="7590" tabRatio="938" firstSheet="5" activeTab="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<sst xmlns="http://schemas.openxmlformats.org/spreadsheetml/2006/main" count="1120" uniqueCount="593">
  <si>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</si>
  <si>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</si>
  <si>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</si>
  <si>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</si>
  <si>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</si>
  <si>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</si>
  <si>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</si>
  <si>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</si>
  <si>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</si>
  <si>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</si>
  <si>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</si>
  <si>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</si>
  <si>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</si>
  <si>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</si>
  <si>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</si>
  <si>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</si>
  <si>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</si>
  <si>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</si>
  <si>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</si>
  <si>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</si>
  <si>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</si>
  <si>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</si>
  <si>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</si>
  <si>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</si>
  <si>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</si>
  <si>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</si>
  <si>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</si>
  <si>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</si>
  <si>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</si>
  <si>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</si>
  <si>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</si>
  <si>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</si>
  <si>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</si>
  <si>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</si>
  <si>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</si>
  <si>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</si>
  <si>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</si>
  <si>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</si>
  <si>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</si>
  <si>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</si>
  <si>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</si>
  <si>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</si>
  <si>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</si>
  <si>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</si>
  <si>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</si>
  <si>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</si>
  <si>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</si>
  <si>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</si>
  <si>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</si>
  <si>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</si>
  <si>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</si>
  <si>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</si>
  <si>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</si>
  <si>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</si>
  <si>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</si>
  <si>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</si>
  <si>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</si>
  <si>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</si>
  <si>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</si>
  <si>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</si>
  <si>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</si>
  <si>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</si>
  <si>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</si>
  <si>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</si>
  <si>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</si>
  <si>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</si>
  <si>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</si>
  <si>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</si>
  <si>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</si>
  <si>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</si>
  <si>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</si>
  <si>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</si>
  <si>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</si>
  <si>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</si>
  <si>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</si>
  <si>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</si>
  <si>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</si>
  <si>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</si>
  <si>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</si>
  <si>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</si>
  <si>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</si>
  <si>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</si>
  <si>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</si>
  <si>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</si>
  <si>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</si>
  <si>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</si>
  <si>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</si>
  <si>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</si>
  <si>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</si>
  <si>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</si>
  <si>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</si>
  <si>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</si>
  <si>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</si>
  <si>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</si>
  <si>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</si>
  <si>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</si>
  <si>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</si>
  <si>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</si>
  <si>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</si>
  <si>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</si>
  <si>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</si>
  <si>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</si>
  <si>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</si>
  <si>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</si>
  <si>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</si>
  <si>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</si>
  <si>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</si>
  <si>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</si>
  <si>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</si>
  <si>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</si>
  <si>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</si>
  <si>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</si>
  <si>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</si>
  <si>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</si>
  <si>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</si>
  <si>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</si>
  <si>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</si>
  <si>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</si>
  <si>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</si>
  <si>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</si>
  <si>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</si>
  <si>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</si>
  <si>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</si>
  <si>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</si>
  <si>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</si>
  <si>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</si>
  <si>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</si>
  <si>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</si>
  <si>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</si>
  <si>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</si>
  <si>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</si>
  <si>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</si>
  <si>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</si>
  <si>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</si>
  <si>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</si>
  <si>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</si>
  <si>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</si>
  <si>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</si>
  <si>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</si>
  <si>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</si>
  <si>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</si>
  <si>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</si>
  <si>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</si>
  <si>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</si>
  <si>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</si>
  <si>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</si>
  <si>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</si>
  <si>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</si>
  <si>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</si>
  <si>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</si>
  <si>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</si>
  <si>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</si>
  <si>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</si>
  <si>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</si>
  <si>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</si>
  <si>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</si>
  <si>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</si>
  <si>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</si>
  <si>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</si>
  <si>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</si>
  <si>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</si>
  <si>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</si>
  <si>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</si>
  <si>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</si>
  <si>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</si>
  <si>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</si>
  <si>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</si>
  <si>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</si>
  <si>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</si>
  <si>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</si>
  <si>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</si>
  <si>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</si>
  <si>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</si>
  <si>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</si>
  <si>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</si>
  <si>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</si>
  <si>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</si>
  <si>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</si>
  <si>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</si>
  <si>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</si>
  <si>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</si>
  <si>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</si>
  <si>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</si>
  <si>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</si>
  <si>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</si>
  <si>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</si>
  <si>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</si>
  <si>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</si>
  <si>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</si>
  <si>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</si>
  <si>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</si>
  <si>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</si>
  <si>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</si>
  <si>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</si>
  <si>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</si>
  <si>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</si>
  <si>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</si>
  <si>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</si>
  <si>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</si>
  <si>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</si>
  <si>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</si>
  <si>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</si>
  <si>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</si>
  <si>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</si>
  <si>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</si>
  <si>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</si>
  <si>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</si>
  <si>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福島県中島村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</si>
  <si>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</si>
  <si>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</si>
  <si>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</si>
  <si>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</si>
  <si>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</si>
  <si>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</si>
  <si>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</si>
  <si>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</si>
  <si>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</si>
  <si>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</si>
  <si>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</si>
  <si>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</si>
  <si>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</si>
  <si>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</si>
  <si>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</si>
  <si>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</si>
  <si>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</si>
  <si>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</si>
  <si>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</si>
  <si>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</si>
  <si>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</si>
  <si>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</si>
  <si>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</si>
  <si>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</si>
  <si>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</si>
  <si>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</si>
  <si>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</si>
  <si>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</si>
  <si>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</si>
  <si>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</si>
  <si>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</si>
  <si>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</si>
  <si>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</si>
  <si>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</si>
  <si>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</si>
  <si>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</si>
  <si>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</si>
  <si>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</si>
  <si>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</si>
  <si>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</si>
  <si>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</si>
  <si>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</si>
  <si>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</si>
  <si>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</si>
  <si>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</si>
  <si>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</si>
  <si>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</si>
  <si>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</si>
  <si>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</si>
  <si>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</si>
  <si>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</si>
  <si>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</si>
  <si>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</si>
  <si>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</si>
  <si>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</si>
  <si>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</si>
  <si>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</si>
  <si>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</si>
  <si>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</si>
  <si>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</si>
  <si>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</si>
  <si>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</si>
  <si>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</si>
  <si>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</si>
  <si>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</si>
  <si>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</si>
  <si>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</si>
  <si>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</si>
  <si>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</si>
  <si>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</si>
  <si>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</si>
  <si>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</si>
  <si>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</si>
  <si>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</si>
  <si>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</si>
  <si>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</si>
  <si>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</si>
  <si>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</si>
  <si>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</si>
  <si>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</si>
  <si>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</si>
  <si>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</si>
  <si>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</si>
  <si>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</si>
  <si>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</si>
  <si>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</si>
  <si>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</si>
  <si>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</si>
  <si>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</si>
  <si>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</si>
  <si>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</si>
  <si>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</si>
  <si>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</si>
  <si>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</si>
  <si>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</si>
  <si>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</si>
  <si>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</si>
  <si>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</si>
  <si>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</si>
  <si>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</si>
  <si>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</si>
  <si>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</si>
  <si>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</si>
  <si>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</si>
  <si>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</si>
  <si>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</si>
  <si>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</si>
  <si>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</si>
  <si>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</si>
  <si>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</si>
  <si>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</si>
  <si>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</si>
  <si>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</si>
  <si>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</si>
  <si>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</si>
  <si>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</si>
  <si>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</si>
  <si>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</si>
  <si>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</si>
  <si>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</si>
  <si>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</si>
  <si>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</si>
  <si>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</si>
  <si>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</si>
  <si>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</si>
  <si>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</si>
  <si>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</si>
  <si>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</si>
  <si>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</si>
  <si>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</si>
  <si>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</si>
  <si>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</si>
  <si>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</si>
  <si>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</si>
  <si>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</si>
  <si>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</si>
  <si>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</si>
  <si>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</si>
  <si>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</si>
  <si>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</si>
  <si>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</si>
  <si>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</si>
  <si>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</si>
  <si>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</si>
  <si>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</si>
  <si>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</si>
  <si>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</si>
  <si>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</si>
  <si>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</si>
  <si>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福島県中島村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</si>
  <si>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</si>
  <si>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</si>
  <si>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</si>
  <si>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</si>
  <si>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</si>
  <si>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</si>
  <si>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</si>
  <si>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</si>
  <si>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</si>
  <si>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</si>
  <si>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</si>
  <si>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</si>
  <si>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</si>
  <si>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</si>
  <si>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</si>
  <si>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</si>
  <si>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</si>
  <si>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</si>
  <si>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</si>
  <si>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</si>
  <si>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</si>
  <si>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</si>
  <si>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</si>
  <si>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</si>
  <si>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</si>
  <si>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</si>
  <si>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</si>
  <si>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</si>
  <si>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</si>
  <si>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</si>
  <si>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</si>
  <si>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</si>
  <si>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</si>
  <si>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</si>
  <si>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</si>
  <si>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</si>
  <si>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</si>
  <si>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</si>
  <si>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</si>
  <si>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</si>
  <si>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農業集落排水処理事業特別会計</t>
    <phoneticPr fontId="5"/>
  </si>
  <si>
    <t>法非適用企業</t>
    <phoneticPr fontId="5"/>
  </si>
  <si>
    <t>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</si>
  <si>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</si>
  <si>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</si>
  <si>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</si>
  <si>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</si>
  <si>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</si>
  <si>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</si>
  <si>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</si>
  <si>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</si>
  <si>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</si>
  <si>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</si>
  <si>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</si>
  <si>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</si>
  <si>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</si>
  <si>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</si>
  <si>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</si>
  <si>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</si>
  <si>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</si>
  <si>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</si>
  <si>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</si>
  <si>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</si>
  <si>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</si>
  <si>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</si>
  <si>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</si>
  <si>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</si>
  <si>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</si>
  <si>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</si>
  <si>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</si>
  <si>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</si>
  <si>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</si>
  <si>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</si>
  <si>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</si>
  <si>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</si>
  <si>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</si>
  <si>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</si>
  <si>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</si>
  <si>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</si>
  <si>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</si>
  <si>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</si>
  <si>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</si>
  <si>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</si>
  <si>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</si>
  <si>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</si>
  <si>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</si>
  <si>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</si>
  <si>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</si>
  <si>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</si>
  <si>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</si>
  <si>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</si>
  <si>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</si>
  <si>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</si>
  <si>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</si>
  <si>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</si>
  <si>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</si>
  <si>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</si>
  <si>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</si>
  <si>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</si>
  <si>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</si>
  <si>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</si>
  <si>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</si>
  <si>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</si>
  <si>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</si>
  <si>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</si>
  <si>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</si>
  <si>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</si>
  <si>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</si>
  <si>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</si>
  <si>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</si>
  <si>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</si>
  <si>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</si>
  <si>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</si>
  <si>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</si>
  <si>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</si>
  <si>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</si>
  <si>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</si>
  <si>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</si>
  <si>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</si>
  <si>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</si>
  <si>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</si>
  <si>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</si>
  <si>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</si>
  <si>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</si>
  <si>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</si>
  <si>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</si>
  <si>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</si>
  <si>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</si>
  <si>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</si>
  <si>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</si>
  <si>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</si>
  <si>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</si>
  <si>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</si>
  <si>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</si>
  <si>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</si>
  <si>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</si>
  <si>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</si>
  <si>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</si>
  <si>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</si>
  <si>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</si>
  <si>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</si>
  <si>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</si>
  <si>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</si>
  <si>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</si>
  <si>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</si>
  <si>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</si>
  <si>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</si>
  <si>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</si>
  <si>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</si>
  <si>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</si>
  <si>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</si>
  <si>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</si>
  <si>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</si>
  <si>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</si>
  <si>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</si>
  <si>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</si>
  <si>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</si>
  <si>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</si>
  <si>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</si>
  <si>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</si>
  <si>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</si>
  <si>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</si>
  <si>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</si>
  <si>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</si>
  <si>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</si>
  <si>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</si>
  <si>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</si>
  <si>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</si>
  <si>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</si>
  <si>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</si>
  <si>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</si>
  <si>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</si>
  <si>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</si>
  <si>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</si>
  <si>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</si>
  <si>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</si>
  <si>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</si>
  <si>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</si>
  <si>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</si>
  <si>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</si>
  <si>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</si>
  <si>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</si>
  <si>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</si>
  <si>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</si>
  <si>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</si>
  <si>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</si>
  <si>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</si>
  <si>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</si>
  <si>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</si>
  <si>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</si>
  <si>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</si>
  <si>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</si>
  <si>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</si>
  <si>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</si>
  <si>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11.85</t>
  </si>
  <si>
    <t>▲ 4.60</t>
  </si>
  <si>
    <t>一般会計</t>
  </si>
  <si>
    <t>土地造成事業特別会計</t>
  </si>
  <si>
    <t>介護保険特別会計</t>
  </si>
  <si>
    <t>国民健康保険特別会計</t>
  </si>
  <si>
    <t>農業集落排水処理事業特別会計</t>
  </si>
  <si>
    <t>墓地会計</t>
  </si>
  <si>
    <t>簡易水道事業特別会計</t>
  </si>
  <si>
    <t>後期高齢者医療特別会計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</si>
  <si>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</si>
  <si>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</si>
  <si>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</si>
  <si>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</si>
  <si>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</si>
  <si>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</si>
  <si>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</si>
  <si>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</si>
  <si>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</si>
  <si>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</si>
  <si>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</si>
  <si>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</si>
  <si>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</si>
  <si>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</si>
  <si>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</si>
  <si>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15" eb="18">
      <t>スイドウヨウ</t>
    </rPh>
    <rPh sb="18" eb="19">
      <t>ミズ</t>
    </rPh>
    <rPh sb="19" eb="21">
      <t>キョウキュウ</t>
    </rPh>
    <rPh sb="21" eb="23">
      <t>ジギョウ</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</si>
  <si>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</si>
  <si>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</si>
  <si>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</si>
  <si>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</si>
  <si>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6">
      <t>カイ</t>
    </rPh>
    <rPh sb="16" eb="17">
      <t>カン</t>
    </rPh>
    <rPh sb="17" eb="19">
      <t>カンリ</t>
    </rPh>
    <phoneticPr fontId="2"/>
  </si>
  <si>
    <t>福島県後期高齢者医療広域連合　一般会計</t>
  </si>
  <si>
    <t>福島県後期高齢者医療広域連合　後期高齢者医療特別会計</t>
  </si>
  <si>
    <t>白河地方土地開発公社</t>
    <rPh sb="0" eb="2">
      <t>シラカワ</t>
    </rPh>
    <rPh sb="2" eb="4">
      <t>チホウ</t>
    </rPh>
    <rPh sb="4" eb="6">
      <t>トチ</t>
    </rPh>
    <rPh sb="6" eb="8">
      <t>カイハツ</t>
    </rPh>
    <rPh sb="8" eb="10">
      <t>コウシャ</t>
    </rPh>
    <phoneticPr fontId="2"/>
  </si>
  <si>
    <t>ふれあい福祉基金</t>
    <rPh sb="4" eb="6">
      <t>フクシ</t>
    </rPh>
    <rPh sb="6" eb="8">
      <t>キキン</t>
    </rPh>
    <phoneticPr fontId="11"/>
  </si>
  <si>
    <t>地域振興基金</t>
    <rPh sb="0" eb="2">
      <t>チイキ</t>
    </rPh>
    <rPh sb="2" eb="4">
      <t>シンコウ</t>
    </rPh>
    <rPh sb="4" eb="6">
      <t>キキン</t>
    </rPh>
    <phoneticPr fontId="11"/>
  </si>
  <si>
    <t>人材育成基金</t>
    <rPh sb="0" eb="2">
      <t>ジンザイ</t>
    </rPh>
    <rPh sb="2" eb="4">
      <t>イクセイ</t>
    </rPh>
    <rPh sb="4" eb="6">
      <t>キキン</t>
    </rPh>
    <phoneticPr fontId="11"/>
  </si>
  <si>
    <t>地域雇用創出推進基金</t>
    <rPh sb="0" eb="2">
      <t>チイキ</t>
    </rPh>
    <rPh sb="2" eb="4">
      <t>コヨウ</t>
    </rPh>
    <rPh sb="4" eb="6">
      <t>ソウシュツ</t>
    </rPh>
    <rPh sb="6" eb="8">
      <t>スイシン</t>
    </rPh>
    <rPh sb="8" eb="10">
      <t>キキン</t>
    </rPh>
    <phoneticPr fontId="11"/>
  </si>
  <si>
    <t>ふるさと水と土保全基金</t>
    <rPh sb="4" eb="5">
      <t>ミズ</t>
    </rPh>
    <rPh sb="6" eb="7">
      <t>ツチ</t>
    </rPh>
    <rPh sb="7" eb="9">
      <t>ホゼン</t>
    </rPh>
    <rPh sb="9" eb="11">
      <t>キキン</t>
    </rPh>
    <phoneticPr fontId="11"/>
  </si>
  <si>
    <t xml:space="preserve">有形固定資産償却率は類似団体より低い水準にあるが、今後、公共施設等について個別施設計画を策定し、計画に基づいた施設の維持管理を適切に進めていきたい。
</t>
    <rPh sb="0" eb="2">
      <t>ユウケイ</t>
    </rPh>
    <rPh sb="2" eb="4">
      <t>コテイ</t>
    </rPh>
    <rPh sb="4" eb="6">
      <t>シサン</t>
    </rPh>
    <rPh sb="6" eb="8">
      <t>ショウキャク</t>
    </rPh>
    <rPh sb="8" eb="9">
      <t>リツ</t>
    </rPh>
    <rPh sb="10" eb="12">
      <t>ルイジ</t>
    </rPh>
    <rPh sb="12" eb="14">
      <t>ダンタイ</t>
    </rPh>
    <rPh sb="16" eb="17">
      <t>ヒク</t>
    </rPh>
    <rPh sb="18" eb="20">
      <t>スイジュン</t>
    </rPh>
    <rPh sb="25" eb="27">
      <t>コンゴ</t>
    </rPh>
    <rPh sb="28" eb="30">
      <t>コウキョウ</t>
    </rPh>
    <rPh sb="30" eb="32">
      <t>シセツ</t>
    </rPh>
    <rPh sb="32" eb="33">
      <t>トウ</t>
    </rPh>
    <rPh sb="37" eb="39">
      <t>コベツ</t>
    </rPh>
    <rPh sb="39" eb="41">
      <t>シセツ</t>
    </rPh>
    <rPh sb="41" eb="43">
      <t>ケイカク</t>
    </rPh>
    <rPh sb="44" eb="46">
      <t>サクテイ</t>
    </rPh>
    <rPh sb="48" eb="50">
      <t>ケイカク</t>
    </rPh>
    <rPh sb="51" eb="52">
      <t>モト</t>
    </rPh>
    <rPh sb="55" eb="57">
      <t>シセツ</t>
    </rPh>
    <rPh sb="58" eb="60">
      <t>イジ</t>
    </rPh>
    <rPh sb="60" eb="62">
      <t>カンリ</t>
    </rPh>
    <rPh sb="63" eb="65">
      <t>テキセツ</t>
    </rPh>
    <rPh sb="66" eb="67">
      <t>スス</t>
    </rPh>
    <phoneticPr fontId="5"/>
  </si>
  <si>
    <t xml:space="preserve">実質公債費比率(３ヶ年平均）は、18％を超えないことを念頭に財政運営を行っている。本年度における実質公債費比率は、３ヵ年平均で0.3減、単年度で0.64減となった。標準税収入額等の分母の額は増加しているが、それ以上に元利償還金等の分子の額が増加しているため実質公債費比率が増加した。
　将来負担比率は、前年度から引き続き0となった。主な内訳は、地方債残高（H29年度償還額221,585千円、H29起債総額277,223千円）、公営企業債等繰出見込額（簡易水道特別会計：H29年度償還額39,970千円、地方債残高247,050千円、農業集落排水処理事業会計：H29年度償還額127,825千円、地方債残高1,125,053千円）、退職手当負担見込額（退職手当組合積立（105004増）)及び標準財政規模の増。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</si>
</sst>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xmlns:c16r2="http://schemas.microsoft.com/office/drawing/2015/06/chart">
            <c:ext xmlns:c16="http://schemas.microsoft.com/office/drawing/2014/chart" uri="{C3380CC4-5D6E-409C-BE32-E72D297353CC}">
              <c16:uniqueId val="{00000000-CC78-475A-8065-7398B3D62F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105486</c:v>
                </c:pt>
                <c:pt idx="1">
                  <c:v>93429</c:v>
                </c:pt>
                <c:pt idx="2">
                  <c:v>46830</c:v>
                </c:pt>
                <c:pt idx="3">
                  <c:v>101180</c:v>
                </c:pt>
                <c:pt idx="4">
                  <c:v>108479</c:v>
                </c:pt>
              </c:numCache>
            </c:numRef>
          </c:val>
          <c:smooth val="0"/>
          <c:extLst xmlns:c16r2="http://schemas.microsoft.com/office/drawing/2015/06/chart">
            <c:ext xmlns:c16="http://schemas.microsoft.com/office/drawing/2014/chart" uri="{C3380CC4-5D6E-409C-BE32-E72D297353CC}">
              <c16:uniqueId val="{00000001-CC78-475A-8065-7398B3D62FC0}"/>
            </c:ext>
          </c:extLst>
        </c:ser>
        <c:dLbls>
          <c:showLegendKey val="0"/>
          <c:showVal val="0"/>
          <c:showCatName val="0"/>
          <c:showSerName val="0"/>
          <c:showPercent val="0"/>
          <c:showBubbleSize val="0"/>
        </c:dLbls>
        <c:marker val="1"/>
        <c:smooth val="0"/>
        <c:axId val="122587392"/>
        <c:axId val="133304704"/>
      </c:lineChart>
      <c:catAx>
        <c:axId val="122587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304704"/>
        <c:crosses val="autoZero"/>
        <c:auto val="1"/>
        <c:lblAlgn val="ctr"/>
        <c:lblOffset val="100"/>
        <c:tickLblSkip val="1"/>
        <c:tickMarkSkip val="1"/>
        <c:noMultiLvlLbl val="0"/>
      </c:catAx>
      <c:valAx>
        <c:axId val="13330470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587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19.96</c:v>
                </c:pt>
                <c:pt idx="1">
                  <c:v>19.34</c:v>
                </c:pt>
                <c:pt idx="2">
                  <c:v>19.11</c:v>
                </c:pt>
                <c:pt idx="3">
                  <c:v>11.66</c:v>
                </c:pt>
                <c:pt idx="4">
                  <c:v>17.850000000000001</c:v>
                </c:pt>
              </c:numCache>
            </c:numRef>
          </c:val>
          <c:extLst xmlns:c16r2="http://schemas.microsoft.com/office/drawing/2015/06/chart">
            <c:ext xmlns:c16="http://schemas.microsoft.com/office/drawing/2014/chart" uri="{C3380CC4-5D6E-409C-BE32-E72D297353CC}">
              <c16:uniqueId val="{00000000-9D42-46FD-9CFF-7041AB10631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108.32</c:v>
                </c:pt>
                <c:pt idx="1">
                  <c:v>108.55</c:v>
                </c:pt>
                <c:pt idx="2">
                  <c:v>107.95</c:v>
                </c:pt>
                <c:pt idx="3">
                  <c:v>114.19</c:v>
                </c:pt>
                <c:pt idx="4">
                  <c:v>116.99</c:v>
                </c:pt>
              </c:numCache>
            </c:numRef>
          </c:val>
          <c:extLst xmlns:c16r2="http://schemas.microsoft.com/office/drawing/2015/06/chart">
            <c:ext xmlns:c16="http://schemas.microsoft.com/office/drawing/2014/chart" uri="{C3380CC4-5D6E-409C-BE32-E72D297353CC}">
              <c16:uniqueId val="{00000001-9D42-46FD-9CFF-7041AB10631A}"/>
            </c:ext>
          </c:extLst>
        </c:ser>
        <c:dLbls>
          <c:showLegendKey val="0"/>
          <c:showVal val="0"/>
          <c:showCatName val="0"/>
          <c:showSerName val="0"/>
          <c:showPercent val="0"/>
          <c:showBubbleSize val="0"/>
        </c:dLbls>
        <c:gapWidth val="250"/>
        <c:overlap val="100"/>
        <c:axId val="111549824"/>
        <c:axId val="13955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0.12</c:v>
                </c:pt>
                <c:pt idx="1">
                  <c:v>-11.85</c:v>
                </c:pt>
                <c:pt idx="2">
                  <c:v>-4.5999999999999996</c:v>
                </c:pt>
                <c:pt idx="3">
                  <c:v>-11.85</c:v>
                </c:pt>
                <c:pt idx="4">
                  <c:v>3.4</c:v>
                </c:pt>
              </c:numCache>
            </c:numRef>
          </c:val>
          <c:smooth val="0"/>
          <c:extLst xmlns:c16r2="http://schemas.microsoft.com/office/drawing/2015/06/chart">
            <c:ext xmlns:c16="http://schemas.microsoft.com/office/drawing/2014/chart" uri="{C3380CC4-5D6E-409C-BE32-E72D297353CC}">
              <c16:uniqueId val="{00000002-9D42-46FD-9CFF-7041AB10631A}"/>
            </c:ext>
          </c:extLst>
        </c:ser>
        <c:dLbls>
          <c:showLegendKey val="0"/>
          <c:showVal val="0"/>
          <c:showCatName val="0"/>
          <c:showSerName val="0"/>
          <c:showPercent val="0"/>
          <c:showBubbleSize val="0"/>
        </c:dLbls>
        <c:marker val="1"/>
        <c:smooth val="0"/>
        <c:axId val="111549824"/>
        <c:axId val="139556352"/>
      </c:lineChart>
      <c:catAx>
        <c:axId val="11154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556352"/>
        <c:crosses val="autoZero"/>
        <c:auto val="1"/>
        <c:lblAlgn val="ctr"/>
        <c:lblOffset val="100"/>
        <c:tickLblSkip val="1"/>
        <c:tickMarkSkip val="1"/>
        <c:noMultiLvlLbl val="0"/>
      </c:catAx>
      <c:valAx>
        <c:axId val="13955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54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D97-4193-BAED-BD18ABEE10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D97-4193-BAED-BD18ABEE104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BD97-4193-BAED-BD18ABEE104A}"/>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0.25</c:v>
                </c:pt>
                <c:pt idx="2">
                  <c:v>#N/A</c:v>
                </c:pt>
                <c:pt idx="3">
                  <c:v>0.21</c:v>
                </c:pt>
                <c:pt idx="4">
                  <c:v>#N/A</c:v>
                </c:pt>
                <c:pt idx="5">
                  <c:v>0.13</c:v>
                </c:pt>
                <c:pt idx="6">
                  <c:v>#N/A</c:v>
                </c:pt>
                <c:pt idx="7">
                  <c:v>2.75</c:v>
                </c:pt>
                <c:pt idx="8">
                  <c:v>#N/A</c:v>
                </c:pt>
                <c:pt idx="9">
                  <c:v>0.16</c:v>
                </c:pt>
              </c:numCache>
            </c:numRef>
          </c:val>
          <c:extLst xmlns:c16r2="http://schemas.microsoft.com/office/drawing/2015/06/chart">
            <c:ext xmlns:c16="http://schemas.microsoft.com/office/drawing/2014/chart" uri="{C3380CC4-5D6E-409C-BE32-E72D297353CC}">
              <c16:uniqueId val="{00000003-BD97-4193-BAED-BD18ABEE104A}"/>
            </c:ext>
          </c:extLst>
        </c:ser>
        <c:ser>
          <c:idx val="4"/>
          <c:order val="4"/>
          <c:tx>
            <c:strRef>
              <c:f>データシート!$A$31</c:f>
              <c:strCache>
                <c:ptCount val="1"/>
                <c:pt idx="0">
                  <c:v>墓地会計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0.2</c:v>
                </c:pt>
                <c:pt idx="4">
                  <c:v>#N/A</c:v>
                </c:pt>
                <c:pt idx="5">
                  <c:v>0.2</c:v>
                </c:pt>
                <c:pt idx="6">
                  <c:v>#N/A</c:v>
                </c:pt>
                <c:pt idx="7">
                  <c:v>0.22</c:v>
                </c:pt>
                <c:pt idx="8">
                  <c:v>#N/A</c:v>
                </c:pt>
                <c:pt idx="9">
                  <c:v>0.25</c:v>
                </c:pt>
              </c:numCache>
            </c:numRef>
          </c:val>
          <c:extLst xmlns:c16r2="http://schemas.microsoft.com/office/drawing/2015/06/chart">
            <c:ext xmlns:c16="http://schemas.microsoft.com/office/drawing/2014/chart" uri="{C3380CC4-5D6E-409C-BE32-E72D297353CC}">
              <c16:uniqueId val="{00000004-BD97-4193-BAED-BD18ABEE104A}"/>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0.39</c:v>
                </c:pt>
                <c:pt idx="2">
                  <c:v>#N/A</c:v>
                </c:pt>
                <c:pt idx="3">
                  <c:v>0.23</c:v>
                </c:pt>
                <c:pt idx="4">
                  <c:v>#N/A</c:v>
                </c:pt>
                <c:pt idx="5">
                  <c:v>0.17</c:v>
                </c:pt>
                <c:pt idx="6">
                  <c:v>#N/A</c:v>
                </c:pt>
                <c:pt idx="7">
                  <c:v>0.17</c:v>
                </c:pt>
                <c:pt idx="8">
                  <c:v>#N/A</c:v>
                </c:pt>
                <c:pt idx="9">
                  <c:v>0.4</c:v>
                </c:pt>
              </c:numCache>
            </c:numRef>
          </c:val>
          <c:extLst xmlns:c16r2="http://schemas.microsoft.com/office/drawing/2015/06/chart">
            <c:ext xmlns:c16="http://schemas.microsoft.com/office/drawing/2014/chart" uri="{C3380CC4-5D6E-409C-BE32-E72D297353CC}">
              <c16:uniqueId val="{00000005-BD97-4193-BAED-BD18ABEE104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1.82</c:v>
                </c:pt>
                <c:pt idx="2">
                  <c:v>#N/A</c:v>
                </c:pt>
                <c:pt idx="3">
                  <c:v>0.5</c:v>
                </c:pt>
                <c:pt idx="4">
                  <c:v>#N/A</c:v>
                </c:pt>
                <c:pt idx="5">
                  <c:v>0.4</c:v>
                </c:pt>
                <c:pt idx="6">
                  <c:v>#N/A</c:v>
                </c:pt>
                <c:pt idx="7">
                  <c:v>1.99</c:v>
                </c:pt>
                <c:pt idx="8">
                  <c:v>#N/A</c:v>
                </c:pt>
                <c:pt idx="9">
                  <c:v>2.5299999999999998</c:v>
                </c:pt>
              </c:numCache>
            </c:numRef>
          </c:val>
          <c:extLst xmlns:c16r2="http://schemas.microsoft.com/office/drawing/2015/06/chart">
            <c:ext xmlns:c16="http://schemas.microsoft.com/office/drawing/2014/chart" uri="{C3380CC4-5D6E-409C-BE32-E72D297353CC}">
              <c16:uniqueId val="{00000006-BD97-4193-BAED-BD18ABEE104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0.72</c:v>
                </c:pt>
                <c:pt idx="2">
                  <c:v>#N/A</c:v>
                </c:pt>
                <c:pt idx="3">
                  <c:v>1.65</c:v>
                </c:pt>
                <c:pt idx="4">
                  <c:v>#N/A</c:v>
                </c:pt>
                <c:pt idx="5">
                  <c:v>2.35</c:v>
                </c:pt>
                <c:pt idx="6">
                  <c:v>#N/A</c:v>
                </c:pt>
                <c:pt idx="7">
                  <c:v>2.68</c:v>
                </c:pt>
                <c:pt idx="8">
                  <c:v>#N/A</c:v>
                </c:pt>
                <c:pt idx="9">
                  <c:v>2.54</c:v>
                </c:pt>
              </c:numCache>
            </c:numRef>
          </c:val>
          <c:extLst xmlns:c16r2="http://schemas.microsoft.com/office/drawing/2015/06/chart">
            <c:ext xmlns:c16="http://schemas.microsoft.com/office/drawing/2014/chart" uri="{C3380CC4-5D6E-409C-BE32-E72D297353CC}">
              <c16:uniqueId val="{00000007-BD97-4193-BAED-BD18ABEE104A}"/>
            </c:ext>
          </c:extLst>
        </c:ser>
        <c:ser>
          <c:idx val="8"/>
          <c:order val="8"/>
          <c:tx>
            <c:strRef>
              <c:f>データシート!$A$35</c:f>
              <c:strCache>
                <c:ptCount val="1"/>
                <c:pt idx="0">
                  <c:v>土地造成事業特別会計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2.5499999999999998</c:v>
                </c:pt>
                <c:pt idx="2">
                  <c:v>#N/A</c:v>
                </c:pt>
                <c:pt idx="3">
                  <c:v>2.5</c:v>
                </c:pt>
                <c:pt idx="4">
                  <c:v>#N/A</c:v>
                </c:pt>
                <c:pt idx="5">
                  <c:v>2.3199999999999998</c:v>
                </c:pt>
                <c:pt idx="6">
                  <c:v>#N/A</c:v>
                </c:pt>
                <c:pt idx="7">
                  <c:v>2.34</c:v>
                </c:pt>
                <c:pt idx="8">
                  <c:v>#N/A</c:v>
                </c:pt>
                <c:pt idx="9">
                  <c:v>2.65</c:v>
                </c:pt>
              </c:numCache>
            </c:numRef>
          </c:val>
          <c:extLst xmlns:c16r2="http://schemas.microsoft.com/office/drawing/2015/06/chart">
            <c:ext xmlns:c16="http://schemas.microsoft.com/office/drawing/2014/chart" uri="{C3380CC4-5D6E-409C-BE32-E72D297353CC}">
              <c16:uniqueId val="{00000008-BD97-4193-BAED-BD18ABEE10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19.78</c:v>
                </c:pt>
                <c:pt idx="2">
                  <c:v>#N/A</c:v>
                </c:pt>
                <c:pt idx="3">
                  <c:v>19.13</c:v>
                </c:pt>
                <c:pt idx="4">
                  <c:v>#N/A</c:v>
                </c:pt>
                <c:pt idx="5">
                  <c:v>18.91</c:v>
                </c:pt>
                <c:pt idx="6">
                  <c:v>#N/A</c:v>
                </c:pt>
                <c:pt idx="7">
                  <c:v>11.43</c:v>
                </c:pt>
                <c:pt idx="8">
                  <c:v>#N/A</c:v>
                </c:pt>
                <c:pt idx="9">
                  <c:v>17.59</c:v>
                </c:pt>
              </c:numCache>
            </c:numRef>
          </c:val>
          <c:extLst xmlns:c16r2="http://schemas.microsoft.com/office/drawing/2015/06/chart">
            <c:ext xmlns:c16="http://schemas.microsoft.com/office/drawing/2014/chart" uri="{C3380CC4-5D6E-409C-BE32-E72D297353CC}">
              <c16:uniqueId val="{00000009-BD97-4193-BAED-BD18ABEE104A}"/>
            </c:ext>
          </c:extLst>
        </c:ser>
        <c:dLbls>
          <c:showLegendKey val="0"/>
          <c:showVal val="0"/>
          <c:showCatName val="0"/>
          <c:showSerName val="0"/>
          <c:showPercent val="0"/>
          <c:showBubbleSize val="0"/>
        </c:dLbls>
        <c:gapWidth val="150"/>
        <c:overlap val="100"/>
        <c:axId val="140072448"/>
        <c:axId val="140073984"/>
      </c:barChart>
      <c:catAx>
        <c:axId val="14007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73984"/>
        <c:crosses val="autoZero"/>
        <c:auto val="1"/>
        <c:lblAlgn val="ctr"/>
        <c:lblOffset val="100"/>
        <c:tickLblSkip val="1"/>
        <c:tickMarkSkip val="1"/>
        <c:noMultiLvlLbl val="0"/>
      </c:catAx>
      <c:valAx>
        <c:axId val="14007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7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260</c:v>
                </c:pt>
                <c:pt idx="5">
                  <c:v>254</c:v>
                </c:pt>
                <c:pt idx="8">
                  <c:v>276</c:v>
                </c:pt>
                <c:pt idx="11">
                  <c:v>272</c:v>
                </c:pt>
                <c:pt idx="14">
                  <c:v>270</c:v>
                </c:pt>
              </c:numCache>
            </c:numRef>
          </c:val>
          <c:extLst xmlns:c16r2="http://schemas.microsoft.com/office/drawing/2015/06/chart">
            <c:ext xmlns:c16="http://schemas.microsoft.com/office/drawing/2014/chart" uri="{C3380CC4-5D6E-409C-BE32-E72D297353CC}">
              <c16:uniqueId val="{00000000-E3B1-405C-8CE4-AC9533EC72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3B1-405C-8CE4-AC9533EC72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3B1-405C-8CE4-AC9533EC72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9</c:v>
                </c:pt>
                <c:pt idx="6">
                  <c:v>12</c:v>
                </c:pt>
                <c:pt idx="9">
                  <c:v>12</c:v>
                </c:pt>
                <c:pt idx="12">
                  <c:v>13</c:v>
                </c:pt>
              </c:numCache>
            </c:numRef>
          </c:val>
          <c:extLst xmlns:c16r2="http://schemas.microsoft.com/office/drawing/2015/06/chart">
            <c:ext xmlns:c16="http://schemas.microsoft.com/office/drawing/2014/chart" uri="{C3380CC4-5D6E-409C-BE32-E72D297353CC}">
              <c16:uniqueId val="{00000003-E3B1-405C-8CE4-AC9533EC72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212</c:v>
                </c:pt>
                <c:pt idx="3">
                  <c:v>199</c:v>
                </c:pt>
                <c:pt idx="6">
                  <c:v>199</c:v>
                </c:pt>
                <c:pt idx="9">
                  <c:v>197</c:v>
                </c:pt>
                <c:pt idx="12">
                  <c:v>174</c:v>
                </c:pt>
              </c:numCache>
            </c:numRef>
          </c:val>
          <c:extLst xmlns:c16r2="http://schemas.microsoft.com/office/drawing/2015/06/chart">
            <c:ext xmlns:c16="http://schemas.microsoft.com/office/drawing/2014/chart" uri="{C3380CC4-5D6E-409C-BE32-E72D297353CC}">
              <c16:uniqueId val="{00000004-E3B1-405C-8CE4-AC9533EC72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3B1-405C-8CE4-AC9533EC72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3B1-405C-8CE4-AC9533EC72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212</c:v>
                </c:pt>
                <c:pt idx="3">
                  <c:v>195</c:v>
                </c:pt>
                <c:pt idx="6">
                  <c:v>204</c:v>
                </c:pt>
                <c:pt idx="9">
                  <c:v>210</c:v>
                </c:pt>
                <c:pt idx="12">
                  <c:v>222</c:v>
                </c:pt>
              </c:numCache>
            </c:numRef>
          </c:val>
          <c:extLst xmlns:c16r2="http://schemas.microsoft.com/office/drawing/2015/06/chart">
            <c:ext xmlns:c16="http://schemas.microsoft.com/office/drawing/2014/chart" uri="{C3380CC4-5D6E-409C-BE32-E72D297353CC}">
              <c16:uniqueId val="{00000007-E3B1-405C-8CE4-AC9533EC721B}"/>
            </c:ext>
          </c:extLst>
        </c:ser>
        <c:dLbls>
          <c:showLegendKey val="0"/>
          <c:showVal val="0"/>
          <c:showCatName val="0"/>
          <c:showSerName val="0"/>
          <c:showPercent val="0"/>
          <c:showBubbleSize val="0"/>
        </c:dLbls>
        <c:gapWidth val="100"/>
        <c:overlap val="100"/>
        <c:axId val="140215040"/>
        <c:axId val="140216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177</c:v>
                </c:pt>
                <c:pt idx="2">
                  <c:v>#N/A</c:v>
                </c:pt>
                <c:pt idx="3">
                  <c:v>#N/A</c:v>
                </c:pt>
                <c:pt idx="4">
                  <c:v>149</c:v>
                </c:pt>
                <c:pt idx="5">
                  <c:v>#N/A</c:v>
                </c:pt>
                <c:pt idx="6">
                  <c:v>#N/A</c:v>
                </c:pt>
                <c:pt idx="7">
                  <c:v>139</c:v>
                </c:pt>
                <c:pt idx="8">
                  <c:v>#N/A</c:v>
                </c:pt>
                <c:pt idx="9">
                  <c:v>#N/A</c:v>
                </c:pt>
                <c:pt idx="10">
                  <c:v>147</c:v>
                </c:pt>
                <c:pt idx="11">
                  <c:v>#N/A</c:v>
                </c:pt>
                <c:pt idx="12">
                  <c:v>#N/A</c:v>
                </c:pt>
                <c:pt idx="13">
                  <c:v>139</c:v>
                </c:pt>
                <c:pt idx="14">
                  <c:v>#N/A</c:v>
                </c:pt>
              </c:numCache>
            </c:numRef>
          </c:val>
          <c:smooth val="0"/>
          <c:extLst xmlns:c16r2="http://schemas.microsoft.com/office/drawing/2015/06/chart">
            <c:ext xmlns:c16="http://schemas.microsoft.com/office/drawing/2014/chart" uri="{C3380CC4-5D6E-409C-BE32-E72D297353CC}">
              <c16:uniqueId val="{00000008-E3B1-405C-8CE4-AC9533EC721B}"/>
            </c:ext>
          </c:extLst>
        </c:ser>
        <c:dLbls>
          <c:showLegendKey val="0"/>
          <c:showVal val="0"/>
          <c:showCatName val="0"/>
          <c:showSerName val="0"/>
          <c:showPercent val="0"/>
          <c:showBubbleSize val="0"/>
        </c:dLbls>
        <c:marker val="1"/>
        <c:smooth val="0"/>
        <c:axId val="140215040"/>
        <c:axId val="140216960"/>
      </c:lineChart>
      <c:catAx>
        <c:axId val="1402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216960"/>
        <c:crosses val="autoZero"/>
        <c:auto val="1"/>
        <c:lblAlgn val="ctr"/>
        <c:lblOffset val="100"/>
        <c:tickLblSkip val="1"/>
        <c:tickMarkSkip val="1"/>
        <c:noMultiLvlLbl val="0"/>
      </c:catAx>
      <c:valAx>
        <c:axId val="140216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1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2743</c:v>
                </c:pt>
                <c:pt idx="5">
                  <c:v>2633</c:v>
                </c:pt>
                <c:pt idx="8">
                  <c:v>2540</c:v>
                </c:pt>
                <c:pt idx="11">
                  <c:v>2440</c:v>
                </c:pt>
                <c:pt idx="14">
                  <c:v>2314</c:v>
                </c:pt>
              </c:numCache>
            </c:numRef>
          </c:val>
          <c:extLst xmlns:c16r2="http://schemas.microsoft.com/office/drawing/2015/06/chart">
            <c:ext xmlns:c16="http://schemas.microsoft.com/office/drawing/2014/chart" uri="{C3380CC4-5D6E-409C-BE32-E72D297353CC}">
              <c16:uniqueId val="{00000000-45D5-4909-AA44-5DCD5A5DB1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c:v>
                </c:pt>
                <c:pt idx="5">
                  <c:v>5</c:v>
                </c:pt>
                <c:pt idx="8">
                  <c:v>0</c:v>
                </c:pt>
                <c:pt idx="11">
                  <c:v>0</c:v>
                </c:pt>
                <c:pt idx="14">
                  <c:v>0</c:v>
                </c:pt>
              </c:numCache>
            </c:numRef>
          </c:val>
          <c:extLst xmlns:c16r2="http://schemas.microsoft.com/office/drawing/2015/06/chart">
            <c:ext xmlns:c16="http://schemas.microsoft.com/office/drawing/2014/chart" uri="{C3380CC4-5D6E-409C-BE32-E72D297353CC}">
              <c16:uniqueId val="{00000001-45D5-4909-AA44-5DCD5A5DB1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2580</c:v>
                </c:pt>
                <c:pt idx="5">
                  <c:v>2596</c:v>
                </c:pt>
                <c:pt idx="8">
                  <c:v>2631</c:v>
                </c:pt>
                <c:pt idx="11">
                  <c:v>2734</c:v>
                </c:pt>
                <c:pt idx="14">
                  <c:v>2788</c:v>
                </c:pt>
              </c:numCache>
            </c:numRef>
          </c:val>
          <c:extLst xmlns:c16r2="http://schemas.microsoft.com/office/drawing/2015/06/chart">
            <c:ext xmlns:c16="http://schemas.microsoft.com/office/drawing/2014/chart" uri="{C3380CC4-5D6E-409C-BE32-E72D297353CC}">
              <c16:uniqueId val="{00000002-45D5-4909-AA44-5DCD5A5DB1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5D5-4909-AA44-5DCD5A5DB1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5D5-4909-AA44-5DCD5A5DB1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D5-4909-AA44-5DCD5A5DB1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453</c:v>
                </c:pt>
                <c:pt idx="3">
                  <c:v>445</c:v>
                </c:pt>
                <c:pt idx="6">
                  <c:v>371</c:v>
                </c:pt>
                <c:pt idx="9">
                  <c:v>281</c:v>
                </c:pt>
                <c:pt idx="12">
                  <c:v>326</c:v>
                </c:pt>
              </c:numCache>
            </c:numRef>
          </c:val>
          <c:extLst xmlns:c16r2="http://schemas.microsoft.com/office/drawing/2015/06/chart">
            <c:ext xmlns:c16="http://schemas.microsoft.com/office/drawing/2014/chart" uri="{C3380CC4-5D6E-409C-BE32-E72D297353CC}">
              <c16:uniqueId val="{00000006-45D5-4909-AA44-5DCD5A5DB1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55</c:v>
                </c:pt>
                <c:pt idx="3">
                  <c:v>49</c:v>
                </c:pt>
                <c:pt idx="6">
                  <c:v>39</c:v>
                </c:pt>
                <c:pt idx="9">
                  <c:v>30</c:v>
                </c:pt>
                <c:pt idx="12">
                  <c:v>19</c:v>
                </c:pt>
              </c:numCache>
            </c:numRef>
          </c:val>
          <c:extLst xmlns:c16r2="http://schemas.microsoft.com/office/drawing/2015/06/chart">
            <c:ext xmlns:c16="http://schemas.microsoft.com/office/drawing/2014/chart" uri="{C3380CC4-5D6E-409C-BE32-E72D297353CC}">
              <c16:uniqueId val="{00000007-45D5-4909-AA44-5DCD5A5DB1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1644</c:v>
                </c:pt>
                <c:pt idx="3">
                  <c:v>1512</c:v>
                </c:pt>
                <c:pt idx="6">
                  <c:v>1387</c:v>
                </c:pt>
                <c:pt idx="9">
                  <c:v>1433</c:v>
                </c:pt>
                <c:pt idx="12">
                  <c:v>1283</c:v>
                </c:pt>
              </c:numCache>
            </c:numRef>
          </c:val>
          <c:extLst xmlns:c16r2="http://schemas.microsoft.com/office/drawing/2015/06/chart">
            <c:ext xmlns:c16="http://schemas.microsoft.com/office/drawing/2014/chart" uri="{C3380CC4-5D6E-409C-BE32-E72D297353CC}">
              <c16:uniqueId val="{00000008-45D5-4909-AA44-5DCD5A5DB1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7</c:v>
                </c:pt>
                <c:pt idx="3">
                  <c:v>0</c:v>
                </c:pt>
                <c:pt idx="6">
                  <c:v>19</c:v>
                </c:pt>
                <c:pt idx="9">
                  <c:v>19</c:v>
                </c:pt>
                <c:pt idx="12">
                  <c:v>0</c:v>
                </c:pt>
              </c:numCache>
            </c:numRef>
          </c:val>
          <c:extLst xmlns:c16r2="http://schemas.microsoft.com/office/drawing/2015/06/chart">
            <c:ext xmlns:c16="http://schemas.microsoft.com/office/drawing/2014/chart" uri="{C3380CC4-5D6E-409C-BE32-E72D297353CC}">
              <c16:uniqueId val="{00000009-45D5-4909-AA44-5DCD5A5DB1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2288</c:v>
                </c:pt>
                <c:pt idx="3">
                  <c:v>2236</c:v>
                </c:pt>
                <c:pt idx="6">
                  <c:v>2203</c:v>
                </c:pt>
                <c:pt idx="9">
                  <c:v>2372</c:v>
                </c:pt>
                <c:pt idx="12">
                  <c:v>2449</c:v>
                </c:pt>
              </c:numCache>
            </c:numRef>
          </c:val>
          <c:extLst xmlns:c16r2="http://schemas.microsoft.com/office/drawing/2015/06/chart">
            <c:ext xmlns:c16="http://schemas.microsoft.com/office/drawing/2014/chart" uri="{C3380CC4-5D6E-409C-BE32-E72D297353CC}">
              <c16:uniqueId val="{0000000A-45D5-4909-AA44-5DCD5A5DB1D1}"/>
            </c:ext>
          </c:extLst>
        </c:ser>
        <c:dLbls>
          <c:showLegendKey val="0"/>
          <c:showVal val="0"/>
          <c:showCatName val="0"/>
          <c:showSerName val="0"/>
          <c:showPercent val="0"/>
          <c:showBubbleSize val="0"/>
        </c:dLbls>
        <c:gapWidth val="100"/>
        <c:overlap val="100"/>
        <c:axId val="140509568"/>
        <c:axId val="140823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5D5-4909-AA44-5DCD5A5DB1D1}"/>
            </c:ext>
          </c:extLst>
        </c:ser>
        <c:dLbls>
          <c:showLegendKey val="0"/>
          <c:showVal val="0"/>
          <c:showCatName val="0"/>
          <c:showSerName val="0"/>
          <c:showPercent val="0"/>
          <c:showBubbleSize val="0"/>
        </c:dLbls>
        <c:marker val="1"/>
        <c:smooth val="0"/>
        <c:axId val="140509568"/>
        <c:axId val="140823936"/>
      </c:lineChart>
      <c:catAx>
        <c:axId val="14050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823936"/>
        <c:crosses val="autoZero"/>
        <c:auto val="1"/>
        <c:lblAlgn val="ctr"/>
        <c:lblOffset val="100"/>
        <c:tickLblSkip val="1"/>
        <c:tickMarkSkip val="1"/>
        <c:noMultiLvlLbl val="0"/>
      </c:catAx>
      <c:valAx>
        <c:axId val="14082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0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2033</c:v>
                </c:pt>
                <c:pt idx="1">
                  <c:v>2133</c:v>
                </c:pt>
                <c:pt idx="2">
                  <c:v>2187</c:v>
                </c:pt>
              </c:numCache>
            </c:numRef>
          </c:val>
          <c:extLst xmlns:c16r2="http://schemas.microsoft.com/office/drawing/2015/06/chart">
            <c:ext xmlns:c16="http://schemas.microsoft.com/office/drawing/2014/chart" uri="{C3380CC4-5D6E-409C-BE32-E72D297353CC}">
              <c16:uniqueId val="{00000000-780F-4ED1-8FE3-89F60DF3CF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88</c:v>
                </c:pt>
                <c:pt idx="1">
                  <c:v>88</c:v>
                </c:pt>
                <c:pt idx="2">
                  <c:v>88</c:v>
                </c:pt>
              </c:numCache>
            </c:numRef>
          </c:val>
          <c:extLst xmlns:c16r2="http://schemas.microsoft.com/office/drawing/2015/06/chart">
            <c:ext xmlns:c16="http://schemas.microsoft.com/office/drawing/2014/chart" uri="{C3380CC4-5D6E-409C-BE32-E72D297353CC}">
              <c16:uniqueId val="{00000001-780F-4ED1-8FE3-89F60DF3CF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367</c:v>
                </c:pt>
                <c:pt idx="1">
                  <c:v>344</c:v>
                </c:pt>
                <c:pt idx="2">
                  <c:v>322</c:v>
                </c:pt>
              </c:numCache>
            </c:numRef>
          </c:val>
          <c:extLst xmlns:c16r2="http://schemas.microsoft.com/office/drawing/2015/06/chart">
            <c:ext xmlns:c16="http://schemas.microsoft.com/office/drawing/2014/chart" uri="{C3380CC4-5D6E-409C-BE32-E72D297353CC}">
              <c16:uniqueId val="{00000002-780F-4ED1-8FE3-89F60DF3CF30}"/>
            </c:ext>
          </c:extLst>
        </c:ser>
        <c:dLbls>
          <c:showLegendKey val="0"/>
          <c:showVal val="0"/>
          <c:showCatName val="0"/>
          <c:showSerName val="0"/>
          <c:showPercent val="0"/>
          <c:showBubbleSize val="0"/>
        </c:dLbls>
        <c:gapWidth val="120"/>
        <c:overlap val="100"/>
        <c:axId val="132645632"/>
        <c:axId val="132647168"/>
      </c:barChart>
      <c:catAx>
        <c:axId val="13264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2647168"/>
        <c:crosses val="autoZero"/>
        <c:auto val="1"/>
        <c:lblAlgn val="ctr"/>
        <c:lblOffset val="100"/>
        <c:tickLblSkip val="1"/>
        <c:tickMarkSkip val="1"/>
        <c:noMultiLvlLbl val="0"/>
      </c:catAx>
      <c:valAx>
        <c:axId val="132647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264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{12CBC941-18C0-49C2-AE71-01C0CE5759EA}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77A-4A60-B007-5E414217BCD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{59A2AE10-0943-41D1-8F5D-8A8132FF8A27}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7A-4A60-B007-5E414217BCD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{0CA79F67-696F-46E7-A6DB-6B1794B0E2F3}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7A-4A60-B007-5E414217BCD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{33562D4A-48C4-4DB7-A425-201B3E25AF06}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7A-4A60-B007-5E414217BCD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{D8CBA905-B375-44C5-8E12-194A564BA216}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7A-4A60-B007-5E414217BCD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{45AB1ED1-F686-4E88-ACBD-BC40C3ECD977}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77A-4A60-B007-5E414217BCD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{A5EB3C4B-2CE2-45EC-A2A5-4E213A3057D4}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77A-4A60-B007-5E414217BCD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{15C74E46-F113-4095-993E-ED8A0AE6C293}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77A-4A60-B007-5E414217BCD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{4D818E2C-F0EF-4510-A063-AEB851C4CA00}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77A-4A60-B007-5E414217BC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57.6</c:v>
                </c:pt>
                <c:pt idx="32">
                  <c:v>56.4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77A-4A60-B007-5E414217BC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{5EE5D4F4-E8BB-4381-8C83-C76D92BCD4E1}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77A-4A60-B007-5E414217BCDA}"/>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{252B3011-6417-409F-9345-97D49C1CCC1F}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7A-4A60-B007-5E414217BCD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{60AF4086-9E36-4052-84A3-0A26131A6522}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7A-4A60-B007-5E414217BCD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{66ADCCE0-D6A5-42BE-887A-511711D5C6BF}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7A-4A60-B007-5E414217BCD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{607DABDE-C547-4D02-82DB-C3492BE00495}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7A-4A60-B007-5E414217BCD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{67F08B6C-F2C8-4C80-96D4-B0131D044A56}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77A-4A60-B007-5E414217BCD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{4A3BD0C4-7AC7-4BE9-9842-B72BF55DBACE}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77A-4A60-B007-5E414217BCDA}"/>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{3B0F35F1-F1BF-4AB9-8C3D-79F8F6FAF70F}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77A-4A60-B007-5E414217BCDA}"/>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{34EA690D-079F-491C-BB55-EB97A7EB54BA}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77A-4A60-B007-5E414217BC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pt idx="32">
                  <c:v>60.3</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F77A-4A60-B007-5E414217BCDA}"/>
            </c:ext>
          </c:extLst>
        </c:ser>
        <c:dLbls>
          <c:showLegendKey val="0"/>
          <c:showVal val="1"/>
          <c:showCatName val="0"/>
          <c:showSerName val="0"/>
          <c:showPercent val="0"/>
          <c:showBubbleSize val="0"/>
        </c:dLbls>
        <c:axId val="140435456"/>
        <c:axId val="140437376"/>
      </c:scatterChart>
      <c:valAx>
        <c:axId val="140435456"/>
        <c:scaling>
          <c:orientation val="minMax"/>
          <c:max val="60.5"/>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437376"/>
        <c:crosses val="autoZero"/>
        <c:crossBetween val="midCat"/>
      </c:valAx>
      <c:valAx>
        <c:axId val="1404373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435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{346F3F7A-D9B1-41C1-9EC1-425002E62970}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2AC-4F0B-BA5D-2BB1B2B6A75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{0136E641-9DE0-47E1-92EF-92372FD150B8}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AC-4F0B-BA5D-2BB1B2B6A75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{7FE82E96-846B-4C74-A9A5-B9D0A1569708}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AC-4F0B-BA5D-2BB1B2B6A75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{C1A4A79A-4AF9-440B-9F58-3860C5019CEE}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AC-4F0B-BA5D-2BB1B2B6A75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{B6CE0546-77DF-4089-9A85-77BF17E17A6E}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AC-4F0B-BA5D-2BB1B2B6A75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{37070641-7DFF-406C-8C47-87B4D5CB2FE6}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2AC-4F0B-BA5D-2BB1B2B6A75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{FB0597D9-B107-47F6-8149-DCA949B6BC6A}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2AC-4F0B-BA5D-2BB1B2B6A75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{B289B65B-F92D-472B-8B3D-687C36CD59EF}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2AC-4F0B-BA5D-2BB1B2B6A75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{A58C8308-41D6-4919-B60D-1159FA342BF6}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2AC-4F0B-BA5D-2BB1B2B6A7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11</c:v>
                </c:pt>
                <c:pt idx="16">
                  <c:v>9.9</c:v>
                </c:pt>
                <c:pt idx="24">
                  <c:v>9.1</c:v>
                </c:pt>
                <c:pt idx="32">
                  <c:v>8.8000000000000007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2AC-4F0B-BA5D-2BB1B2B6A7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{61359973-222D-4041-8BBE-4746A41F175C}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2AC-4F0B-BA5D-2BB1B2B6A7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{22A098B8-B9E3-4524-8039-AC85F956EAB2}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AC-4F0B-BA5D-2BB1B2B6A75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{8E47F118-D12D-45A7-8BCE-AA24855646D9}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AC-4F0B-BA5D-2BB1B2B6A75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{38263FD7-1CC7-44FD-B518-7663AF4F6050}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AC-4F0B-BA5D-2BB1B2B6A75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{27CB30BF-2D6B-47AB-A21B-D964FD6109CF}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AC-4F0B-BA5D-2BB1B2B6A75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{D2B71FA9-DBB7-4F47-A593-D03E35B5D8E6}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2AC-4F0B-BA5D-2BB1B2B6A75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{7D46FC1D-1541-456A-8005-5CE9789C1DA0}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2AC-4F0B-BA5D-2BB1B2B6A753}"/>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{72062665-54F3-4902-8E37-3300622AA47B}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2AC-4F0B-BA5D-2BB1B2B6A753}"/>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{54B4D11A-8467-4719-8B6C-894F5E730809}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2AC-4F0B-BA5D-2BB1B2B6A7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7.3</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2AC-4F0B-BA5D-2BB1B2B6A753}"/>
            </c:ext>
          </c:extLst>
        </c:ser>
        <c:dLbls>
          <c:showLegendKey val="0"/>
          <c:showVal val="1"/>
          <c:showCatName val="0"/>
          <c:showSerName val="0"/>
          <c:showPercent val="0"/>
          <c:showBubbleSize val="0"/>
        </c:dLbls>
        <c:axId val="143539584"/>
        <c:axId val="143541760"/>
      </c:scatterChart>
      <c:valAx>
        <c:axId val="143539584"/>
        <c:scaling>
          <c:orientation val="minMax"/>
          <c:max val="10.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541760"/>
        <c:crosses val="autoZero"/>
        <c:crossBetween val="midCat"/>
      </c:valAx>
      <c:valAx>
        <c:axId val="14354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5395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今後若干の比率の増減は予想されるが、借入を抑制し、比率の下降を目指す。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将来負担額が年々減少し、充当可能財源も充分にあるため、比率が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今後も借入を抑制し、基金を保持できるような財政運営に努める。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福島県中島村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・法人関係税の増収により財政調整基金に</a:t>
          </a:r>
          <a:r>
            <a:rPr kumimoji="1" lang="en-US" altLang="ja-JP" sz="1300" baseline="0">
              <a:solidFill>
                <a:schemeClr val="dk1"/>
              </a:solidFill>
              <a:effectLst/>
              <a:latin typeface="+mn-lt"/>
              <a:ea typeface="+mn-ea"/>
              <a:cs typeface="+mn-cs"/>
            </a:rPr>
            <a:t>1.07</a:t>
          </a:r>
          <a:r>
            <a:rPr kumimoji="1" lang="ja-JP" altLang="ja-JP" sz="1300" baseline="0">
              <a:solidFill>
                <a:schemeClr val="dk1"/>
              </a:solidFill>
              <a:effectLst/>
              <a:latin typeface="+mn-lt"/>
              <a:ea typeface="+mn-ea"/>
              <a:cs typeface="+mn-cs"/>
            </a:rPr>
            <a:t>億円積み立てた一方、平成</a:t>
          </a:r>
          <a:r>
            <a:rPr kumimoji="1" lang="en-US" altLang="ja-JP" sz="1300" baseline="0">
              <a:solidFill>
                <a:schemeClr val="dk1"/>
              </a:solidFill>
              <a:effectLst/>
              <a:latin typeface="+mn-lt"/>
              <a:ea typeface="+mn-ea"/>
              <a:cs typeface="+mn-cs"/>
            </a:rPr>
            <a:t>29</a:t>
          </a:r>
          <a:r>
            <a:rPr kumimoji="1" lang="ja-JP" altLang="ja-JP" sz="1300" baseline="0">
              <a:solidFill>
                <a:schemeClr val="dk1"/>
              </a:solidFill>
              <a:effectLst/>
              <a:latin typeface="+mn-lt"/>
              <a:ea typeface="+mn-ea"/>
              <a:cs typeface="+mn-cs"/>
            </a:rPr>
            <a:t>年度単独事業のゲートボール場改修事業</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輝らフィット</a:t>
          </a:r>
          <a:r>
            <a:rPr kumimoji="1" lang="en-US" altLang="ja-JP"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a:t>
          </a:r>
          <a:endParaRPr lang="ja-JP" altLang="ja-JP" sz="1300" baseline="0">
            <a:effectLst/>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ふるさと納税業務事業に関する事業及び公営企業会計への繰出金のために</a:t>
          </a:r>
          <a:r>
            <a:rPr kumimoji="1" lang="en-US" altLang="ja-JP" sz="1300" baseline="0">
              <a:solidFill>
                <a:schemeClr val="dk1"/>
              </a:solidFill>
              <a:effectLst/>
              <a:latin typeface="+mn-lt"/>
              <a:ea typeface="+mn-ea"/>
              <a:cs typeface="+mn-cs"/>
            </a:rPr>
            <a:t>0.5</a:t>
          </a:r>
          <a:r>
            <a:rPr kumimoji="1" lang="ja-JP" altLang="ja-JP" sz="1300" baseline="0">
              <a:solidFill>
                <a:schemeClr val="dk1"/>
              </a:solidFill>
              <a:effectLst/>
              <a:latin typeface="+mn-lt"/>
              <a:ea typeface="+mn-ea"/>
              <a:cs typeface="+mn-cs"/>
            </a:rPr>
            <a:t>億円を取り崩したことなどにより、基金全体としては</a:t>
          </a:r>
          <a:endParaRPr lang="ja-JP" altLang="ja-JP" sz="1300" baseline="0">
            <a:effectLst/>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0.32</a:t>
          </a:r>
          <a:r>
            <a:rPr kumimoji="1" lang="ja-JP" altLang="ja-JP" sz="1300" baseline="0">
              <a:solidFill>
                <a:schemeClr val="dk1"/>
              </a:solidFill>
              <a:effectLst/>
              <a:latin typeface="+mn-lt"/>
              <a:ea typeface="+mn-ea"/>
              <a:cs typeface="+mn-cs"/>
            </a:rPr>
            <a:t>億円の増となった。</a:t>
          </a:r>
          <a:endParaRPr lang="ja-JP" altLang="ja-JP" sz="1300" baseline="0">
            <a:effectLst/>
          </a:endParaRPr>
        </a:p>
        <a:p>
          <a:endParaRPr kumimoji="1" lang="en-US" altLang="ja-JP" sz="1300" baseline="0">
            <a:solidFill>
              <a:schemeClr val="dk1"/>
            </a:solidFill>
            <a:effectLst/>
            <a:latin typeface="+mn-lt"/>
            <a:ea typeface="+mn-ea"/>
            <a:cs typeface="+mn-cs"/>
          </a:endParaRPr>
        </a:p>
        <a:p>
          <a:r>
            <a:rPr kumimoji="1" lang="ja-JP" altLang="ja-JP" sz="1300" baseline="0">
              <a:solidFill>
                <a:schemeClr val="dk1"/>
              </a:solidFill>
              <a:effectLst/>
              <a:latin typeface="+mn-lt"/>
              <a:ea typeface="+mn-ea"/>
              <a:cs typeface="+mn-cs"/>
            </a:rPr>
            <a:t>（今後の方針）</a:t>
          </a:r>
          <a:endParaRPr lang="ja-JP" altLang="ja-JP" sz="1300" baseline="0">
            <a:effectLst/>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・基金の使途の明確化を図るために、財政調整基金を取り崩して個々の特定目的基金を積み立てていくことを予定している。</a:t>
          </a:r>
          <a:endParaRPr lang="ja-JP" altLang="ja-JP" sz="1300" baseline="0">
            <a:effectLst/>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・短期的には公共施設等の整備維持補修に要する資金及びふるさと納税寄附金を原資に子育て支援事業を目的とする基金積立を予定している。</a:t>
          </a:r>
          <a:endParaRPr lang="ja-JP" altLang="ja-JP" sz="1300" baseline="0">
            <a:effectLst/>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pPr eaLnBrk="1" fontAlgn="auto" latinLnBrk="0" hangingPunct="1"/>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・本村の地域振興に資する事業に関する施策の推進</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・快適でうるおいのある住みよい村づくりに資するため、村民に研修等の機械を与え、</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次代に誇れる地域づくりのための人材育成と村の活性化に寄与する事業に関する施策の推進</a:t>
          </a:r>
          <a:endParaRPr lang="ja-JP" altLang="ja-JP" sz="1300">
            <a:effectLst/>
          </a:endParaRPr>
        </a:p>
        <a:p>
          <a:r>
            <a:rPr kumimoji="1" lang="ja-JP" altLang="ja-JP" sz="1300">
              <a:solidFill>
                <a:schemeClr val="dk1"/>
              </a:solidFill>
              <a:effectLst/>
              <a:latin typeface="+mn-lt"/>
              <a:ea typeface="+mn-ea"/>
              <a:cs typeface="+mn-cs"/>
            </a:rPr>
            <a:t>・雇用創出につながる地域の実情に応じた事業に関する施策の推進</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・人材育成基金：人材育成のための講演会、中学生の海外修学旅行補助事業、小学生異文化体験事業など</a:t>
          </a:r>
          <a:endParaRPr lang="ja-JP" altLang="ja-JP" sz="1300">
            <a:effectLst/>
          </a:endParaRPr>
        </a:p>
        <a:p>
          <a:r>
            <a:rPr kumimoji="1" lang="ja-JP" altLang="ja-JP" sz="1300">
              <a:solidFill>
                <a:schemeClr val="dk1"/>
              </a:solidFill>
              <a:effectLst/>
              <a:latin typeface="+mn-lt"/>
              <a:ea typeface="+mn-ea"/>
              <a:cs typeface="+mn-cs"/>
            </a:rPr>
            <a:t>　　　　　　　　人材育成と村の活性化に寄与する事業に基金を利用</a:t>
          </a:r>
          <a:endParaRPr lang="ja-JP" altLang="ja-JP" sz="1300">
            <a:effectLst/>
          </a:endParaRPr>
        </a:p>
        <a:p>
          <a:r>
            <a:rPr kumimoji="1" lang="ja-JP" altLang="ja-JP" sz="1300">
              <a:solidFill>
                <a:schemeClr val="dk1"/>
              </a:solidFill>
              <a:effectLst/>
              <a:latin typeface="+mn-lt"/>
              <a:ea typeface="+mn-ea"/>
              <a:cs typeface="+mn-cs"/>
            </a:rPr>
            <a:t>・地域振興基金：地域振興にする事業として商工会主催のイベント費補助のため基金利用</a:t>
          </a:r>
          <a:endParaRPr lang="ja-JP" altLang="ja-JP" sz="1300">
            <a:effectLst/>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・公共施設等整備基金：公共施設等の整備維持補修のため</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億円程度を積み立て予定</a:t>
          </a:r>
          <a:endParaRPr lang="ja-JP" altLang="ja-JP" sz="1300">
            <a:effectLst/>
          </a:endParaRPr>
        </a:p>
        <a:p>
          <a:pPr eaLnBrk="1" fontAlgn="auto" latinLnBrk="0" hangingPunct="1"/>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・ふるさと納税基金：子育て支援事業等のためにふるさと納税事業の純利益</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億円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を積み立て予定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理由</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・景気動向による法人関係税等の変動</a:t>
          </a:r>
          <a:endParaRPr lang="ja-JP" altLang="ja-JP" sz="1300" baseline="0">
            <a:effectLst/>
          </a:endParaRPr>
        </a:p>
        <a:p>
          <a:endParaRPr kumimoji="1" lang="en-US" altLang="ja-JP" sz="1300" baseline="0">
            <a:solidFill>
              <a:schemeClr val="dk1"/>
            </a:solidFill>
            <a:effectLst/>
            <a:latin typeface="+mn-lt"/>
            <a:ea typeface="+mn-ea"/>
            <a:cs typeface="+mn-cs"/>
          </a:endParaRPr>
        </a:p>
        <a:p>
          <a:r>
            <a:rPr kumimoji="1" lang="ja-JP" altLang="ja-JP" sz="1300" baseline="0">
              <a:solidFill>
                <a:schemeClr val="dk1"/>
              </a:solidFill>
              <a:effectLst/>
              <a:latin typeface="+mn-lt"/>
              <a:ea typeface="+mn-ea"/>
              <a:cs typeface="+mn-cs"/>
            </a:rPr>
            <a:t>（今後の方針）</a:t>
          </a:r>
          <a:endParaRPr lang="ja-JP" altLang="ja-JP" sz="1300" baseline="0">
            <a:effectLst/>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・短期的には基金の使途の明確化を図るために特定目的基金を積み立てていくことを予定しているため減少していく見込み。</a:t>
          </a:r>
          <a:endParaRPr lang="ja-JP" altLang="ja-JP" sz="1300" baseline="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mn-ea"/>
              <a:cs typeface="+mn-cs"/>
            </a:rPr>
            <a:t>（増減理由）</a:t>
          </a:r>
          <a:endParaRPr lang="ja-JP" altLang="ja-JP" sz="1300" baseline="0">
            <a:effectLst/>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・特になし</a:t>
          </a:r>
          <a:endParaRPr lang="ja-JP" altLang="ja-JP" sz="1300" baseline="0">
            <a:effectLst/>
          </a:endParaRPr>
        </a:p>
        <a:p>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（今後の方針）</a:t>
          </a:r>
          <a:endParaRPr lang="ja-JP" altLang="ja-JP" sz="1300" baseline="0">
            <a:effectLst/>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・今後地方債の償還計画を作成し基金額を検討していきたい。</a:t>
          </a:r>
          <a:endParaRPr lang="ja-JP" altLang="ja-JP" sz="1300" baseline="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5,176
5,158
18.92
3,599,711
3,266,007
333,704
1,869,578
2,448,717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有形固定資産償却率は類似団体より低い水準にあるが、今後、公共施設等について個別施設計画を策定し、計画に基づいた施設の維持管理を適切に進めていきたい。</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1" name="直線コネクタ 70"/>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2"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3" name="直線コネクタ 72"/>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4"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5" name="直線コネクタ 74"/>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76" name="有形固定資産減価償却率平均値テキスト"/>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7" name="フローチャート: 判断 76"/>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8" name="フローチャート: 判断 77"/>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151236</xdr:rowOff>
    </xdr:from>
    <xdr:to>
      <xdr:col>15</xdr:col>
      <xdr:colOff>187325</xdr:colOff>
      <xdr:row>31</xdr:row>
      <xdr:rowOff>81386</xdr:rowOff>
    </xdr:to>
    <xdr:sp macro="" textlink="">
      <xdr:nvSpPr>
        <xdr:cNvPr id="79" name="フローチャート: 判断 78"/>
        <xdr:cNvSpPr/>
      </xdr:nvSpPr>
      <xdr:spPr>
        <a:xfrm>
          <a:off x="3238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85" name="楕円 84"/>
        <xdr:cNvSpPr/>
      </xdr:nvSpPr>
      <xdr:spPr>
        <a:xfrm>
          <a:off x="4711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109872</xdr:rowOff>
    </xdr:from>
    <xdr:ext cx="405111" cy="259045"/>
    <xdr:sp macro="" textlink="">
      <xdr:nvSpPr>
        <xdr:cNvPr id="86" name="有形固定資産減価償却率該当値テキスト"/>
        <xdr:cNvSpPr txBox="1"/>
      </xdr:nvSpPr>
      <xdr:spPr>
        <a:xfrm>
          <a:off x="4813300" y="602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7" name="楕円 86"/>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10795</xdr:rowOff>
    </xdr:to>
    <xdr:cxnSp macro="">
      <xdr:nvCxnSpPr>
        <xdr:cNvPr id="88" name="直線コネクタ 87"/>
        <xdr:cNvCxnSpPr/>
      </xdr:nvCxnSpPr>
      <xdr:spPr>
        <a:xfrm>
          <a:off x="4051300" y="607568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9"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97913</xdr:rowOff>
    </xdr:from>
    <xdr:ext cx="405111" cy="259045"/>
    <xdr:sp macro="" textlink="">
      <xdr:nvSpPr>
        <xdr:cNvPr id="90" name="n_2aveValue有形固定資産減価償却率"/>
        <xdr:cNvSpPr txBox="1"/>
      </xdr:nvSpPr>
      <xdr:spPr>
        <a:xfrm>
          <a:off x="3086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1" name="n_1main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債務償還可能年数は類似団体より低い水準にあるが、今後公共施設の老朽化対策に伴い起債等は発行の増額が見込まれ、将来負担額の増加傾向が予測されるが、計画的な事業執行に取り組んでいく。</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0" name="直線コネクタ 119"/>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3"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4" name="直線コネクタ 123"/>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5"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6" name="フローチャート: 判断 125"/>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44097</xdr:rowOff>
    </xdr:from>
    <xdr:to>
      <xdr:col>76</xdr:col>
      <xdr:colOff>73025</xdr:colOff>
      <xdr:row>33</xdr:row>
      <xdr:rowOff>145697</xdr:rowOff>
    </xdr:to>
    <xdr:sp macro="" textlink="">
      <xdr:nvSpPr>
        <xdr:cNvPr id="132" name="楕円 131"/>
        <xdr:cNvSpPr/>
      </xdr:nvSpPr>
      <xdr:spPr>
        <a:xfrm>
          <a:off x="14744700" y="64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22524</xdr:rowOff>
    </xdr:from>
    <xdr:ext cx="340478" cy="259045"/>
    <xdr:sp macro="" textlink="">
      <xdr:nvSpPr>
        <xdr:cNvPr id="133" name="債務償還可能年数該当値テキスト"/>
        <xdr:cNvSpPr txBox="1"/>
      </xdr:nvSpPr>
      <xdr:spPr>
        <a:xfrm>
          <a:off x="14846300" y="64518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5,176
5,158
18.92
3,599,711
3,266,007
333,704
1,869,578
2,448,717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70" name="楕円 69"/>
        <xdr:cNvSpPr/>
      </xdr:nvSpPr>
      <xdr:spPr>
        <a:xfrm>
          <a:off x="4584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125747</xdr:rowOff>
    </xdr:from>
    <xdr:ext cx="405111" cy="259045"/>
    <xdr:sp macro="" textlink="">
      <xdr:nvSpPr>
        <xdr:cNvPr id="71" name="【道路】&#10;有形固定資産減価償却率該当値テキスト"/>
        <xdr:cNvSpPr txBox="1"/>
      </xdr:nvSpPr>
      <xdr:spPr>
        <a:xfrm>
          <a:off x="4673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164465</xdr:rowOff>
    </xdr:from>
    <xdr:to>
      <xdr:col>20</xdr:col>
      <xdr:colOff>38100</xdr:colOff>
      <xdr:row>38</xdr:row>
      <xdr:rowOff>94615</xdr:rowOff>
    </xdr:to>
    <xdr:sp macro="" textlink="">
      <xdr:nvSpPr>
        <xdr:cNvPr id="72" name="楕円 71"/>
        <xdr:cNvSpPr/>
      </xdr:nvSpPr>
      <xdr:spPr>
        <a:xfrm>
          <a:off x="3746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26670</xdr:rowOff>
    </xdr:from>
    <xdr:to>
      <xdr:col>24</xdr:col>
      <xdr:colOff>63500</xdr:colOff>
      <xdr:row>38</xdr:row>
      <xdr:rowOff>43815</xdr:rowOff>
    </xdr:to>
    <xdr:cxnSp macro="">
      <xdr:nvCxnSpPr>
        <xdr:cNvPr id="73" name="直線コネクタ 72"/>
        <xdr:cNvCxnSpPr/>
      </xdr:nvCxnSpPr>
      <xdr:spPr>
        <a:xfrm flipV="1">
          <a:off x="3797300" y="65417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4"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5"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85742</xdr:rowOff>
    </xdr:from>
    <xdr:ext cx="405111" cy="259045"/>
    <xdr:sp macro="" textlink="">
      <xdr:nvSpPr>
        <xdr:cNvPr id="76" name="n_1main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3"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27594</xdr:rowOff>
    </xdr:from>
    <xdr:to>
      <xdr:col>46</xdr:col>
      <xdr:colOff>38100</xdr:colOff>
      <xdr:row>34</xdr:row>
      <xdr:rowOff>129194</xdr:rowOff>
    </xdr:to>
    <xdr:sp macro="" textlink="">
      <xdr:nvSpPr>
        <xdr:cNvPr id="106" name="フローチャート: 判断 105"/>
        <xdr:cNvSpPr/>
      </xdr:nvSpPr>
      <xdr:spPr>
        <a:xfrm>
          <a:off x="8699500" y="585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2334</xdr:rowOff>
    </xdr:from>
    <xdr:to>
      <xdr:col>55</xdr:col>
      <xdr:colOff>50800</xdr:colOff>
      <xdr:row>39</xdr:row>
      <xdr:rowOff>103934</xdr:rowOff>
    </xdr:to>
    <xdr:sp macro="" textlink="">
      <xdr:nvSpPr>
        <xdr:cNvPr id="112" name="楕円 111"/>
        <xdr:cNvSpPr/>
      </xdr:nvSpPr>
      <xdr:spPr>
        <a:xfrm>
          <a:off x="10426700" y="66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152211</xdr:rowOff>
    </xdr:from>
    <xdr:ext cx="534377" cy="259045"/>
    <xdr:sp macro="" textlink="">
      <xdr:nvSpPr>
        <xdr:cNvPr id="113" name="【道路】&#10;一人当たり延長該当値テキスト"/>
        <xdr:cNvSpPr txBox="1"/>
      </xdr:nvSpPr>
      <xdr:spPr>
        <a:xfrm>
          <a:off x="10515600" y="666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4757</xdr:rowOff>
    </xdr:from>
    <xdr:to>
      <xdr:col>50</xdr:col>
      <xdr:colOff>165100</xdr:colOff>
      <xdr:row>39</xdr:row>
      <xdr:rowOff>106357</xdr:rowOff>
    </xdr:to>
    <xdr:sp macro="" textlink="">
      <xdr:nvSpPr>
        <xdr:cNvPr id="114" name="楕円 113"/>
        <xdr:cNvSpPr/>
      </xdr:nvSpPr>
      <xdr:spPr>
        <a:xfrm>
          <a:off x="9588500" y="669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53134</xdr:rowOff>
    </xdr:from>
    <xdr:to>
      <xdr:col>55</xdr:col>
      <xdr:colOff>0</xdr:colOff>
      <xdr:row>39</xdr:row>
      <xdr:rowOff>55557</xdr:rowOff>
    </xdr:to>
    <xdr:cxnSp macro="">
      <xdr:nvCxnSpPr>
        <xdr:cNvPr id="115" name="直線コネクタ 114"/>
        <xdr:cNvCxnSpPr/>
      </xdr:nvCxnSpPr>
      <xdr:spPr>
        <a:xfrm flipV="1">
          <a:off x="9639300" y="6739684"/>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16"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145721</xdr:rowOff>
    </xdr:from>
    <xdr:ext cx="534377" cy="259045"/>
    <xdr:sp macro="" textlink="">
      <xdr:nvSpPr>
        <xdr:cNvPr id="117" name="n_2aveValue【道路】&#10;一人当たり延長"/>
        <xdr:cNvSpPr txBox="1"/>
      </xdr:nvSpPr>
      <xdr:spPr>
        <a:xfrm>
          <a:off x="8483111" y="5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97484</xdr:rowOff>
    </xdr:from>
    <xdr:ext cx="534377" cy="259045"/>
    <xdr:sp macro="" textlink="">
      <xdr:nvSpPr>
        <xdr:cNvPr id="118" name="n_1mainValue【道路】&#10;一人当たり延長"/>
        <xdr:cNvSpPr txBox="1"/>
      </xdr:nvSpPr>
      <xdr:spPr>
        <a:xfrm>
          <a:off x="9359411" y="67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48"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51" name="フローチャート: 判断 150"/>
        <xdr:cNvSpPr/>
      </xdr:nvSpPr>
      <xdr:spPr>
        <a:xfrm>
          <a:off x="2857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7" name="楕円 156"/>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148607</xdr:rowOff>
    </xdr:from>
    <xdr:ext cx="405111" cy="259045"/>
    <xdr:sp macro="" textlink="">
      <xdr:nvSpPr>
        <xdr:cNvPr id="158" name="【橋りょう・トンネル】&#10;有形固定資産減価償却率該当値テキスト"/>
        <xdr:cNvSpPr txBox="1"/>
      </xdr:nvSpPr>
      <xdr:spPr>
        <a:xfrm>
          <a:off x="4673600"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31115</xdr:rowOff>
    </xdr:from>
    <xdr:to>
      <xdr:col>20</xdr:col>
      <xdr:colOff>38100</xdr:colOff>
      <xdr:row>60</xdr:row>
      <xdr:rowOff>132715</xdr:rowOff>
    </xdr:to>
    <xdr:sp macro="" textlink="">
      <xdr:nvSpPr>
        <xdr:cNvPr id="159" name="楕円 158"/>
        <xdr:cNvSpPr/>
      </xdr:nvSpPr>
      <xdr:spPr>
        <a:xfrm>
          <a:off x="3746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49530</xdr:rowOff>
    </xdr:from>
    <xdr:to>
      <xdr:col>24</xdr:col>
      <xdr:colOff>63500</xdr:colOff>
      <xdr:row>60</xdr:row>
      <xdr:rowOff>81915</xdr:rowOff>
    </xdr:to>
    <xdr:cxnSp macro="">
      <xdr:nvCxnSpPr>
        <xdr:cNvPr id="160" name="直線コネクタ 159"/>
        <xdr:cNvCxnSpPr/>
      </xdr:nvCxnSpPr>
      <xdr:spPr>
        <a:xfrm flipV="1">
          <a:off x="3797300" y="103365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1"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86377</xdr:rowOff>
    </xdr:from>
    <xdr:ext cx="405111" cy="259045"/>
    <xdr:sp macro="" textlink="">
      <xdr:nvSpPr>
        <xdr:cNvPr id="162" name="n_2aveValue【橋りょう・トンネル】&#10;有形固定資産減価償却率"/>
        <xdr:cNvSpPr txBox="1"/>
      </xdr:nvSpPr>
      <xdr:spPr>
        <a:xfrm>
          <a:off x="2705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123842</xdr:rowOff>
    </xdr:from>
    <xdr:ext cx="405111" cy="259045"/>
    <xdr:sp macro="" textlink="">
      <xdr:nvSpPr>
        <xdr:cNvPr id="163" name="n_1main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0"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3" name="フローチャート: 判断 192"/>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16684</xdr:rowOff>
    </xdr:from>
    <xdr:to>
      <xdr:col>55</xdr:col>
      <xdr:colOff>50800</xdr:colOff>
      <xdr:row>60</xdr:row>
      <xdr:rowOff>118284</xdr:rowOff>
    </xdr:to>
    <xdr:sp macro="" textlink="">
      <xdr:nvSpPr>
        <xdr:cNvPr id="199" name="楕円 198"/>
        <xdr:cNvSpPr/>
      </xdr:nvSpPr>
      <xdr:spPr>
        <a:xfrm>
          <a:off x="10426700" y="103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39561</xdr:rowOff>
    </xdr:from>
    <xdr:ext cx="690189" cy="259045"/>
    <xdr:sp macro="" textlink="">
      <xdr:nvSpPr>
        <xdr:cNvPr id="200" name="【橋りょう・トンネル】&#10;一人当たり有形固定資産（償却資産）額該当値テキスト"/>
        <xdr:cNvSpPr txBox="1"/>
      </xdr:nvSpPr>
      <xdr:spPr>
        <a:xfrm>
          <a:off x="10515600" y="101551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20248</xdr:rowOff>
    </xdr:from>
    <xdr:to>
      <xdr:col>50</xdr:col>
      <xdr:colOff>165100</xdr:colOff>
      <xdr:row>60</xdr:row>
      <xdr:rowOff>121848</xdr:rowOff>
    </xdr:to>
    <xdr:sp macro="" textlink="">
      <xdr:nvSpPr>
        <xdr:cNvPr id="201" name="楕円 200"/>
        <xdr:cNvSpPr/>
      </xdr:nvSpPr>
      <xdr:spPr>
        <a:xfrm>
          <a:off x="9588500" y="103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67484</xdr:rowOff>
    </xdr:from>
    <xdr:to>
      <xdr:col>55</xdr:col>
      <xdr:colOff>0</xdr:colOff>
      <xdr:row>60</xdr:row>
      <xdr:rowOff>71048</xdr:rowOff>
    </xdr:to>
    <xdr:cxnSp macro="">
      <xdr:nvCxnSpPr>
        <xdr:cNvPr id="202" name="直線コネクタ 201"/>
        <xdr:cNvCxnSpPr/>
      </xdr:nvCxnSpPr>
      <xdr:spPr>
        <a:xfrm flipV="1">
          <a:off x="9639300" y="10354484"/>
          <a:ext cx="838200" cy="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121200</xdr:rowOff>
    </xdr:from>
    <xdr:ext cx="599010" cy="259045"/>
    <xdr:sp macro="" textlink="">
      <xdr:nvSpPr>
        <xdr:cNvPr id="203" name="n_1aveValue【橋りょう・トンネル】&#10;一人当たり有形固定資産（償却資産）額"/>
        <xdr:cNvSpPr txBox="1"/>
      </xdr:nvSpPr>
      <xdr:spPr>
        <a:xfrm>
          <a:off x="93270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4"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138375</xdr:rowOff>
    </xdr:from>
    <xdr:ext cx="690189" cy="259045"/>
    <xdr:sp macro="" textlink="">
      <xdr:nvSpPr>
        <xdr:cNvPr id="205" name="n_1mainValue【橋りょう・トンネル】&#10;一人当たり有形固定資産（償却資産）額"/>
        <xdr:cNvSpPr txBox="1"/>
      </xdr:nvSpPr>
      <xdr:spPr>
        <a:xfrm>
          <a:off x="9281505" y="10082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36"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239" name="フローチャート: 判断 238"/>
        <xdr:cNvSpPr/>
      </xdr:nvSpPr>
      <xdr:spPr>
        <a:xfrm>
          <a:off x="2857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95069</xdr:rowOff>
    </xdr:from>
    <xdr:to>
      <xdr:col>24</xdr:col>
      <xdr:colOff>114300</xdr:colOff>
      <xdr:row>79</xdr:row>
      <xdr:rowOff>25219</xdr:rowOff>
    </xdr:to>
    <xdr:sp macro="" textlink="">
      <xdr:nvSpPr>
        <xdr:cNvPr id="245" name="楕円 244"/>
        <xdr:cNvSpPr/>
      </xdr:nvSpPr>
      <xdr:spPr>
        <a:xfrm>
          <a:off x="4584700" y="134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117946</xdr:rowOff>
    </xdr:from>
    <xdr:ext cx="405111" cy="259045"/>
    <xdr:sp macro="" textlink="">
      <xdr:nvSpPr>
        <xdr:cNvPr id="246" name="【公営住宅】&#10;有形固定資産減価償却率該当値テキスト"/>
        <xdr:cNvSpPr txBox="1"/>
      </xdr:nvSpPr>
      <xdr:spPr>
        <a:xfrm>
          <a:off x="4673600" y="1331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114663</xdr:rowOff>
    </xdr:from>
    <xdr:to>
      <xdr:col>20</xdr:col>
      <xdr:colOff>38100</xdr:colOff>
      <xdr:row>79</xdr:row>
      <xdr:rowOff>44813</xdr:rowOff>
    </xdr:to>
    <xdr:sp macro="" textlink="">
      <xdr:nvSpPr>
        <xdr:cNvPr id="247" name="楕円 246"/>
        <xdr:cNvSpPr/>
      </xdr:nvSpPr>
      <xdr:spPr>
        <a:xfrm>
          <a:off x="3746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145869</xdr:rowOff>
    </xdr:from>
    <xdr:to>
      <xdr:col>24</xdr:col>
      <xdr:colOff>63500</xdr:colOff>
      <xdr:row>78</xdr:row>
      <xdr:rowOff>165463</xdr:rowOff>
    </xdr:to>
    <xdr:cxnSp macro="">
      <xdr:nvCxnSpPr>
        <xdr:cNvPr id="248" name="直線コネクタ 247"/>
        <xdr:cNvCxnSpPr/>
      </xdr:nvCxnSpPr>
      <xdr:spPr>
        <a:xfrm flipV="1">
          <a:off x="3797300" y="135189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9"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50" name="n_2ave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35940</xdr:rowOff>
    </xdr:from>
    <xdr:ext cx="405111" cy="259045"/>
    <xdr:sp macro="" textlink="">
      <xdr:nvSpPr>
        <xdr:cNvPr id="251" name="n_1mainValue【公営住宅】&#10;有形固定資産減価償却率"/>
        <xdr:cNvSpPr txBox="1"/>
      </xdr:nvSpPr>
      <xdr:spPr>
        <a:xfrm>
          <a:off x="3582044" y="135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124804</xdr:rowOff>
    </xdr:from>
    <xdr:ext cx="469744" cy="259045"/>
    <xdr:sp macro="" textlink="">
      <xdr:nvSpPr>
        <xdr:cNvPr id="282" name="【公営住宅】&#10;一人当たり面積平均値テキスト"/>
        <xdr:cNvSpPr txBox="1"/>
      </xdr:nvSpPr>
      <xdr:spPr>
        <a:xfrm>
          <a:off x="10515600" y="14526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35142</xdr:rowOff>
    </xdr:from>
    <xdr:to>
      <xdr:col>46</xdr:col>
      <xdr:colOff>38100</xdr:colOff>
      <xdr:row>84</xdr:row>
      <xdr:rowOff>136742</xdr:rowOff>
    </xdr:to>
    <xdr:sp macro="" textlink="">
      <xdr:nvSpPr>
        <xdr:cNvPr id="285" name="フローチャート: 判断 284"/>
        <xdr:cNvSpPr/>
      </xdr:nvSpPr>
      <xdr:spPr>
        <a:xfrm>
          <a:off x="8699500" y="1443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7384</xdr:rowOff>
    </xdr:from>
    <xdr:to>
      <xdr:col>55</xdr:col>
      <xdr:colOff>50800</xdr:colOff>
      <xdr:row>86</xdr:row>
      <xdr:rowOff>108984</xdr:rowOff>
    </xdr:to>
    <xdr:sp macro="" textlink="">
      <xdr:nvSpPr>
        <xdr:cNvPr id="291" name="楕円 290"/>
        <xdr:cNvSpPr/>
      </xdr:nvSpPr>
      <xdr:spPr>
        <a:xfrm>
          <a:off x="10426700" y="147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93761</xdr:rowOff>
    </xdr:from>
    <xdr:ext cx="469744" cy="259045"/>
    <xdr:sp macro="" textlink="">
      <xdr:nvSpPr>
        <xdr:cNvPr id="292" name="【公営住宅】&#10;一人当たり面積該当値テキスト"/>
        <xdr:cNvSpPr txBox="1"/>
      </xdr:nvSpPr>
      <xdr:spPr>
        <a:xfrm>
          <a:off x="10515600" y="1466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8201</xdr:rowOff>
    </xdr:from>
    <xdr:to>
      <xdr:col>50</xdr:col>
      <xdr:colOff>165100</xdr:colOff>
      <xdr:row>86</xdr:row>
      <xdr:rowOff>109801</xdr:rowOff>
    </xdr:to>
    <xdr:sp macro="" textlink="">
      <xdr:nvSpPr>
        <xdr:cNvPr id="293" name="楕円 292"/>
        <xdr:cNvSpPr/>
      </xdr:nvSpPr>
      <xdr:spPr>
        <a:xfrm>
          <a:off x="9588500" y="147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58184</xdr:rowOff>
    </xdr:from>
    <xdr:to>
      <xdr:col>55</xdr:col>
      <xdr:colOff>0</xdr:colOff>
      <xdr:row>86</xdr:row>
      <xdr:rowOff>59001</xdr:rowOff>
    </xdr:to>
    <xdr:cxnSp macro="">
      <xdr:nvCxnSpPr>
        <xdr:cNvPr id="294" name="直線コネクタ 293"/>
        <xdr:cNvCxnSpPr/>
      </xdr:nvCxnSpPr>
      <xdr:spPr>
        <a:xfrm flipV="1">
          <a:off x="9639300" y="14802884"/>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295" name="n_1aveValue【公営住宅】&#10;一人当たり面積"/>
        <xdr:cNvSpPr txBox="1"/>
      </xdr:nvSpPr>
      <xdr:spPr>
        <a:xfrm>
          <a:off x="9391727"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153269</xdr:rowOff>
    </xdr:from>
    <xdr:ext cx="469744" cy="259045"/>
    <xdr:sp macro="" textlink="">
      <xdr:nvSpPr>
        <xdr:cNvPr id="296" name="n_2aveValue【公営住宅】&#10;一人当たり面積"/>
        <xdr:cNvSpPr txBox="1"/>
      </xdr:nvSpPr>
      <xdr:spPr>
        <a:xfrm>
          <a:off x="8515427" y="1421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100928</xdr:rowOff>
    </xdr:from>
    <xdr:ext cx="469744" cy="259045"/>
    <xdr:sp macro="" textlink="">
      <xdr:nvSpPr>
        <xdr:cNvPr id="297" name="n_1mainValue【公営住宅】&#10;一人当たり面積"/>
        <xdr:cNvSpPr txBox="1"/>
      </xdr:nvSpPr>
      <xdr:spPr>
        <a:xfrm>
          <a:off x="9391727" y="148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39" name="直線コネクタ 338"/>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40"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41" name="直線コネクタ 340"/>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44"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45" name="フローチャート: 判断 344"/>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46" name="フローチャート: 判断 345"/>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7" name="フローチャート: 判断 346"/>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17236</xdr:rowOff>
    </xdr:from>
    <xdr:to>
      <xdr:col>85</xdr:col>
      <xdr:colOff>177800</xdr:colOff>
      <xdr:row>36</xdr:row>
      <xdr:rowOff>118836</xdr:rowOff>
    </xdr:to>
    <xdr:sp macro="" textlink="">
      <xdr:nvSpPr>
        <xdr:cNvPr id="353" name="楕円 352"/>
        <xdr:cNvSpPr/>
      </xdr:nvSpPr>
      <xdr:spPr>
        <a:xfrm>
          <a:off x="162687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40113</xdr:rowOff>
    </xdr:from>
    <xdr:ext cx="405111" cy="259045"/>
    <xdr:sp macro="" textlink="">
      <xdr:nvSpPr>
        <xdr:cNvPr id="354" name="【認定こども園・幼稚園・保育所】&#10;有形固定資産減価償却率該当値テキスト"/>
        <xdr:cNvSpPr txBox="1"/>
      </xdr:nvSpPr>
      <xdr:spPr>
        <a:xfrm>
          <a:off x="16357600" y="60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74386</xdr:rowOff>
    </xdr:from>
    <xdr:to>
      <xdr:col>81</xdr:col>
      <xdr:colOff>101600</xdr:colOff>
      <xdr:row>37</xdr:row>
      <xdr:rowOff>4536</xdr:rowOff>
    </xdr:to>
    <xdr:sp macro="" textlink="">
      <xdr:nvSpPr>
        <xdr:cNvPr id="355" name="楕円 354"/>
        <xdr:cNvSpPr/>
      </xdr:nvSpPr>
      <xdr:spPr>
        <a:xfrm>
          <a:off x="15430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68036</xdr:rowOff>
    </xdr:from>
    <xdr:to>
      <xdr:col>85</xdr:col>
      <xdr:colOff>127000</xdr:colOff>
      <xdr:row>36</xdr:row>
      <xdr:rowOff>125186</xdr:rowOff>
    </xdr:to>
    <xdr:cxnSp macro="">
      <xdr:nvCxnSpPr>
        <xdr:cNvPr id="356" name="直線コネクタ 355"/>
        <xdr:cNvCxnSpPr/>
      </xdr:nvCxnSpPr>
      <xdr:spPr>
        <a:xfrm flipV="1">
          <a:off x="15481300" y="624023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158949</xdr:rowOff>
    </xdr:from>
    <xdr:ext cx="405111" cy="259045"/>
    <xdr:sp macro="" textlink="">
      <xdr:nvSpPr>
        <xdr:cNvPr id="357"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58"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21063</xdr:rowOff>
    </xdr:from>
    <xdr:ext cx="405111" cy="259045"/>
    <xdr:sp macro="" textlink="">
      <xdr:nvSpPr>
        <xdr:cNvPr id="359" name="n_1mainValue【認定こども園・幼稚園・保育所】&#10;有形固定資産減価償却率"/>
        <xdr:cNvSpPr txBox="1"/>
      </xdr:nvSpPr>
      <xdr:spPr>
        <a:xfrm>
          <a:off x="15266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1" name="テキスト ボックス 37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3" name="テキスト ボックス 37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5" name="テキスト ボックス 37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7" name="テキスト ボックス 37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9" name="テキスト ボックス 37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1" name="テキスト ボックス 38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85" name="直線コネクタ 384"/>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6"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7" name="直線コネクタ 386"/>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88"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89" name="直線コネクタ 388"/>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90"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91" name="フローチャート: 判断 390"/>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92" name="フローチャート: 判断 391"/>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xdr:rowOff>
    </xdr:from>
    <xdr:to>
      <xdr:col>107</xdr:col>
      <xdr:colOff>101600</xdr:colOff>
      <xdr:row>40</xdr:row>
      <xdr:rowOff>117203</xdr:rowOff>
    </xdr:to>
    <xdr:sp macro="" textlink="">
      <xdr:nvSpPr>
        <xdr:cNvPr id="393" name="フローチャート: 判断 392"/>
        <xdr:cNvSpPr/>
      </xdr:nvSpPr>
      <xdr:spPr>
        <a:xfrm>
          <a:off x="20383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399" name="楕円 398"/>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400" name="【認定こども園・幼稚園・保育所】&#10;一人当たり面積該当値テキスト"/>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108676</xdr:rowOff>
    </xdr:from>
    <xdr:to>
      <xdr:col>112</xdr:col>
      <xdr:colOff>38100</xdr:colOff>
      <xdr:row>40</xdr:row>
      <xdr:rowOff>38826</xdr:rowOff>
    </xdr:to>
    <xdr:sp macro="" textlink="">
      <xdr:nvSpPr>
        <xdr:cNvPr id="401" name="楕円 400"/>
        <xdr:cNvSpPr/>
      </xdr:nvSpPr>
      <xdr:spPr>
        <a:xfrm>
          <a:off x="21272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159476</xdr:rowOff>
    </xdr:to>
    <xdr:cxnSp macro="">
      <xdr:nvCxnSpPr>
        <xdr:cNvPr id="402" name="直線コネクタ 401"/>
        <xdr:cNvCxnSpPr/>
      </xdr:nvCxnSpPr>
      <xdr:spPr>
        <a:xfrm flipV="1">
          <a:off x="21323300" y="68427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63699</xdr:rowOff>
    </xdr:from>
    <xdr:ext cx="469744" cy="259045"/>
    <xdr:sp macro="" textlink="">
      <xdr:nvSpPr>
        <xdr:cNvPr id="403" name="n_1aveValue【認定こども園・幼稚園・保育所】&#10;一人当たり面積"/>
        <xdr:cNvSpPr txBox="1"/>
      </xdr:nvSpPr>
      <xdr:spPr>
        <a:xfrm>
          <a:off x="21075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133730</xdr:rowOff>
    </xdr:from>
    <xdr:ext cx="469744" cy="259045"/>
    <xdr:sp macro="" textlink="">
      <xdr:nvSpPr>
        <xdr:cNvPr id="404" name="n_2aveValue【認定こども園・幼稚園・保育所】&#10;一人当たり面積"/>
        <xdr:cNvSpPr txBox="1"/>
      </xdr:nvSpPr>
      <xdr:spPr>
        <a:xfrm>
          <a:off x="20199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55353</xdr:rowOff>
    </xdr:from>
    <xdr:ext cx="469744" cy="259045"/>
    <xdr:sp macro="" textlink="">
      <xdr:nvSpPr>
        <xdr:cNvPr id="405" name="n_1mainValue【認定こども園・幼稚園・保育所】&#10;一人当たり面積"/>
        <xdr:cNvSpPr txBox="1"/>
      </xdr:nvSpPr>
      <xdr:spPr>
        <a:xfrm>
          <a:off x="21075727" y="657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31" name="直線コネクタ 430"/>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32"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33" name="直線コネクタ 432"/>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34"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35" name="直線コネクタ 434"/>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36"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37" name="フローチャート: 判断 436"/>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38" name="フローチャート: 判断 437"/>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7983</xdr:rowOff>
    </xdr:from>
    <xdr:to>
      <xdr:col>85</xdr:col>
      <xdr:colOff>177800</xdr:colOff>
      <xdr:row>56</xdr:row>
      <xdr:rowOff>109583</xdr:rowOff>
    </xdr:to>
    <xdr:sp macro="" textlink="">
      <xdr:nvSpPr>
        <xdr:cNvPr id="445" name="楕円 444"/>
        <xdr:cNvSpPr/>
      </xdr:nvSpPr>
      <xdr:spPr>
        <a:xfrm>
          <a:off x="162687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99803</xdr:rowOff>
    </xdr:from>
    <xdr:ext cx="405111" cy="259045"/>
    <xdr:sp macro="" textlink="">
      <xdr:nvSpPr>
        <xdr:cNvPr id="446" name="【学校施設】&#10;有形固定資産減価償却率該当値テキスト"/>
        <xdr:cNvSpPr txBox="1"/>
      </xdr:nvSpPr>
      <xdr:spPr>
        <a:xfrm>
          <a:off x="16357600" y="9529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29210</xdr:rowOff>
    </xdr:from>
    <xdr:to>
      <xdr:col>81</xdr:col>
      <xdr:colOff>101600</xdr:colOff>
      <xdr:row>56</xdr:row>
      <xdr:rowOff>130810</xdr:rowOff>
    </xdr:to>
    <xdr:sp macro="" textlink="">
      <xdr:nvSpPr>
        <xdr:cNvPr id="447" name="楕円 446"/>
        <xdr:cNvSpPr/>
      </xdr:nvSpPr>
      <xdr:spPr>
        <a:xfrm>
          <a:off x="15430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58783</xdr:rowOff>
    </xdr:from>
    <xdr:to>
      <xdr:col>85</xdr:col>
      <xdr:colOff>127000</xdr:colOff>
      <xdr:row>56</xdr:row>
      <xdr:rowOff>80010</xdr:rowOff>
    </xdr:to>
    <xdr:cxnSp macro="">
      <xdr:nvCxnSpPr>
        <xdr:cNvPr id="448" name="直線コネクタ 447"/>
        <xdr:cNvCxnSpPr/>
      </xdr:nvCxnSpPr>
      <xdr:spPr>
        <a:xfrm flipV="1">
          <a:off x="15481300" y="965998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49"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50"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147337</xdr:rowOff>
    </xdr:from>
    <xdr:ext cx="405111" cy="259045"/>
    <xdr:sp macro="" textlink="">
      <xdr:nvSpPr>
        <xdr:cNvPr id="451" name="n_1mainValue【学校施設】&#10;有形固定資産減価償却率"/>
        <xdr:cNvSpPr txBox="1"/>
      </xdr:nvSpPr>
      <xdr:spPr>
        <a:xfrm>
          <a:off x="152660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3" name="テキスト ボックス 47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5" name="テキスト ボックス 47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77" name="直線コネクタ 476"/>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78"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79" name="直線コネクタ 478"/>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80"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81" name="直線コネクタ 480"/>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482"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83" name="フローチャート: 判断 482"/>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84" name="フローチャート: 判断 483"/>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81952</xdr:rowOff>
    </xdr:from>
    <xdr:to>
      <xdr:col>107</xdr:col>
      <xdr:colOff>101600</xdr:colOff>
      <xdr:row>62</xdr:row>
      <xdr:rowOff>12102</xdr:rowOff>
    </xdr:to>
    <xdr:sp macro="" textlink="">
      <xdr:nvSpPr>
        <xdr:cNvPr id="485" name="フローチャート: 判断 484"/>
        <xdr:cNvSpPr/>
      </xdr:nvSpPr>
      <xdr:spPr>
        <a:xfrm>
          <a:off x="20383500" y="1054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147755</xdr:rowOff>
    </xdr:from>
    <xdr:to>
      <xdr:col>116</xdr:col>
      <xdr:colOff>114300</xdr:colOff>
      <xdr:row>63</xdr:row>
      <xdr:rowOff>77905</xdr:rowOff>
    </xdr:to>
    <xdr:sp macro="" textlink="">
      <xdr:nvSpPr>
        <xdr:cNvPr id="491" name="楕円 490"/>
        <xdr:cNvSpPr/>
      </xdr:nvSpPr>
      <xdr:spPr>
        <a:xfrm>
          <a:off x="22110700" y="107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126182</xdr:rowOff>
    </xdr:from>
    <xdr:ext cx="469744" cy="259045"/>
    <xdr:sp macro="" textlink="">
      <xdr:nvSpPr>
        <xdr:cNvPr id="492" name="【学校施設】&#10;一人当たり面積該当値テキスト"/>
        <xdr:cNvSpPr txBox="1"/>
      </xdr:nvSpPr>
      <xdr:spPr>
        <a:xfrm>
          <a:off x="22199600" y="1075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149225</xdr:rowOff>
    </xdr:from>
    <xdr:to>
      <xdr:col>112</xdr:col>
      <xdr:colOff>38100</xdr:colOff>
      <xdr:row>63</xdr:row>
      <xdr:rowOff>79375</xdr:rowOff>
    </xdr:to>
    <xdr:sp macro="" textlink="">
      <xdr:nvSpPr>
        <xdr:cNvPr id="493" name="楕円 492"/>
        <xdr:cNvSpPr/>
      </xdr:nvSpPr>
      <xdr:spPr>
        <a:xfrm>
          <a:off x="21272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27105</xdr:rowOff>
    </xdr:from>
    <xdr:to>
      <xdr:col>116</xdr:col>
      <xdr:colOff>63500</xdr:colOff>
      <xdr:row>63</xdr:row>
      <xdr:rowOff>28575</xdr:rowOff>
    </xdr:to>
    <xdr:cxnSp macro="">
      <xdr:nvCxnSpPr>
        <xdr:cNvPr id="494" name="直線コネクタ 493"/>
        <xdr:cNvCxnSpPr/>
      </xdr:nvCxnSpPr>
      <xdr:spPr>
        <a:xfrm flipV="1">
          <a:off x="21323300" y="10828455"/>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495"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28629</xdr:rowOff>
    </xdr:from>
    <xdr:ext cx="469744" cy="259045"/>
    <xdr:sp macro="" textlink="">
      <xdr:nvSpPr>
        <xdr:cNvPr id="496" name="n_2aveValue【学校施設】&#10;一人当たり面積"/>
        <xdr:cNvSpPr txBox="1"/>
      </xdr:nvSpPr>
      <xdr:spPr>
        <a:xfrm>
          <a:off x="20199427" y="1031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70502</xdr:rowOff>
    </xdr:from>
    <xdr:ext cx="469744" cy="259045"/>
    <xdr:sp macro="" textlink="">
      <xdr:nvSpPr>
        <xdr:cNvPr id="497" name="n_1mainValue【学校施設】&#10;一人当たり面積"/>
        <xdr:cNvSpPr txBox="1"/>
      </xdr:nvSpPr>
      <xdr:spPr>
        <a:xfrm>
          <a:off x="210757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523" name="直線コネクタ 52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2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25" name="直線コネクタ 52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2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27" name="直線コネクタ 52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49365</xdr:rowOff>
    </xdr:from>
    <xdr:ext cx="405111" cy="259045"/>
    <xdr:sp macro="" textlink="">
      <xdr:nvSpPr>
        <xdr:cNvPr id="528" name="【児童館】&#10;有形固定資産減価償却率平均値テキスト"/>
        <xdr:cNvSpPr txBox="1"/>
      </xdr:nvSpPr>
      <xdr:spPr>
        <a:xfrm>
          <a:off x="16357600" y="13765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529" name="フローチャート: 判断 52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30" name="フローチャート: 判断 52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31" name="フローチャート: 判断 530"/>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42818</xdr:rowOff>
    </xdr:from>
    <xdr:to>
      <xdr:col>85</xdr:col>
      <xdr:colOff>177800</xdr:colOff>
      <xdr:row>86</xdr:row>
      <xdr:rowOff>144418</xdr:rowOff>
    </xdr:to>
    <xdr:sp macro="" textlink="">
      <xdr:nvSpPr>
        <xdr:cNvPr id="537" name="楕円 536"/>
        <xdr:cNvSpPr/>
      </xdr:nvSpPr>
      <xdr:spPr>
        <a:xfrm>
          <a:off x="162687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129195</xdr:rowOff>
    </xdr:from>
    <xdr:ext cx="340478" cy="259045"/>
    <xdr:sp macro="" textlink="">
      <xdr:nvSpPr>
        <xdr:cNvPr id="538" name="【児童館】&#10;有形固定資産減価償却率該当値テキスト"/>
        <xdr:cNvSpPr txBox="1"/>
      </xdr:nvSpPr>
      <xdr:spPr>
        <a:xfrm>
          <a:off x="16357600" y="147024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539" name="楕円 53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93618</xdr:rowOff>
    </xdr:from>
    <xdr:to>
      <xdr:col>85</xdr:col>
      <xdr:colOff>127000</xdr:colOff>
      <xdr:row>86</xdr:row>
      <xdr:rowOff>168729</xdr:rowOff>
    </xdr:to>
    <xdr:cxnSp macro="">
      <xdr:nvCxnSpPr>
        <xdr:cNvPr id="540" name="直線コネクタ 539"/>
        <xdr:cNvCxnSpPr/>
      </xdr:nvCxnSpPr>
      <xdr:spPr>
        <a:xfrm flipV="1">
          <a:off x="15481300" y="14838318"/>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56441</xdr:rowOff>
    </xdr:from>
    <xdr:ext cx="405111" cy="259045"/>
    <xdr:sp macro="" textlink="">
      <xdr:nvSpPr>
        <xdr:cNvPr id="541" name="n_1aveValue【児童館】&#10;有形固定資産減価償却率"/>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42"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87</xdr:row>
      <xdr:rowOff>39206</xdr:rowOff>
    </xdr:from>
    <xdr:ext cx="340478" cy="259045"/>
    <xdr:sp macro="" textlink="">
      <xdr:nvSpPr>
        <xdr:cNvPr id="543" name="n_1mainValue【児童館】&#10;有形固定資産減価償却率"/>
        <xdr:cNvSpPr txBox="1"/>
      </xdr:nvSpPr>
      <xdr:spPr>
        <a:xfrm>
          <a:off x="15298361" y="1495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2" name="テキスト ボックス 5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3" name="直線コネクタ 5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54" name="テキスト ボックス 55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55" name="直線コネクタ 5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6" name="テキスト ボックス 5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7" name="直線コネクタ 5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8" name="テキスト ボックス 5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9" name="直線コネクタ 5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0" name="テキスト ボックス 5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1" name="直線コネクタ 5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2" name="テキスト ボックス 5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3" name="直線コネクタ 5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4" name="テキスト ボックス 5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68" name="直線コネクタ 567"/>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69"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70" name="直線コネクタ 569"/>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71"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72" name="直線コネクタ 571"/>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573" name="【児童館】&#10;一人当たり面積平均値テキスト"/>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74" name="フローチャート: 判断 573"/>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75" name="フローチャート: 判断 574"/>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74930</xdr:rowOff>
    </xdr:from>
    <xdr:to>
      <xdr:col>107</xdr:col>
      <xdr:colOff>101600</xdr:colOff>
      <xdr:row>86</xdr:row>
      <xdr:rowOff>5080</xdr:rowOff>
    </xdr:to>
    <xdr:sp macro="" textlink="">
      <xdr:nvSpPr>
        <xdr:cNvPr id="576" name="フローチャート: 判断 575"/>
        <xdr:cNvSpPr/>
      </xdr:nvSpPr>
      <xdr:spPr>
        <a:xfrm>
          <a:off x="20383500" y="1464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17780</xdr:rowOff>
    </xdr:from>
    <xdr:to>
      <xdr:col>116</xdr:col>
      <xdr:colOff>114300</xdr:colOff>
      <xdr:row>82</xdr:row>
      <xdr:rowOff>119380</xdr:rowOff>
    </xdr:to>
    <xdr:sp macro="" textlink="">
      <xdr:nvSpPr>
        <xdr:cNvPr id="582" name="楕円 581"/>
        <xdr:cNvSpPr/>
      </xdr:nvSpPr>
      <xdr:spPr>
        <a:xfrm>
          <a:off x="22110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40657</xdr:rowOff>
    </xdr:from>
    <xdr:ext cx="469744" cy="259045"/>
    <xdr:sp macro="" textlink="">
      <xdr:nvSpPr>
        <xdr:cNvPr id="583" name="【児童館】&#10;一人当たり面積該当値テキスト"/>
        <xdr:cNvSpPr txBox="1"/>
      </xdr:nvSpPr>
      <xdr:spPr>
        <a:xfrm>
          <a:off x="22199600"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584" name="楕円 583"/>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68580</xdr:rowOff>
    </xdr:from>
    <xdr:to>
      <xdr:col>116</xdr:col>
      <xdr:colOff>63500</xdr:colOff>
      <xdr:row>82</xdr:row>
      <xdr:rowOff>76200</xdr:rowOff>
    </xdr:to>
    <xdr:cxnSp macro="">
      <xdr:nvCxnSpPr>
        <xdr:cNvPr id="585" name="直線コネクタ 584"/>
        <xdr:cNvCxnSpPr/>
      </xdr:nvCxnSpPr>
      <xdr:spPr>
        <a:xfrm flipV="1">
          <a:off x="21323300" y="14127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586" name="n_1ave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21607</xdr:rowOff>
    </xdr:from>
    <xdr:ext cx="469744" cy="259045"/>
    <xdr:sp macro="" textlink="">
      <xdr:nvSpPr>
        <xdr:cNvPr id="587" name="n_2aveValue【児童館】&#10;一人当たり面積"/>
        <xdr:cNvSpPr txBox="1"/>
      </xdr:nvSpPr>
      <xdr:spPr>
        <a:xfrm>
          <a:off x="20199427" y="1442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588" name="n_1mainValue【児童館】&#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614" name="直線コネクタ 613"/>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615"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616" name="直線コネクタ 615"/>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157678</xdr:rowOff>
    </xdr:from>
    <xdr:ext cx="405111" cy="259045"/>
    <xdr:sp macro="" textlink="">
      <xdr:nvSpPr>
        <xdr:cNvPr id="619" name="【公民館】&#10;有形固定資産減価償却率平均値テキスト"/>
        <xdr:cNvSpPr txBox="1"/>
      </xdr:nvSpPr>
      <xdr:spPr>
        <a:xfrm>
          <a:off x="16357600" y="1747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20" name="フローチャート: 判断 619"/>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621" name="フローチャート: 判断 620"/>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622" name="フローチャート: 判断 621"/>
        <xdr:cNvSpPr/>
      </xdr:nvSpPr>
      <xdr:spPr>
        <a:xfrm>
          <a:off x="14541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28" name="楕円 627"/>
        <xdr:cNvSpPr/>
      </xdr:nvSpPr>
      <xdr:spPr>
        <a:xfrm>
          <a:off x="16268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70775</xdr:rowOff>
    </xdr:from>
    <xdr:ext cx="405111" cy="259045"/>
    <xdr:sp macro="" textlink="">
      <xdr:nvSpPr>
        <xdr:cNvPr id="629" name="【公民館】&#10;有形固定資産減価償却率該当値テキスト"/>
        <xdr:cNvSpPr txBox="1"/>
      </xdr:nvSpPr>
      <xdr:spPr>
        <a:xfrm>
          <a:off x="16357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167458</xdr:rowOff>
    </xdr:from>
    <xdr:to>
      <xdr:col>81</xdr:col>
      <xdr:colOff>101600</xdr:colOff>
      <xdr:row>105</xdr:row>
      <xdr:rowOff>97608</xdr:rowOff>
    </xdr:to>
    <xdr:sp macro="" textlink="">
      <xdr:nvSpPr>
        <xdr:cNvPr id="630" name="楕円 629"/>
        <xdr:cNvSpPr/>
      </xdr:nvSpPr>
      <xdr:spPr>
        <a:xfrm>
          <a:off x="15430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143148</xdr:rowOff>
    </xdr:from>
    <xdr:to>
      <xdr:col>85</xdr:col>
      <xdr:colOff>127000</xdr:colOff>
      <xdr:row>105</xdr:row>
      <xdr:rowOff>46808</xdr:rowOff>
    </xdr:to>
    <xdr:cxnSp macro="">
      <xdr:nvCxnSpPr>
        <xdr:cNvPr id="631" name="直線コネクタ 630"/>
        <xdr:cNvCxnSpPr/>
      </xdr:nvCxnSpPr>
      <xdr:spPr>
        <a:xfrm flipV="1">
          <a:off x="15481300" y="17973948"/>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89643</xdr:rowOff>
    </xdr:from>
    <xdr:ext cx="405111" cy="259045"/>
    <xdr:sp macro="" textlink="">
      <xdr:nvSpPr>
        <xdr:cNvPr id="632"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633" name="n_2ave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88735</xdr:rowOff>
    </xdr:from>
    <xdr:ext cx="405111" cy="259045"/>
    <xdr:sp macro="" textlink="">
      <xdr:nvSpPr>
        <xdr:cNvPr id="634" name="n_1mainValue【公民館】&#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5" name="直線コネクタ 6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6" name="テキスト ボックス 6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7" name="直線コネクタ 6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8" name="テキスト ボックス 6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9" name="直線コネクタ 6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0" name="テキスト ボックス 6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1" name="直線コネクタ 6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2" name="テキスト ボックス 6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3" name="直線コネクタ 6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4" name="テキスト ボックス 6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5" name="直線コネクタ 6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6" name="テキスト ボックス 6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60" name="直線コネクタ 659"/>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61"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62" name="直線コネクタ 661"/>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63"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64" name="直線コネクタ 663"/>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665"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66" name="フローチャート: 判断 665"/>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67" name="フローチャート: 判断 666"/>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68" name="フローチャート: 判断 667"/>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37919</xdr:rowOff>
    </xdr:from>
    <xdr:to>
      <xdr:col>116</xdr:col>
      <xdr:colOff>114300</xdr:colOff>
      <xdr:row>107</xdr:row>
      <xdr:rowOff>139519</xdr:rowOff>
    </xdr:to>
    <xdr:sp macro="" textlink="">
      <xdr:nvSpPr>
        <xdr:cNvPr id="674" name="楕円 673"/>
        <xdr:cNvSpPr/>
      </xdr:nvSpPr>
      <xdr:spPr>
        <a:xfrm>
          <a:off x="221107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16346</xdr:rowOff>
    </xdr:from>
    <xdr:ext cx="469744" cy="259045"/>
    <xdr:sp macro="" textlink="">
      <xdr:nvSpPr>
        <xdr:cNvPr id="675" name="【公民館】&#10;一人当たり面積該当値テキスト"/>
        <xdr:cNvSpPr txBox="1"/>
      </xdr:nvSpPr>
      <xdr:spPr>
        <a:xfrm>
          <a:off x="22199600" y="1836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40095</xdr:rowOff>
    </xdr:from>
    <xdr:to>
      <xdr:col>112</xdr:col>
      <xdr:colOff>38100</xdr:colOff>
      <xdr:row>107</xdr:row>
      <xdr:rowOff>141695</xdr:rowOff>
    </xdr:to>
    <xdr:sp macro="" textlink="">
      <xdr:nvSpPr>
        <xdr:cNvPr id="676" name="楕円 675"/>
        <xdr:cNvSpPr/>
      </xdr:nvSpPr>
      <xdr:spPr>
        <a:xfrm>
          <a:off x="21272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88719</xdr:rowOff>
    </xdr:from>
    <xdr:to>
      <xdr:col>116</xdr:col>
      <xdr:colOff>63500</xdr:colOff>
      <xdr:row>107</xdr:row>
      <xdr:rowOff>90895</xdr:rowOff>
    </xdr:to>
    <xdr:cxnSp macro="">
      <xdr:nvCxnSpPr>
        <xdr:cNvPr id="677" name="直線コネクタ 676"/>
        <xdr:cNvCxnSpPr/>
      </xdr:nvCxnSpPr>
      <xdr:spPr>
        <a:xfrm flipV="1">
          <a:off x="21323300" y="18433869"/>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678"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679" name="n_2aveValue【公民館】&#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132822</xdr:rowOff>
    </xdr:from>
    <xdr:ext cx="469744" cy="259045"/>
    <xdr:sp macro="" textlink="">
      <xdr:nvSpPr>
        <xdr:cNvPr id="680" name="n_1mainValue【公民館】&#10;一人当たり面積"/>
        <xdr:cNvSpPr txBox="1"/>
      </xdr:nvSpPr>
      <xdr:spPr>
        <a:xfrm>
          <a:off x="21075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1" name="正方形/長方形 6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2" name="正方形/長方形 6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3" name="テキスト ボックス 6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mn-lt"/>
              <a:ea typeface="+mn-ea"/>
              <a:cs typeface="+mn-cs"/>
            </a:rPr>
            <a:t>類似団体と比較して特に有形固定資産減価償却率が高くなっている施設は、学校施設、公営住宅、幼稚園・保育所、庁舎、消防施設、体育館・プールであり、特に低い施設は児童館である。</a:t>
          </a:r>
        </a:p>
        <a:p>
          <a:r>
            <a:rPr lang="ja-JP" altLang="ja-JP" sz="1300" baseline="0">
              <a:solidFill>
                <a:schemeClr val="dk1"/>
              </a:solidFill>
              <a:effectLst/>
              <a:latin typeface="+mn-lt"/>
              <a:ea typeface="+mn-ea"/>
              <a:cs typeface="+mn-cs"/>
            </a:rPr>
            <a:t>学校施設は、小学校が有形固定資産減価償却率９３％、中学校が８６％となっており、特に小学校の有形固定資産減価償却率が高くなっている。今後、小学校を中心に老朽化対策が必要になる。</a:t>
          </a:r>
        </a:p>
        <a:p>
          <a:r>
            <a:rPr lang="ja-JP" altLang="ja-JP" sz="1300" baseline="0">
              <a:solidFill>
                <a:schemeClr val="dk1"/>
              </a:solidFill>
              <a:effectLst/>
              <a:latin typeface="+mn-lt"/>
              <a:ea typeface="+mn-ea"/>
              <a:cs typeface="+mn-cs"/>
            </a:rPr>
            <a:t>公営住宅も、有形固定資産減価償却率８５％を超えており有形固定資産減価償却率が高くなっているため、今後。長寿命化計画に基づいて適切な修繕が必要になる。</a:t>
          </a:r>
        </a:p>
        <a:p>
          <a:r>
            <a:rPr lang="ja-JP" altLang="ja-JP" sz="1300" baseline="0">
              <a:solidFill>
                <a:schemeClr val="dk1"/>
              </a:solidFill>
              <a:effectLst/>
              <a:latin typeface="+mn-lt"/>
              <a:ea typeface="+mn-ea"/>
              <a:cs typeface="+mn-cs"/>
            </a:rPr>
            <a:t>幼稚園・保育所についても類似団体平均を上回っており、保育所が有形固定資産減価償却率９３％、幼稚園が有形固定資産減価償却率６０％となっており、特に保育所が高くなっている。</a:t>
          </a:r>
        </a:p>
        <a:p>
          <a:r>
            <a:rPr lang="ja-JP" altLang="ja-JP" sz="1300" baseline="0">
              <a:solidFill>
                <a:schemeClr val="dk1"/>
              </a:solidFill>
              <a:effectLst/>
              <a:latin typeface="+mn-lt"/>
              <a:ea typeface="+mn-ea"/>
              <a:cs typeface="+mn-cs"/>
            </a:rPr>
            <a:t>児童館については平成２８年度新築供用開始のため類似団体平均を下回っている。</a:t>
          </a:r>
          <a:endParaRPr lang="en-US" altLang="ja-JP" sz="1300" baseline="0">
            <a:solidFill>
              <a:schemeClr val="dk1"/>
            </a:solidFill>
            <a:effectLst/>
            <a:latin typeface="+mn-lt"/>
            <a:ea typeface="+mn-ea"/>
            <a:cs typeface="+mn-cs"/>
          </a:endParaRPr>
        </a:p>
        <a:p>
          <a:r>
            <a:rPr lang="ja-JP" altLang="en-US" sz="1300" baseline="0">
              <a:solidFill>
                <a:schemeClr val="dk1"/>
              </a:solidFill>
              <a:effectLst/>
              <a:latin typeface="+mn-lt"/>
              <a:ea typeface="+mn-ea"/>
              <a:cs typeface="+mn-cs"/>
            </a:rPr>
            <a:t>保育所・幼稚園、学校施設が類似団体平均を上回ることとなり、今後維持管理にかかる経費の増加に留意しつつ、引き続き、子育て環境の整備に積極的に取り組んでいく。</a:t>
          </a:r>
          <a:endParaRPr lang="ja-JP" altLang="ja-JP" sz="1300" baseline="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5,176
5,158
18.92
3,599,711
3,266,007
333,704
1,869,578
2,448,717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80" name="n_1aveValue【体育館・プール】&#10;有形固定資産減価償却率"/>
        <xdr:cNvSpPr txBox="1"/>
      </xdr:nvSpPr>
      <xdr:spPr>
        <a:xfrm>
          <a:off x="3582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133985</xdr:rowOff>
    </xdr:from>
    <xdr:to>
      <xdr:col>24</xdr:col>
      <xdr:colOff>114300</xdr:colOff>
      <xdr:row>57</xdr:row>
      <xdr:rowOff>64135</xdr:rowOff>
    </xdr:to>
    <xdr:sp macro="" textlink="">
      <xdr:nvSpPr>
        <xdr:cNvPr id="88" name="楕円 87"/>
        <xdr:cNvSpPr/>
      </xdr:nvSpPr>
      <xdr:spPr>
        <a:xfrm>
          <a:off x="45847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156862</xdr:rowOff>
    </xdr:from>
    <xdr:ext cx="405111" cy="259045"/>
    <xdr:sp macro="" textlink="">
      <xdr:nvSpPr>
        <xdr:cNvPr id="89" name="【体育館・プール】&#10;有形固定資産減価償却率該当値テキスト"/>
        <xdr:cNvSpPr txBox="1"/>
      </xdr:nvSpPr>
      <xdr:spPr>
        <a:xfrm>
          <a:off x="4673600"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90" name="楕円 89"/>
        <xdr:cNvSpPr/>
      </xdr:nvSpPr>
      <xdr:spPr>
        <a:xfrm>
          <a:off x="3746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xdr:rowOff>
    </xdr:from>
    <xdr:to>
      <xdr:col>24</xdr:col>
      <xdr:colOff>63500</xdr:colOff>
      <xdr:row>57</xdr:row>
      <xdr:rowOff>80010</xdr:rowOff>
    </xdr:to>
    <xdr:cxnSp macro="">
      <xdr:nvCxnSpPr>
        <xdr:cNvPr id="91" name="直線コネクタ 90"/>
        <xdr:cNvCxnSpPr/>
      </xdr:nvCxnSpPr>
      <xdr:spPr>
        <a:xfrm flipV="1">
          <a:off x="3797300" y="978598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147337</xdr:rowOff>
    </xdr:from>
    <xdr:ext cx="405111" cy="259045"/>
    <xdr:sp macro="" textlink="">
      <xdr:nvSpPr>
        <xdr:cNvPr id="92" name="n_1mainValue【体育館・プール】&#10;有形固定資産減価償却率"/>
        <xdr:cNvSpPr txBox="1"/>
      </xdr:nvSpPr>
      <xdr:spPr>
        <a:xfrm>
          <a:off x="3582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3" name="直線コネクタ 1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4" name="テキスト ボックス 10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5" name="直線コネクタ 1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6" name="テキスト ボックス 10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7" name="直線コネクタ 1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8" name="テキスト ボックス 10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9" name="直線コネクタ 1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0" name="テキスト ボックス 10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4" name="直線コネクタ 113"/>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5"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6" name="直線コネクタ 115"/>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7"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8" name="直線コネクタ 117"/>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19"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0" name="フローチャート: 判断 119"/>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1" name="フローチャート: 判断 120"/>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2"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164998</xdr:rowOff>
    </xdr:from>
    <xdr:to>
      <xdr:col>46</xdr:col>
      <xdr:colOff>38100</xdr:colOff>
      <xdr:row>62</xdr:row>
      <xdr:rowOff>95148</xdr:rowOff>
    </xdr:to>
    <xdr:sp macro="" textlink="">
      <xdr:nvSpPr>
        <xdr:cNvPr id="123" name="フローチャート: 判断 122"/>
        <xdr:cNvSpPr/>
      </xdr:nvSpPr>
      <xdr:spPr>
        <a:xfrm>
          <a:off x="8699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111675</xdr:rowOff>
    </xdr:from>
    <xdr:ext cx="469744" cy="259045"/>
    <xdr:sp macro="" textlink="">
      <xdr:nvSpPr>
        <xdr:cNvPr id="124" name="n_2aveValue【体育館・プール】&#10;一人当たり面積"/>
        <xdr:cNvSpPr txBox="1"/>
      </xdr:nvSpPr>
      <xdr:spPr>
        <a:xfrm>
          <a:off x="8515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111963</xdr:rowOff>
    </xdr:from>
    <xdr:to>
      <xdr:col>55</xdr:col>
      <xdr:colOff>50800</xdr:colOff>
      <xdr:row>63</xdr:row>
      <xdr:rowOff>42113</xdr:rowOff>
    </xdr:to>
    <xdr:sp macro="" textlink="">
      <xdr:nvSpPr>
        <xdr:cNvPr id="130" name="楕円 129"/>
        <xdr:cNvSpPr/>
      </xdr:nvSpPr>
      <xdr:spPr>
        <a:xfrm>
          <a:off x="10426700" y="107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90390</xdr:rowOff>
    </xdr:from>
    <xdr:ext cx="469744" cy="259045"/>
    <xdr:sp macro="" textlink="">
      <xdr:nvSpPr>
        <xdr:cNvPr id="131" name="【体育館・プール】&#10;一人当たり面積該当値テキスト"/>
        <xdr:cNvSpPr txBox="1"/>
      </xdr:nvSpPr>
      <xdr:spPr>
        <a:xfrm>
          <a:off x="10515600" y="1072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112878</xdr:rowOff>
    </xdr:from>
    <xdr:to>
      <xdr:col>50</xdr:col>
      <xdr:colOff>165100</xdr:colOff>
      <xdr:row>63</xdr:row>
      <xdr:rowOff>43028</xdr:rowOff>
    </xdr:to>
    <xdr:sp macro="" textlink="">
      <xdr:nvSpPr>
        <xdr:cNvPr id="132" name="楕円 131"/>
        <xdr:cNvSpPr/>
      </xdr:nvSpPr>
      <xdr:spPr>
        <a:xfrm>
          <a:off x="9588500" y="107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162763</xdr:rowOff>
    </xdr:from>
    <xdr:to>
      <xdr:col>55</xdr:col>
      <xdr:colOff>0</xdr:colOff>
      <xdr:row>62</xdr:row>
      <xdr:rowOff>163678</xdr:rowOff>
    </xdr:to>
    <xdr:cxnSp macro="">
      <xdr:nvCxnSpPr>
        <xdr:cNvPr id="133" name="直線コネクタ 132"/>
        <xdr:cNvCxnSpPr/>
      </xdr:nvCxnSpPr>
      <xdr:spPr>
        <a:xfrm flipV="1">
          <a:off x="9639300" y="1079266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34155</xdr:rowOff>
    </xdr:from>
    <xdr:ext cx="469744" cy="259045"/>
    <xdr:sp macro="" textlink="">
      <xdr:nvSpPr>
        <xdr:cNvPr id="134" name="n_1mainValue【体育館・プール】&#10;一人当たり面積"/>
        <xdr:cNvSpPr txBox="1"/>
      </xdr:nvSpPr>
      <xdr:spPr>
        <a:xfrm>
          <a:off x="9391727" y="108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5" name="テキスト ボックス 1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6" name="直線コネクタ 14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7" name="テキスト ボックス 14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8" name="直線コネクタ 14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9" name="テキスト ボックス 14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1" name="テキスト ボックス 15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2" name="直線コネクタ 15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53" name="テキスト ボックス 15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7" name="直線コネクタ 156"/>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8"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9" name="直線コネクタ 158"/>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60"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61" name="直線コネクタ 160"/>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142764</xdr:rowOff>
    </xdr:from>
    <xdr:ext cx="405111" cy="259045"/>
    <xdr:sp macro="" textlink="">
      <xdr:nvSpPr>
        <xdr:cNvPr id="162" name="【福祉施設】&#10;有形固定資産減価償却率平均値テキスト"/>
        <xdr:cNvSpPr txBox="1"/>
      </xdr:nvSpPr>
      <xdr:spPr>
        <a:xfrm>
          <a:off x="4673600" y="1385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63" name="フローチャート: 判断 162"/>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64" name="フローチャート: 判断 163"/>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165"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99313</xdr:rowOff>
    </xdr:from>
    <xdr:to>
      <xdr:col>15</xdr:col>
      <xdr:colOff>101600</xdr:colOff>
      <xdr:row>82</xdr:row>
      <xdr:rowOff>29463</xdr:rowOff>
    </xdr:to>
    <xdr:sp macro="" textlink="">
      <xdr:nvSpPr>
        <xdr:cNvPr id="166" name="フローチャート: 判断 165"/>
        <xdr:cNvSpPr/>
      </xdr:nvSpPr>
      <xdr:spPr>
        <a:xfrm>
          <a:off x="2857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45990</xdr:rowOff>
    </xdr:from>
    <xdr:ext cx="405111" cy="259045"/>
    <xdr:sp macro="" textlink="">
      <xdr:nvSpPr>
        <xdr:cNvPr id="167" name="n_2aveValue【福祉施設】&#10;有形固定資産減価償却率"/>
        <xdr:cNvSpPr txBox="1"/>
      </xdr:nvSpPr>
      <xdr:spPr>
        <a:xfrm>
          <a:off x="2705744"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74168</xdr:rowOff>
    </xdr:from>
    <xdr:to>
      <xdr:col>24</xdr:col>
      <xdr:colOff>114300</xdr:colOff>
      <xdr:row>83</xdr:row>
      <xdr:rowOff>4318</xdr:rowOff>
    </xdr:to>
    <xdr:sp macro="" textlink="">
      <xdr:nvSpPr>
        <xdr:cNvPr id="173" name="楕円 172"/>
        <xdr:cNvSpPr/>
      </xdr:nvSpPr>
      <xdr:spPr>
        <a:xfrm>
          <a:off x="45847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52595</xdr:rowOff>
    </xdr:from>
    <xdr:ext cx="405111" cy="259045"/>
    <xdr:sp macro="" textlink="">
      <xdr:nvSpPr>
        <xdr:cNvPr id="174" name="【福祉施設】&#10;有形固定資産減価償却率該当値テキスト"/>
        <xdr:cNvSpPr txBox="1"/>
      </xdr:nvSpPr>
      <xdr:spPr>
        <a:xfrm>
          <a:off x="4673600"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175" name="楕円 174"/>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82</xdr:row>
      <xdr:rowOff>124968</xdr:rowOff>
    </xdr:to>
    <xdr:cxnSp macro="">
      <xdr:nvCxnSpPr>
        <xdr:cNvPr id="176" name="直線コネクタ 175"/>
        <xdr:cNvCxnSpPr/>
      </xdr:nvCxnSpPr>
      <xdr:spPr>
        <a:xfrm>
          <a:off x="3797300" y="14005561"/>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177" name="n_1main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01" name="直線コネクタ 200"/>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02"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03" name="直線コネクタ 202"/>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04"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05" name="直線コネクタ 204"/>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06"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07" name="フローチャート: 判断 206"/>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08" name="フローチャート: 判断 207"/>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165752</xdr:rowOff>
    </xdr:from>
    <xdr:ext cx="469744" cy="259045"/>
    <xdr:sp macro="" textlink="">
      <xdr:nvSpPr>
        <xdr:cNvPr id="209" name="n_1aveValue【福祉施設】&#10;一人当たり面積"/>
        <xdr:cNvSpPr txBox="1"/>
      </xdr:nvSpPr>
      <xdr:spPr>
        <a:xfrm>
          <a:off x="93917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89408</xdr:rowOff>
    </xdr:from>
    <xdr:to>
      <xdr:col>46</xdr:col>
      <xdr:colOff>38100</xdr:colOff>
      <xdr:row>86</xdr:row>
      <xdr:rowOff>19558</xdr:rowOff>
    </xdr:to>
    <xdr:sp macro="" textlink="">
      <xdr:nvSpPr>
        <xdr:cNvPr id="210" name="フローチャート: 判断 209"/>
        <xdr:cNvSpPr/>
      </xdr:nvSpPr>
      <xdr:spPr>
        <a:xfrm>
          <a:off x="8699500" y="146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36085</xdr:rowOff>
    </xdr:from>
    <xdr:ext cx="469744" cy="259045"/>
    <xdr:sp macro="" textlink="">
      <xdr:nvSpPr>
        <xdr:cNvPr id="211" name="n_2aveValue【福祉施設】&#10;一人当たり面積"/>
        <xdr:cNvSpPr txBox="1"/>
      </xdr:nvSpPr>
      <xdr:spPr>
        <a:xfrm>
          <a:off x="8515427" y="1443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2" name="テキスト ボックス 2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36449</xdr:rowOff>
    </xdr:from>
    <xdr:to>
      <xdr:col>55</xdr:col>
      <xdr:colOff>50800</xdr:colOff>
      <xdr:row>85</xdr:row>
      <xdr:rowOff>138049</xdr:rowOff>
    </xdr:to>
    <xdr:sp macro="" textlink="">
      <xdr:nvSpPr>
        <xdr:cNvPr id="217" name="楕円 216"/>
        <xdr:cNvSpPr/>
      </xdr:nvSpPr>
      <xdr:spPr>
        <a:xfrm>
          <a:off x="10426700" y="146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59326</xdr:rowOff>
    </xdr:from>
    <xdr:ext cx="469744" cy="259045"/>
    <xdr:sp macro="" textlink="">
      <xdr:nvSpPr>
        <xdr:cNvPr id="218" name="【福祉施設】&#10;一人当たり面積該当値テキスト"/>
        <xdr:cNvSpPr txBox="1"/>
      </xdr:nvSpPr>
      <xdr:spPr>
        <a:xfrm>
          <a:off x="10515600" y="1446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37592</xdr:rowOff>
    </xdr:from>
    <xdr:to>
      <xdr:col>50</xdr:col>
      <xdr:colOff>165100</xdr:colOff>
      <xdr:row>85</xdr:row>
      <xdr:rowOff>139192</xdr:rowOff>
    </xdr:to>
    <xdr:sp macro="" textlink="">
      <xdr:nvSpPr>
        <xdr:cNvPr id="219" name="楕円 218"/>
        <xdr:cNvSpPr/>
      </xdr:nvSpPr>
      <xdr:spPr>
        <a:xfrm>
          <a:off x="9588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87249</xdr:rowOff>
    </xdr:from>
    <xdr:to>
      <xdr:col>55</xdr:col>
      <xdr:colOff>0</xdr:colOff>
      <xdr:row>85</xdr:row>
      <xdr:rowOff>88392</xdr:rowOff>
    </xdr:to>
    <xdr:cxnSp macro="">
      <xdr:nvCxnSpPr>
        <xdr:cNvPr id="220" name="直線コネクタ 219"/>
        <xdr:cNvCxnSpPr/>
      </xdr:nvCxnSpPr>
      <xdr:spPr>
        <a:xfrm flipV="1">
          <a:off x="9639300" y="1466049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155719</xdr:rowOff>
    </xdr:from>
    <xdr:ext cx="469744" cy="259045"/>
    <xdr:sp macro="" textlink="">
      <xdr:nvSpPr>
        <xdr:cNvPr id="221" name="n_1mainValue【福祉施設】&#10;一人当たり面積"/>
        <xdr:cNvSpPr txBox="1"/>
      </xdr:nvSpPr>
      <xdr:spPr>
        <a:xfrm>
          <a:off x="9391727" y="143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6" name="正方形/長方形 2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7" name="正方形/長方形 2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8" name="正方形/長方形 2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9" name="正方形/長方形 2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0" name="正方形/長方形 2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1" name="正方形/長方形 2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2" name="正方形/長方形 2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3" name="正方形/長方形 25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4" name="正方形/長方形 2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5" name="正方形/長方形 2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6" name="正方形/長方形 2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7" name="正方形/長方形 2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8" name="正方形/長方形 2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9" name="正方形/長方形 2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0" name="正方形/長方形 2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1" name="正方形/長方形 26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2" name="正方形/長方形 2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3" name="正方形/長方形 2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4" name="正方形/長方形 2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5" name="正方形/長方形 2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6" name="正方形/長方形 2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7" name="正方形/長方形 2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8" name="正方形/長方形 2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9" name="正方形/長方形 26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0" name="正方形/長方形 2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1" name="正方形/長方形 2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2" name="正方形/長方形 2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3" name="正方形/長方形 2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4" name="正方形/長方形 2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5" name="正方形/長方形 2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6" name="正方形/長方形 2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7" name="正方形/長方形 2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78" name="テキスト ボックス 2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79" name="直線コネクタ 2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80" name="直線コネクタ 2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81" name="テキスト ボックス 2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82" name="直線コネクタ 2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83" name="テキスト ボックス 2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84" name="直線コネクタ 2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85" name="テキスト ボックス 2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86" name="直線コネクタ 2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87" name="テキスト ボックス 2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88" name="直線コネクタ 2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89" name="テキスト ボックス 2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90" name="直線コネクタ 2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91" name="テキスト ボックス 2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2" name="直線コネクタ 2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3" name="テキスト ボックス 2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295" name="直線コネクタ 294"/>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296"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297" name="直線コネクタ 296"/>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298"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299" name="直線コネクタ 298"/>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300"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301" name="フローチャート: 判断 300"/>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302" name="フローチャート: 判断 301"/>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303"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04" name="フローチャート: 判断 303"/>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305"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6" name="テキスト ボックス 3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07" name="テキスト ボックス 3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08" name="テキスト ボックス 3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09" name="テキスト ボックス 3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10" name="テキスト ボックス 3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311" name="楕円 310"/>
        <xdr:cNvSpPr/>
      </xdr:nvSpPr>
      <xdr:spPr>
        <a:xfrm>
          <a:off x="162687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85289</xdr:rowOff>
    </xdr:from>
    <xdr:ext cx="405111" cy="259045"/>
    <xdr:sp macro="" textlink="">
      <xdr:nvSpPr>
        <xdr:cNvPr id="312" name="【消防施設】&#10;有形固定資産減価償却率該当値テキスト"/>
        <xdr:cNvSpPr txBox="1"/>
      </xdr:nvSpPr>
      <xdr:spPr>
        <a:xfrm>
          <a:off x="16357600" y="1362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139156</xdr:rowOff>
    </xdr:from>
    <xdr:to>
      <xdr:col>81</xdr:col>
      <xdr:colOff>101600</xdr:colOff>
      <xdr:row>81</xdr:row>
      <xdr:rowOff>69306</xdr:rowOff>
    </xdr:to>
    <xdr:sp macro="" textlink="">
      <xdr:nvSpPr>
        <xdr:cNvPr id="313" name="楕円 312"/>
        <xdr:cNvSpPr/>
      </xdr:nvSpPr>
      <xdr:spPr>
        <a:xfrm>
          <a:off x="15430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113212</xdr:rowOff>
    </xdr:from>
    <xdr:to>
      <xdr:col>85</xdr:col>
      <xdr:colOff>127000</xdr:colOff>
      <xdr:row>81</xdr:row>
      <xdr:rowOff>18506</xdr:rowOff>
    </xdr:to>
    <xdr:cxnSp macro="">
      <xdr:nvCxnSpPr>
        <xdr:cNvPr id="314" name="直線コネクタ 313"/>
        <xdr:cNvCxnSpPr/>
      </xdr:nvCxnSpPr>
      <xdr:spPr>
        <a:xfrm flipV="1">
          <a:off x="15481300" y="13829212"/>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85833</xdr:rowOff>
    </xdr:from>
    <xdr:ext cx="405111" cy="259045"/>
    <xdr:sp macro="" textlink="">
      <xdr:nvSpPr>
        <xdr:cNvPr id="315" name="n_1mainValue【消防施設】&#10;有形固定資産減価償却率"/>
        <xdr:cNvSpPr txBox="1"/>
      </xdr:nvSpPr>
      <xdr:spPr>
        <a:xfrm>
          <a:off x="152660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6" name="正方形/長方形 3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7" name="正方形/長方形 3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8" name="正方形/長方形 3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19" name="正方形/長方形 3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20" name="正方形/長方形 3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1" name="正方形/長方形 3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2" name="正方形/長方形 3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3" name="正方形/長方形 3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4" name="テキスト ボックス 3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5" name="直線コネクタ 3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26" name="直線コネクタ 32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27" name="テキスト ボックス 32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28" name="直線コネクタ 32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29" name="テキスト ボックス 32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30" name="直線コネクタ 32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31" name="テキスト ボックス 33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32" name="直線コネクタ 33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33" name="テキスト ボックス 33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4" name="直線コネクタ 3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35" name="テキスト ボックス 3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37" name="直線コネクタ 336"/>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38"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39" name="直線コネクタ 338"/>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40"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41" name="直線コネクタ 340"/>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342"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343" name="フローチャート: 判断 342"/>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344" name="フローチャート: 判断 343"/>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345"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70510</xdr:rowOff>
    </xdr:from>
    <xdr:to>
      <xdr:col>107</xdr:col>
      <xdr:colOff>101600</xdr:colOff>
      <xdr:row>86</xdr:row>
      <xdr:rowOff>660</xdr:rowOff>
    </xdr:to>
    <xdr:sp macro="" textlink="">
      <xdr:nvSpPr>
        <xdr:cNvPr id="346" name="フローチャート: 判断 345"/>
        <xdr:cNvSpPr/>
      </xdr:nvSpPr>
      <xdr:spPr>
        <a:xfrm>
          <a:off x="20383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17187</xdr:rowOff>
    </xdr:from>
    <xdr:ext cx="469744" cy="259045"/>
    <xdr:sp macro="" textlink="">
      <xdr:nvSpPr>
        <xdr:cNvPr id="347" name="n_2aveValue【消防施設】&#10;一人当たり面積"/>
        <xdr:cNvSpPr txBox="1"/>
      </xdr:nvSpPr>
      <xdr:spPr>
        <a:xfrm>
          <a:off x="20199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48" name="テキスト ボックス 3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49" name="テキスト ボックス 3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0" name="テキスト ボックス 3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1" name="テキスト ボックス 3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2" name="テキスト ボックス 3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86513</xdr:rowOff>
    </xdr:from>
    <xdr:to>
      <xdr:col>116</xdr:col>
      <xdr:colOff>114300</xdr:colOff>
      <xdr:row>86</xdr:row>
      <xdr:rowOff>16663</xdr:rowOff>
    </xdr:to>
    <xdr:sp macro="" textlink="">
      <xdr:nvSpPr>
        <xdr:cNvPr id="353" name="楕円 352"/>
        <xdr:cNvSpPr/>
      </xdr:nvSpPr>
      <xdr:spPr>
        <a:xfrm>
          <a:off x="22110700" y="146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32936</xdr:rowOff>
    </xdr:from>
    <xdr:ext cx="469744" cy="259045"/>
    <xdr:sp macro="" textlink="">
      <xdr:nvSpPr>
        <xdr:cNvPr id="354" name="【消防施設】&#10;一人当たり面積該当値テキスト"/>
        <xdr:cNvSpPr txBox="1"/>
      </xdr:nvSpPr>
      <xdr:spPr>
        <a:xfrm>
          <a:off x="22199600" y="146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355" name="楕円 354"/>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137313</xdr:rowOff>
    </xdr:from>
    <xdr:to>
      <xdr:col>116</xdr:col>
      <xdr:colOff>63500</xdr:colOff>
      <xdr:row>85</xdr:row>
      <xdr:rowOff>150113</xdr:rowOff>
    </xdr:to>
    <xdr:cxnSp macro="">
      <xdr:nvCxnSpPr>
        <xdr:cNvPr id="356" name="直線コネクタ 355"/>
        <xdr:cNvCxnSpPr/>
      </xdr:nvCxnSpPr>
      <xdr:spPr>
        <a:xfrm flipV="1">
          <a:off x="21323300" y="14710563"/>
          <a:ext cx="8382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20590</xdr:rowOff>
    </xdr:from>
    <xdr:ext cx="469744" cy="259045"/>
    <xdr:sp macro="" textlink="">
      <xdr:nvSpPr>
        <xdr:cNvPr id="357" name="n_1mainValue【消防施設】&#10;一人当たり面積"/>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58" name="正方形/長方形 3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59" name="正方形/長方形 3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0" name="正方形/長方形 3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1" name="正方形/長方形 3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2" name="正方形/長方形 3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3" name="正方形/長方形 3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4" name="正方形/長方形 3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5" name="正方形/長方形 3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6" name="テキスト ボックス 3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7" name="直線コネクタ 3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68" name="直線コネクタ 36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69" name="テキスト ボックス 36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0" name="直線コネクタ 36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1" name="テキスト ボックス 37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2" name="直線コネクタ 37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3" name="テキスト ボックス 37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4" name="直線コネクタ 37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5" name="テキスト ボックス 37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6" name="直線コネクタ 37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7" name="テキスト ボックス 37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78" name="直線コネクタ 37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79" name="テキスト ボックス 37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0" name="直線コネクタ 3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1" name="テキスト ボックス 3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383" name="直線コネクタ 382"/>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384"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385" name="直線コネクタ 384"/>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8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87" name="直線コネクタ 38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388"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389" name="フローチャート: 判断 388"/>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390" name="フローチャート: 判断 389"/>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391"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69487</xdr:rowOff>
    </xdr:from>
    <xdr:to>
      <xdr:col>76</xdr:col>
      <xdr:colOff>165100</xdr:colOff>
      <xdr:row>103</xdr:row>
      <xdr:rowOff>171087</xdr:rowOff>
    </xdr:to>
    <xdr:sp macro="" textlink="">
      <xdr:nvSpPr>
        <xdr:cNvPr id="392" name="フローチャート: 判断 391"/>
        <xdr:cNvSpPr/>
      </xdr:nvSpPr>
      <xdr:spPr>
        <a:xfrm>
          <a:off x="14541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16164</xdr:rowOff>
    </xdr:from>
    <xdr:ext cx="405111" cy="259045"/>
    <xdr:sp macro="" textlink="">
      <xdr:nvSpPr>
        <xdr:cNvPr id="393" name="n_2aveValue【庁舎】&#10;有形固定資産減価償却率"/>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4" name="テキスト ボックス 3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5" name="テキスト ボックス 3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6" name="テキスト ボックス 3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7" name="テキスト ボックス 3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8" name="テキスト ボックス 3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399" name="楕円 398"/>
        <xdr:cNvSpPr/>
      </xdr:nvSpPr>
      <xdr:spPr>
        <a:xfrm>
          <a:off x="16268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128288</xdr:rowOff>
    </xdr:from>
    <xdr:ext cx="405111" cy="259045"/>
    <xdr:sp macro="" textlink="">
      <xdr:nvSpPr>
        <xdr:cNvPr id="400" name="【庁舎】&#10;有形固定資産減価償却率該当値テキスト"/>
        <xdr:cNvSpPr txBox="1"/>
      </xdr:nvSpPr>
      <xdr:spPr>
        <a:xfrm>
          <a:off x="163576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xdr:rowOff>
    </xdr:from>
    <xdr:to>
      <xdr:col>81</xdr:col>
      <xdr:colOff>101600</xdr:colOff>
      <xdr:row>102</xdr:row>
      <xdr:rowOff>102507</xdr:rowOff>
    </xdr:to>
    <xdr:sp macro="" textlink="">
      <xdr:nvSpPr>
        <xdr:cNvPr id="401" name="楕円 400"/>
        <xdr:cNvSpPr/>
      </xdr:nvSpPr>
      <xdr:spPr>
        <a:xfrm>
          <a:off x="15430500" y="174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156211</xdr:rowOff>
    </xdr:from>
    <xdr:to>
      <xdr:col>85</xdr:col>
      <xdr:colOff>127000</xdr:colOff>
      <xdr:row>102</xdr:row>
      <xdr:rowOff>51707</xdr:rowOff>
    </xdr:to>
    <xdr:cxnSp macro="">
      <xdr:nvCxnSpPr>
        <xdr:cNvPr id="402" name="直線コネクタ 401"/>
        <xdr:cNvCxnSpPr/>
      </xdr:nvCxnSpPr>
      <xdr:spPr>
        <a:xfrm flipV="1">
          <a:off x="15481300" y="17472661"/>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119034</xdr:rowOff>
    </xdr:from>
    <xdr:ext cx="405111" cy="259045"/>
    <xdr:sp macro="" textlink="">
      <xdr:nvSpPr>
        <xdr:cNvPr id="403" name="n_1mainValue【庁舎】&#10;有形固定資産減価償却率"/>
        <xdr:cNvSpPr txBox="1"/>
      </xdr:nvSpPr>
      <xdr:spPr>
        <a:xfrm>
          <a:off x="152660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4" name="正方形/長方形 4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5" name="正方形/長方形 4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6" name="正方形/長方形 4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7" name="正方形/長方形 4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8" name="正方形/長方形 4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9" name="正方形/長方形 4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0" name="正方形/長方形 4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1" name="正方形/長方形 4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2" name="テキスト ボックス 4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3" name="直線コネクタ 4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14" name="直線コネクタ 4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5" name="テキスト ボックス 4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6" name="直線コネクタ 4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7" name="テキスト ボックス 4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8" name="直線コネクタ 4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9" name="テキスト ボックス 4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20" name="直線コネクタ 4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21" name="テキスト ボックス 4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22" name="直線コネクタ 4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23" name="テキスト ボックス 4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4" name="直線コネクタ 4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25" name="テキスト ボックス 42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27" name="直線コネクタ 426"/>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28"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29" name="直線コネクタ 428"/>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30"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31" name="直線コネクタ 430"/>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14558</xdr:rowOff>
    </xdr:from>
    <xdr:ext cx="469744" cy="259045"/>
    <xdr:sp macro="" textlink="">
      <xdr:nvSpPr>
        <xdr:cNvPr id="432" name="【庁舎】&#10;一人当たり面積平均値テキスト"/>
        <xdr:cNvSpPr txBox="1"/>
      </xdr:nvSpPr>
      <xdr:spPr>
        <a:xfrm>
          <a:off x="22199600" y="18359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33" name="フローチャート: 判断 432"/>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34" name="フローチャート: 判断 433"/>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435"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150368</xdr:rowOff>
    </xdr:from>
    <xdr:to>
      <xdr:col>107</xdr:col>
      <xdr:colOff>101600</xdr:colOff>
      <xdr:row>108</xdr:row>
      <xdr:rowOff>80518</xdr:rowOff>
    </xdr:to>
    <xdr:sp macro="" textlink="">
      <xdr:nvSpPr>
        <xdr:cNvPr id="436" name="フローチャート: 判断 435"/>
        <xdr:cNvSpPr/>
      </xdr:nvSpPr>
      <xdr:spPr>
        <a:xfrm>
          <a:off x="20383500" y="184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97045</xdr:rowOff>
    </xdr:from>
    <xdr:ext cx="469744" cy="259045"/>
    <xdr:sp macro="" textlink="">
      <xdr:nvSpPr>
        <xdr:cNvPr id="437" name="n_2aveValue【庁舎】&#10;一人当たり面積"/>
        <xdr:cNvSpPr txBox="1"/>
      </xdr:nvSpPr>
      <xdr:spPr>
        <a:xfrm>
          <a:off x="20199427" y="182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38" name="テキスト ボックス 4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9" name="テキスト ボックス 4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0" name="テキスト ボックス 4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1" name="テキスト ボックス 4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2" name="テキスト ボックス 4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49975</xdr:rowOff>
    </xdr:from>
    <xdr:to>
      <xdr:col>116</xdr:col>
      <xdr:colOff>114300</xdr:colOff>
      <xdr:row>108</xdr:row>
      <xdr:rowOff>151575</xdr:rowOff>
    </xdr:to>
    <xdr:sp macro="" textlink="">
      <xdr:nvSpPr>
        <xdr:cNvPr id="443" name="楕円 442"/>
        <xdr:cNvSpPr/>
      </xdr:nvSpPr>
      <xdr:spPr>
        <a:xfrm>
          <a:off x="22110700" y="185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141559</xdr:rowOff>
    </xdr:from>
    <xdr:ext cx="469744" cy="259045"/>
    <xdr:sp macro="" textlink="">
      <xdr:nvSpPr>
        <xdr:cNvPr id="444" name="【庁舎】&#10;一人当たり面積該当値テキスト"/>
        <xdr:cNvSpPr txBox="1"/>
      </xdr:nvSpPr>
      <xdr:spPr>
        <a:xfrm>
          <a:off x="22199600" y="1848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50164</xdr:rowOff>
    </xdr:from>
    <xdr:to>
      <xdr:col>112</xdr:col>
      <xdr:colOff>38100</xdr:colOff>
      <xdr:row>108</xdr:row>
      <xdr:rowOff>151764</xdr:rowOff>
    </xdr:to>
    <xdr:sp macro="" textlink="">
      <xdr:nvSpPr>
        <xdr:cNvPr id="445" name="楕円 444"/>
        <xdr:cNvSpPr/>
      </xdr:nvSpPr>
      <xdr:spPr>
        <a:xfrm>
          <a:off x="21272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100775</xdr:rowOff>
    </xdr:from>
    <xdr:to>
      <xdr:col>116</xdr:col>
      <xdr:colOff>63500</xdr:colOff>
      <xdr:row>108</xdr:row>
      <xdr:rowOff>100964</xdr:rowOff>
    </xdr:to>
    <xdr:cxnSp macro="">
      <xdr:nvCxnSpPr>
        <xdr:cNvPr id="446" name="直線コネクタ 445"/>
        <xdr:cNvCxnSpPr/>
      </xdr:nvCxnSpPr>
      <xdr:spPr>
        <a:xfrm flipV="1">
          <a:off x="21323300" y="18617375"/>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142891</xdr:rowOff>
    </xdr:from>
    <xdr:ext cx="469744" cy="259045"/>
    <xdr:sp macro="" textlink="">
      <xdr:nvSpPr>
        <xdr:cNvPr id="447" name="n_1mainValue【庁舎】&#10;一人当たり面積"/>
        <xdr:cNvSpPr txBox="1"/>
      </xdr:nvSpPr>
      <xdr:spPr>
        <a:xfrm>
          <a:off x="21075727" y="18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8" name="正方形/長方形 4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9" name="正方形/長方形 4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0" name="テキスト ボックス 4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類似団体と比較して特に有形固定資産減価償却率が高くなっている施設は、学校施設、公営住宅、幼稚園・保育所、庁舎、消防施設、体育館・プールであり、特に低い施設は児童館である。</a:t>
          </a:r>
        </a:p>
        <a:p>
          <a:r>
            <a:rPr lang="ja-JP" altLang="ja-JP" sz="1100">
              <a:solidFill>
                <a:schemeClr val="dk1"/>
              </a:solidFill>
              <a:effectLst/>
              <a:latin typeface="+mn-lt"/>
              <a:ea typeface="+mn-ea"/>
              <a:cs typeface="+mn-cs"/>
            </a:rPr>
            <a:t>※学校施設、公営住宅、幼稚園・保育所、児童館については、「施設類型別ストック情報分析表①」を参照</a:t>
          </a:r>
        </a:p>
        <a:p>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庁舎が有形固定資産減価償却率７６％と高くなっている。今後、個別施設計画策定し長寿命化対策を行っていく。</a:t>
          </a:r>
        </a:p>
        <a:p>
          <a:r>
            <a:rPr lang="ja-JP" altLang="ja-JP" sz="1100">
              <a:solidFill>
                <a:schemeClr val="dk1"/>
              </a:solidFill>
              <a:effectLst/>
              <a:latin typeface="+mn-lt"/>
              <a:ea typeface="+mn-ea"/>
              <a:cs typeface="+mn-cs"/>
            </a:rPr>
            <a:t>消防施設が類似団体平均を上回っており、今後老朽化対策を行っていく。</a:t>
          </a:r>
        </a:p>
        <a:p>
          <a:r>
            <a:rPr lang="ja-JP" altLang="ja-JP" sz="1100">
              <a:solidFill>
                <a:schemeClr val="dk1"/>
              </a:solidFill>
              <a:effectLst/>
              <a:latin typeface="+mn-lt"/>
              <a:ea typeface="+mn-ea"/>
              <a:cs typeface="+mn-cs"/>
            </a:rPr>
            <a:t>体育館・プールも類似団体平均を上回っており、今後大規模な修繕が必要となる。管理する体育館数も限られていることから今後住民ニーズ等も考慮し体育施設の在り方を検討しつつ維持管理にかかる経費の増加に留意していく。</a:t>
          </a:r>
        </a:p>
        <a:p>
          <a:r>
            <a:rPr lang="ja-JP" altLang="ja-JP" sz="1100">
              <a:solidFill>
                <a:schemeClr val="dk1"/>
              </a:solidFill>
              <a:effectLst/>
              <a:latin typeface="+mn-lt"/>
              <a:ea typeface="+mn-ea"/>
              <a:cs typeface="+mn-cs"/>
            </a:rPr>
            <a:t>福祉施設については、平成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年度にゲートボール場改築し輝らフィットに改めたため類似団体平均を下回っている。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5,176
5,158
18.92
3,599,711
3,266,007
333,704
1,869,578
2,448,717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歳入のうち自主財源が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割程度で地方交付税が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割を占めることとなり、</a:t>
          </a:r>
          <a:endParaRPr lang="ja-JP" altLang="ja-JP">
            <a:effectLst/>
          </a:endParaRPr>
        </a:p>
        <a:p>
          <a:r>
            <a:rPr kumimoji="1" lang="ja-JP" altLang="ja-JP" sz="1100">
              <a:solidFill>
                <a:schemeClr val="dk1"/>
              </a:solidFill>
              <a:effectLst/>
              <a:latin typeface="+mn-lt"/>
              <a:ea typeface="+mn-ea"/>
              <a:cs typeface="+mn-cs"/>
            </a:rPr>
            <a:t>依然として指数に大きな変化はない。</a:t>
          </a:r>
          <a:endParaRPr lang="ja-JP" altLang="ja-JP">
            <a:effectLst/>
          </a:endParaRPr>
        </a:p>
        <a:p>
          <a:r>
            <a:rPr kumimoji="1" lang="ja-JP" altLang="ja-JP" sz="1100">
              <a:solidFill>
                <a:schemeClr val="dk1"/>
              </a:solidFill>
              <a:effectLst/>
              <a:latin typeface="+mn-lt"/>
              <a:ea typeface="+mn-ea"/>
              <a:cs typeface="+mn-cs"/>
            </a:rPr>
            <a:t>不納欠損・未収金等の縮減、新たな収入の確保等歳入の拡大を図り、民間委託等による歳出の徹底的な見直しに取り組み、財源基盤の強化に努める。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152702</xdr:rowOff>
    </xdr:to>
    <xdr:cxnSp macro="">
      <xdr:nvCxnSpPr>
        <xdr:cNvPr id="73" name="直線コネクタ 72"/>
        <xdr:cNvCxnSpPr/>
      </xdr:nvCxnSpPr>
      <xdr:spPr>
        <a:xfrm flipV="1">
          <a:off x="3225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44</xdr:row>
      <xdr:rowOff>4233</xdr:rowOff>
    </xdr:to>
    <xdr:cxnSp macro="">
      <xdr:nvCxnSpPr>
        <xdr:cNvPr id="76" name="直線コネクタ 75"/>
        <xdr:cNvCxnSpPr/>
      </xdr:nvCxnSpPr>
      <xdr:spPr>
        <a:xfrm flipV="1">
          <a:off x="2336800" y="75250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78" name="テキスト ボックス 77"/>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81" name="テキスト ボックス 80"/>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83" name="テキスト ボックス 82"/>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94" name="テキスト ボックス 93"/>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6" name="テキスト ボックス 95"/>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8" name="テキスト ボックス 97"/>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特別会計への繰出金及び公債費が大きな割合を示している。</a:t>
          </a:r>
          <a:endParaRPr lang="ja-JP" altLang="ja-JP">
            <a:effectLst/>
          </a:endParaRPr>
        </a:p>
        <a:p>
          <a:r>
            <a:rPr kumimoji="1" lang="ja-JP" altLang="ja-JP" sz="1100">
              <a:solidFill>
                <a:schemeClr val="dk1"/>
              </a:solidFill>
              <a:effectLst/>
              <a:latin typeface="+mn-lt"/>
              <a:ea typeface="+mn-ea"/>
              <a:cs typeface="+mn-cs"/>
            </a:rPr>
            <a:t>特別会計事業の自立した運営による繰出金の縮減をはじめ、今後の公債費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起債借入の抑制を図る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等支出の抑制に努め、弾力性の向上を図る。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123402</xdr:rowOff>
    </xdr:from>
    <xdr:to>
      <xdr:col>23</xdr:col>
      <xdr:colOff>133350</xdr:colOff>
      <xdr:row>62</xdr:row>
      <xdr:rowOff>20320</xdr:rowOff>
    </xdr:to>
    <xdr:cxnSp macro="">
      <xdr:nvCxnSpPr>
        <xdr:cNvPr id="133" name="直線コネクタ 132"/>
        <xdr:cNvCxnSpPr/>
      </xdr:nvCxnSpPr>
      <xdr:spPr>
        <a:xfrm flipV="1">
          <a:off x="4114800" y="1058185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62</xdr:row>
      <xdr:rowOff>20320</xdr:rowOff>
    </xdr:to>
    <xdr:cxnSp macro="">
      <xdr:nvCxnSpPr>
        <xdr:cNvPr id="136" name="直線コネクタ 135"/>
        <xdr:cNvCxnSpPr/>
      </xdr:nvCxnSpPr>
      <xdr:spPr>
        <a:xfrm>
          <a:off x="3225800" y="1044913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34925</xdr:rowOff>
    </xdr:to>
    <xdr:cxnSp macro="">
      <xdr:nvCxnSpPr>
        <xdr:cNvPr id="139" name="直線コネクタ 138"/>
        <xdr:cNvCxnSpPr/>
      </xdr:nvCxnSpPr>
      <xdr:spPr>
        <a:xfrm flipV="1">
          <a:off x="2336800" y="1044913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62458</xdr:rowOff>
    </xdr:from>
    <xdr:ext cx="762000" cy="259045"/>
    <xdr:sp macro="" textlink="">
      <xdr:nvSpPr>
        <xdr:cNvPr id="141" name="テキスト ボックス 140"/>
        <xdr:cNvSpPr txBox="1"/>
      </xdr:nvSpPr>
      <xdr:spPr>
        <a:xfrm>
          <a:off x="2844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61</xdr:row>
      <xdr:rowOff>34925</xdr:rowOff>
    </xdr:to>
    <xdr:cxnSp macro="">
      <xdr:nvCxnSpPr>
        <xdr:cNvPr id="142" name="直線コネクタ 141"/>
        <xdr:cNvCxnSpPr/>
      </xdr:nvCxnSpPr>
      <xdr:spPr>
        <a:xfrm>
          <a:off x="1447800" y="1033653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114740</xdr:rowOff>
    </xdr:from>
    <xdr:ext cx="762000" cy="259045"/>
    <xdr:sp macro="" textlink="">
      <xdr:nvSpPr>
        <xdr:cNvPr id="144" name="テキスト ボックス 143"/>
        <xdr:cNvSpPr txBox="1"/>
      </xdr:nvSpPr>
      <xdr:spPr>
        <a:xfrm>
          <a:off x="1955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6" name="テキスト ボックス 145"/>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72602</xdr:rowOff>
    </xdr:from>
    <xdr:to>
      <xdr:col>23</xdr:col>
      <xdr:colOff>184150</xdr:colOff>
      <xdr:row>62</xdr:row>
      <xdr:rowOff>2752</xdr:rowOff>
    </xdr:to>
    <xdr:sp macro="" textlink="">
      <xdr:nvSpPr>
        <xdr:cNvPr id="152" name="楕円 151"/>
        <xdr:cNvSpPr/>
      </xdr:nvSpPr>
      <xdr:spPr>
        <a:xfrm>
          <a:off x="4902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89129</xdr:rowOff>
    </xdr:from>
    <xdr:ext cx="762000" cy="259045"/>
    <xdr:sp macro="" textlink="">
      <xdr:nvSpPr>
        <xdr:cNvPr id="153" name="財政構造の弾力性該当値テキスト"/>
        <xdr:cNvSpPr txBox="1"/>
      </xdr:nvSpPr>
      <xdr:spPr>
        <a:xfrm>
          <a:off x="50419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4" name="楕円 153"/>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55897</xdr:rowOff>
    </xdr:from>
    <xdr:ext cx="736600" cy="259045"/>
    <xdr:sp macro="" textlink="">
      <xdr:nvSpPr>
        <xdr:cNvPr id="155" name="テキスト ボックス 154"/>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6" name="楕円 155"/>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51664</xdr:rowOff>
    </xdr:from>
    <xdr:ext cx="762000" cy="259045"/>
    <xdr:sp macro="" textlink="">
      <xdr:nvSpPr>
        <xdr:cNvPr id="157" name="テキスト ボックス 156"/>
        <xdr:cNvSpPr txBox="1"/>
      </xdr:nvSpPr>
      <xdr:spPr>
        <a:xfrm>
          <a:off x="2844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155575</xdr:rowOff>
    </xdr:from>
    <xdr:to>
      <xdr:col>11</xdr:col>
      <xdr:colOff>82550</xdr:colOff>
      <xdr:row>61</xdr:row>
      <xdr:rowOff>85725</xdr:rowOff>
    </xdr:to>
    <xdr:sp macro="" textlink="">
      <xdr:nvSpPr>
        <xdr:cNvPr id="158" name="楕円 157"/>
        <xdr:cNvSpPr/>
      </xdr:nvSpPr>
      <xdr:spPr>
        <a:xfrm>
          <a:off x="2286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95902</xdr:rowOff>
    </xdr:from>
    <xdr:ext cx="762000" cy="259045"/>
    <xdr:sp macro="" textlink="">
      <xdr:nvSpPr>
        <xdr:cNvPr id="159" name="テキスト ボックス 158"/>
        <xdr:cNvSpPr txBox="1"/>
      </xdr:nvSpPr>
      <xdr:spPr>
        <a:xfrm>
          <a:off x="1955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60" name="楕円 159"/>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61" name="テキスト ボックス 160"/>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高くなっているのは、主に物件費を要因としており、ふるさと納税業務費に費用がかかったためである。当村してはふるさと納税寄附金が貴重な収入源となっているので継続していきたいが、ふるさと納税業務に係るコスト削減見直しつつ寄付額向上に努めていきたい。</a:t>
          </a:r>
          <a:endParaRPr lang="ja-JP" altLang="ja-JP">
            <a:effectLst/>
          </a:endParaRPr>
        </a:p>
        <a:p>
          <a:r>
            <a:rPr kumimoji="1" lang="ja-JP" altLang="ja-JP" sz="1100">
              <a:solidFill>
                <a:schemeClr val="dk1"/>
              </a:solidFill>
              <a:effectLst/>
              <a:latin typeface="+mn-lt"/>
              <a:ea typeface="+mn-ea"/>
              <a:cs typeface="+mn-cs"/>
            </a:rPr>
            <a:t>経常収支比率においては類似団体と差がないので、更なる支出の抑制と財源の確保に努める。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51608</xdr:rowOff>
    </xdr:from>
    <xdr:to>
      <xdr:col>23</xdr:col>
      <xdr:colOff>133350</xdr:colOff>
      <xdr:row>83</xdr:row>
      <xdr:rowOff>62891</xdr:rowOff>
    </xdr:to>
    <xdr:cxnSp macro="">
      <xdr:nvCxnSpPr>
        <xdr:cNvPr id="198" name="直線コネクタ 197"/>
        <xdr:cNvCxnSpPr/>
      </xdr:nvCxnSpPr>
      <xdr:spPr>
        <a:xfrm flipV="1">
          <a:off x="4114800" y="14281958"/>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62891</xdr:rowOff>
    </xdr:from>
    <xdr:to>
      <xdr:col>19</xdr:col>
      <xdr:colOff>133350</xdr:colOff>
      <xdr:row>83</xdr:row>
      <xdr:rowOff>97420</xdr:rowOff>
    </xdr:to>
    <xdr:cxnSp macro="">
      <xdr:nvCxnSpPr>
        <xdr:cNvPr id="201" name="直線コネクタ 200"/>
        <xdr:cNvCxnSpPr/>
      </xdr:nvCxnSpPr>
      <xdr:spPr>
        <a:xfrm flipV="1">
          <a:off x="3225800" y="14293241"/>
          <a:ext cx="889000" cy="3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165897</xdr:rowOff>
    </xdr:from>
    <xdr:to>
      <xdr:col>15</xdr:col>
      <xdr:colOff>82550</xdr:colOff>
      <xdr:row>83</xdr:row>
      <xdr:rowOff>97420</xdr:rowOff>
    </xdr:to>
    <xdr:cxnSp macro="">
      <xdr:nvCxnSpPr>
        <xdr:cNvPr id="204" name="直線コネクタ 203"/>
        <xdr:cNvCxnSpPr/>
      </xdr:nvCxnSpPr>
      <xdr:spPr>
        <a:xfrm>
          <a:off x="2336800" y="14224797"/>
          <a:ext cx="889000" cy="10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6" name="テキスト ボックス 205"/>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156518</xdr:rowOff>
    </xdr:from>
    <xdr:to>
      <xdr:col>11</xdr:col>
      <xdr:colOff>31750</xdr:colOff>
      <xdr:row>82</xdr:row>
      <xdr:rowOff>165897</xdr:rowOff>
    </xdr:to>
    <xdr:cxnSp macro="">
      <xdr:nvCxnSpPr>
        <xdr:cNvPr id="207" name="直線コネクタ 206"/>
        <xdr:cNvCxnSpPr/>
      </xdr:nvCxnSpPr>
      <xdr:spPr>
        <a:xfrm>
          <a:off x="1447800" y="14215418"/>
          <a:ext cx="889000" cy="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808</xdr:rowOff>
    </xdr:from>
    <xdr:to>
      <xdr:col>23</xdr:col>
      <xdr:colOff>184150</xdr:colOff>
      <xdr:row>83</xdr:row>
      <xdr:rowOff>102408</xdr:rowOff>
    </xdr:to>
    <xdr:sp macro="" textlink="">
      <xdr:nvSpPr>
        <xdr:cNvPr id="217" name="楕円 216"/>
        <xdr:cNvSpPr/>
      </xdr:nvSpPr>
      <xdr:spPr>
        <a:xfrm>
          <a:off x="4902200" y="142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144335</xdr:rowOff>
    </xdr:from>
    <xdr:ext cx="762000" cy="259045"/>
    <xdr:sp macro="" textlink="">
      <xdr:nvSpPr>
        <xdr:cNvPr id="218" name="人件費・物件費等の状況該当値テキスト"/>
        <xdr:cNvSpPr txBox="1"/>
      </xdr:nvSpPr>
      <xdr:spPr>
        <a:xfrm>
          <a:off x="5041900" y="1420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12091</xdr:rowOff>
    </xdr:from>
    <xdr:to>
      <xdr:col>19</xdr:col>
      <xdr:colOff>184150</xdr:colOff>
      <xdr:row>83</xdr:row>
      <xdr:rowOff>113691</xdr:rowOff>
    </xdr:to>
    <xdr:sp macro="" textlink="">
      <xdr:nvSpPr>
        <xdr:cNvPr id="219" name="楕円 218"/>
        <xdr:cNvSpPr/>
      </xdr:nvSpPr>
      <xdr:spPr>
        <a:xfrm>
          <a:off x="4064000" y="1424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98468</xdr:rowOff>
    </xdr:from>
    <xdr:ext cx="736600" cy="259045"/>
    <xdr:sp macro="" textlink="">
      <xdr:nvSpPr>
        <xdr:cNvPr id="220" name="テキスト ボックス 219"/>
        <xdr:cNvSpPr txBox="1"/>
      </xdr:nvSpPr>
      <xdr:spPr>
        <a:xfrm>
          <a:off x="3733800" y="14328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46620</xdr:rowOff>
    </xdr:from>
    <xdr:to>
      <xdr:col>15</xdr:col>
      <xdr:colOff>133350</xdr:colOff>
      <xdr:row>83</xdr:row>
      <xdr:rowOff>148220</xdr:rowOff>
    </xdr:to>
    <xdr:sp macro="" textlink="">
      <xdr:nvSpPr>
        <xdr:cNvPr id="221" name="楕円 220"/>
        <xdr:cNvSpPr/>
      </xdr:nvSpPr>
      <xdr:spPr>
        <a:xfrm>
          <a:off x="3175000" y="142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132997</xdr:rowOff>
    </xdr:from>
    <xdr:ext cx="762000" cy="259045"/>
    <xdr:sp macro="" textlink="">
      <xdr:nvSpPr>
        <xdr:cNvPr id="222" name="テキスト ボックス 221"/>
        <xdr:cNvSpPr txBox="1"/>
      </xdr:nvSpPr>
      <xdr:spPr>
        <a:xfrm>
          <a:off x="2844800" y="1436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115097</xdr:rowOff>
    </xdr:from>
    <xdr:to>
      <xdr:col>11</xdr:col>
      <xdr:colOff>82550</xdr:colOff>
      <xdr:row>83</xdr:row>
      <xdr:rowOff>45247</xdr:rowOff>
    </xdr:to>
    <xdr:sp macro="" textlink="">
      <xdr:nvSpPr>
        <xdr:cNvPr id="223" name="楕円 222"/>
        <xdr:cNvSpPr/>
      </xdr:nvSpPr>
      <xdr:spPr>
        <a:xfrm>
          <a:off x="2286000" y="1417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55424</xdr:rowOff>
    </xdr:from>
    <xdr:ext cx="762000" cy="259045"/>
    <xdr:sp macro="" textlink="">
      <xdr:nvSpPr>
        <xdr:cNvPr id="224" name="テキスト ボックス 223"/>
        <xdr:cNvSpPr txBox="1"/>
      </xdr:nvSpPr>
      <xdr:spPr>
        <a:xfrm>
          <a:off x="1955800" y="1394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105718</xdr:rowOff>
    </xdr:from>
    <xdr:to>
      <xdr:col>7</xdr:col>
      <xdr:colOff>31750</xdr:colOff>
      <xdr:row>83</xdr:row>
      <xdr:rowOff>35868</xdr:rowOff>
    </xdr:to>
    <xdr:sp macro="" textlink="">
      <xdr:nvSpPr>
        <xdr:cNvPr id="225" name="楕円 224"/>
        <xdr:cNvSpPr/>
      </xdr:nvSpPr>
      <xdr:spPr>
        <a:xfrm>
          <a:off x="1397000" y="1416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46045</xdr:rowOff>
    </xdr:from>
    <xdr:ext cx="762000" cy="259045"/>
    <xdr:sp macro="" textlink="">
      <xdr:nvSpPr>
        <xdr:cNvPr id="226" name="テキスト ボックス 225"/>
        <xdr:cNvSpPr txBox="1"/>
      </xdr:nvSpPr>
      <xdr:spPr>
        <a:xfrm>
          <a:off x="1066800" y="13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本村は旧来より指数が低く、今年度も各平均値を下回る指数を示している。</a:t>
          </a:r>
          <a:endParaRPr lang="ja-JP" altLang="ja-JP">
            <a:effectLst/>
          </a:endParaRPr>
        </a:p>
        <a:p>
          <a:r>
            <a:rPr kumimoji="1" lang="ja-JP" altLang="ja-JP" sz="1100">
              <a:solidFill>
                <a:schemeClr val="dk1"/>
              </a:solidFill>
              <a:effectLst/>
              <a:latin typeface="+mn-lt"/>
              <a:ea typeface="+mn-ea"/>
              <a:cs typeface="+mn-cs"/>
            </a:rPr>
            <a:t>今後も様々な状勢を勘案し給与の適正化を図る。</a:t>
          </a:r>
          <a:endParaRPr lang="ja-JP" altLang="ja-JP">
            <a:effectLst/>
          </a:endParaRPr>
        </a:p>
        <a:p>
          <a:r>
            <a:rPr lang="ja-JP" altLang="ja-JP" sz="1100">
              <a:solidFill>
                <a:schemeClr val="dk1"/>
              </a:solidFill>
              <a:effectLst/>
              <a:latin typeface="+mn-lt"/>
              <a:ea typeface="+mn-ea"/>
              <a:cs typeface="+mn-cs"/>
            </a:rPr>
            <a:t>※今年度数値が未公表であるため、前年度数値を引用しています</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2" name="直線コネクタ 261"/>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167821</xdr:rowOff>
    </xdr:to>
    <xdr:cxnSp macro="">
      <xdr:nvCxnSpPr>
        <xdr:cNvPr id="265" name="直線コネクタ 264"/>
        <xdr:cNvCxnSpPr/>
      </xdr:nvCxnSpPr>
      <xdr:spPr>
        <a:xfrm flipV="1">
          <a:off x="15290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155423</xdr:rowOff>
    </xdr:from>
    <xdr:to>
      <xdr:col>72</xdr:col>
      <xdr:colOff>203200</xdr:colOff>
      <xdr:row>83</xdr:row>
      <xdr:rowOff>167821</xdr:rowOff>
    </xdr:to>
    <xdr:cxnSp macro="">
      <xdr:nvCxnSpPr>
        <xdr:cNvPr id="268" name="直線コネクタ 267"/>
        <xdr:cNvCxnSpPr/>
      </xdr:nvCxnSpPr>
      <xdr:spPr>
        <a:xfrm>
          <a:off x="14401800" y="1421432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0" name="テキスト ボックス 269"/>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155423</xdr:rowOff>
    </xdr:from>
    <xdr:to>
      <xdr:col>68</xdr:col>
      <xdr:colOff>152400</xdr:colOff>
      <xdr:row>83</xdr:row>
      <xdr:rowOff>144841</xdr:rowOff>
    </xdr:to>
    <xdr:cxnSp macro="">
      <xdr:nvCxnSpPr>
        <xdr:cNvPr id="271" name="直線コネクタ 270"/>
        <xdr:cNvCxnSpPr/>
      </xdr:nvCxnSpPr>
      <xdr:spPr>
        <a:xfrm flipV="1">
          <a:off x="13512800" y="1421432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43439</xdr:rowOff>
    </xdr:from>
    <xdr:ext cx="762000" cy="259045"/>
    <xdr:sp macro="" textlink="">
      <xdr:nvSpPr>
        <xdr:cNvPr id="273" name="テキスト ボックス 272"/>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75" name="テキスト ボックス 274"/>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1" name="楕円 280"/>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2"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3" name="楕円 282"/>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4" name="テキスト ボックス 283"/>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5" name="楕円 284"/>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6" name="テキスト ボックス 285"/>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104623</xdr:rowOff>
    </xdr:from>
    <xdr:to>
      <xdr:col>68</xdr:col>
      <xdr:colOff>203200</xdr:colOff>
      <xdr:row>83</xdr:row>
      <xdr:rowOff>34773</xdr:rowOff>
    </xdr:to>
    <xdr:sp macro="" textlink="">
      <xdr:nvSpPr>
        <xdr:cNvPr id="287" name="楕円 286"/>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44950</xdr:rowOff>
    </xdr:from>
    <xdr:ext cx="762000" cy="259045"/>
    <xdr:sp macro="" textlink="">
      <xdr:nvSpPr>
        <xdr:cNvPr id="288" name="テキスト ボックス 287"/>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9" name="楕円 288"/>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90" name="テキスト ボックス 289"/>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年度まで新規採用を見送ったため、類似団体平均を下回ることが出来た。</a:t>
          </a:r>
          <a:endParaRPr lang="ja-JP" altLang="ja-JP" sz="1400">
            <a:effectLst/>
          </a:endParaRPr>
        </a:p>
        <a:p>
          <a:r>
            <a:rPr kumimoji="1" lang="ja-JP" altLang="ja-JP" sz="1100">
              <a:solidFill>
                <a:schemeClr val="dk1"/>
              </a:solidFill>
              <a:effectLst/>
              <a:latin typeface="+mn-lt"/>
              <a:ea typeface="+mn-ea"/>
              <a:cs typeface="+mn-cs"/>
            </a:rPr>
            <a:t>今後も退職と採用、人員と業務のバランスを考慮し、適正な定員管理に努める。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156432</xdr:rowOff>
    </xdr:from>
    <xdr:to>
      <xdr:col>81</xdr:col>
      <xdr:colOff>44450</xdr:colOff>
      <xdr:row>59</xdr:row>
      <xdr:rowOff>160655</xdr:rowOff>
    </xdr:to>
    <xdr:cxnSp macro="">
      <xdr:nvCxnSpPr>
        <xdr:cNvPr id="321" name="直線コネクタ 320"/>
        <xdr:cNvCxnSpPr/>
      </xdr:nvCxnSpPr>
      <xdr:spPr>
        <a:xfrm>
          <a:off x="16179800" y="10271982"/>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122650</xdr:rowOff>
    </xdr:from>
    <xdr:to>
      <xdr:col>77</xdr:col>
      <xdr:colOff>44450</xdr:colOff>
      <xdr:row>59</xdr:row>
      <xdr:rowOff>156432</xdr:rowOff>
    </xdr:to>
    <xdr:cxnSp macro="">
      <xdr:nvCxnSpPr>
        <xdr:cNvPr id="324" name="直線コネクタ 323"/>
        <xdr:cNvCxnSpPr/>
      </xdr:nvCxnSpPr>
      <xdr:spPr>
        <a:xfrm>
          <a:off x="15290800" y="102382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120841</xdr:rowOff>
    </xdr:from>
    <xdr:to>
      <xdr:col>72</xdr:col>
      <xdr:colOff>203200</xdr:colOff>
      <xdr:row>59</xdr:row>
      <xdr:rowOff>122650</xdr:rowOff>
    </xdr:to>
    <xdr:cxnSp macro="">
      <xdr:nvCxnSpPr>
        <xdr:cNvPr id="327" name="直線コネクタ 326"/>
        <xdr:cNvCxnSpPr/>
      </xdr:nvCxnSpPr>
      <xdr:spPr>
        <a:xfrm>
          <a:off x="14401800" y="10236391"/>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9" name="テキスト ボックス 328"/>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120841</xdr:rowOff>
    </xdr:from>
    <xdr:to>
      <xdr:col>68</xdr:col>
      <xdr:colOff>152400</xdr:colOff>
      <xdr:row>59</xdr:row>
      <xdr:rowOff>137128</xdr:rowOff>
    </xdr:to>
    <xdr:cxnSp macro="">
      <xdr:nvCxnSpPr>
        <xdr:cNvPr id="330" name="直線コネクタ 329"/>
        <xdr:cNvCxnSpPr/>
      </xdr:nvCxnSpPr>
      <xdr:spPr>
        <a:xfrm flipV="1">
          <a:off x="13512800" y="10236391"/>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2" name="テキスト ボックス 331"/>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4" name="テキスト ボックス 333"/>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109855</xdr:rowOff>
    </xdr:from>
    <xdr:to>
      <xdr:col>81</xdr:col>
      <xdr:colOff>95250</xdr:colOff>
      <xdr:row>60</xdr:row>
      <xdr:rowOff>40005</xdr:rowOff>
    </xdr:to>
    <xdr:sp macro="" textlink="">
      <xdr:nvSpPr>
        <xdr:cNvPr id="340" name="楕円 339"/>
        <xdr:cNvSpPr/>
      </xdr:nvSpPr>
      <xdr:spPr>
        <a:xfrm>
          <a:off x="169672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126382</xdr:rowOff>
    </xdr:from>
    <xdr:ext cx="762000" cy="259045"/>
    <xdr:sp macro="" textlink="">
      <xdr:nvSpPr>
        <xdr:cNvPr id="341" name="定員管理の状況該当値テキスト"/>
        <xdr:cNvSpPr txBox="1"/>
      </xdr:nvSpPr>
      <xdr:spPr>
        <a:xfrm>
          <a:off x="17106900" y="1007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105632</xdr:rowOff>
    </xdr:from>
    <xdr:to>
      <xdr:col>77</xdr:col>
      <xdr:colOff>95250</xdr:colOff>
      <xdr:row>60</xdr:row>
      <xdr:rowOff>35782</xdr:rowOff>
    </xdr:to>
    <xdr:sp macro="" textlink="">
      <xdr:nvSpPr>
        <xdr:cNvPr id="342" name="楕円 341"/>
        <xdr:cNvSpPr/>
      </xdr:nvSpPr>
      <xdr:spPr>
        <a:xfrm>
          <a:off x="16129000" y="102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45959</xdr:rowOff>
    </xdr:from>
    <xdr:ext cx="736600" cy="259045"/>
    <xdr:sp macro="" textlink="">
      <xdr:nvSpPr>
        <xdr:cNvPr id="343" name="テキスト ボックス 342"/>
        <xdr:cNvSpPr txBox="1"/>
      </xdr:nvSpPr>
      <xdr:spPr>
        <a:xfrm>
          <a:off x="15798800" y="9990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71850</xdr:rowOff>
    </xdr:from>
    <xdr:to>
      <xdr:col>73</xdr:col>
      <xdr:colOff>44450</xdr:colOff>
      <xdr:row>60</xdr:row>
      <xdr:rowOff>2000</xdr:rowOff>
    </xdr:to>
    <xdr:sp macro="" textlink="">
      <xdr:nvSpPr>
        <xdr:cNvPr id="344" name="楕円 343"/>
        <xdr:cNvSpPr/>
      </xdr:nvSpPr>
      <xdr:spPr>
        <a:xfrm>
          <a:off x="15240000" y="101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12177</xdr:rowOff>
    </xdr:from>
    <xdr:ext cx="762000" cy="259045"/>
    <xdr:sp macro="" textlink="">
      <xdr:nvSpPr>
        <xdr:cNvPr id="345" name="テキスト ボックス 344"/>
        <xdr:cNvSpPr txBox="1"/>
      </xdr:nvSpPr>
      <xdr:spPr>
        <a:xfrm>
          <a:off x="14909800" y="99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70041</xdr:rowOff>
    </xdr:from>
    <xdr:to>
      <xdr:col>68</xdr:col>
      <xdr:colOff>203200</xdr:colOff>
      <xdr:row>60</xdr:row>
      <xdr:rowOff>191</xdr:rowOff>
    </xdr:to>
    <xdr:sp macro="" textlink="">
      <xdr:nvSpPr>
        <xdr:cNvPr id="346" name="楕円 345"/>
        <xdr:cNvSpPr/>
      </xdr:nvSpPr>
      <xdr:spPr>
        <a:xfrm>
          <a:off x="14351000" y="101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10368</xdr:rowOff>
    </xdr:from>
    <xdr:ext cx="762000" cy="259045"/>
    <xdr:sp macro="" textlink="">
      <xdr:nvSpPr>
        <xdr:cNvPr id="347" name="テキスト ボックス 346"/>
        <xdr:cNvSpPr txBox="1"/>
      </xdr:nvSpPr>
      <xdr:spPr>
        <a:xfrm>
          <a:off x="14020800" y="99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86328</xdr:rowOff>
    </xdr:from>
    <xdr:to>
      <xdr:col>64</xdr:col>
      <xdr:colOff>152400</xdr:colOff>
      <xdr:row>60</xdr:row>
      <xdr:rowOff>16478</xdr:rowOff>
    </xdr:to>
    <xdr:sp macro="" textlink="">
      <xdr:nvSpPr>
        <xdr:cNvPr id="348" name="楕円 347"/>
        <xdr:cNvSpPr/>
      </xdr:nvSpPr>
      <xdr:spPr>
        <a:xfrm>
          <a:off x="13462000" y="102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26655</xdr:rowOff>
    </xdr:from>
    <xdr:ext cx="762000" cy="259045"/>
    <xdr:sp macro="" textlink="">
      <xdr:nvSpPr>
        <xdr:cNvPr id="349" name="テキスト ボックス 348"/>
        <xdr:cNvSpPr txBox="1"/>
      </xdr:nvSpPr>
      <xdr:spPr>
        <a:xfrm>
          <a:off x="13131800" y="99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類似団体平均を若干上回っており、今後は借入の抑制を行うとともに、収入の拡大に努め、起債依存型の事業実施を見直し比率の下降を目指す。</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41</xdr:row>
      <xdr:rowOff>139398</xdr:rowOff>
    </xdr:to>
    <xdr:cxnSp macro="">
      <xdr:nvCxnSpPr>
        <xdr:cNvPr id="385" name="直線コネクタ 384"/>
        <xdr:cNvCxnSpPr/>
      </xdr:nvCxnSpPr>
      <xdr:spPr>
        <a:xfrm flipV="1">
          <a:off x="16179800" y="71343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59872</xdr:rowOff>
    </xdr:to>
    <xdr:cxnSp macro="">
      <xdr:nvCxnSpPr>
        <xdr:cNvPr id="388" name="直線コネクタ 387"/>
        <xdr:cNvCxnSpPr/>
      </xdr:nvCxnSpPr>
      <xdr:spPr>
        <a:xfrm flipV="1">
          <a:off x="15290800" y="71688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59872</xdr:rowOff>
    </xdr:from>
    <xdr:to>
      <xdr:col>72</xdr:col>
      <xdr:colOff>203200</xdr:colOff>
      <xdr:row>43</xdr:row>
      <xdr:rowOff>14817</xdr:rowOff>
    </xdr:to>
    <xdr:cxnSp macro="">
      <xdr:nvCxnSpPr>
        <xdr:cNvPr id="391" name="直線コネクタ 390"/>
        <xdr:cNvCxnSpPr/>
      </xdr:nvCxnSpPr>
      <xdr:spPr>
        <a:xfrm flipV="1">
          <a:off x="14401800" y="726077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3" name="テキスト ボックス 392"/>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164193</xdr:rowOff>
    </xdr:to>
    <xdr:cxnSp macro="">
      <xdr:nvCxnSpPr>
        <xdr:cNvPr id="394" name="直線コネクタ 393"/>
        <xdr:cNvCxnSpPr/>
      </xdr:nvCxnSpPr>
      <xdr:spPr>
        <a:xfrm flipV="1">
          <a:off x="13512800" y="73871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28925</xdr:rowOff>
    </xdr:from>
    <xdr:ext cx="762000" cy="259045"/>
    <xdr:sp macro="" textlink="">
      <xdr:nvSpPr>
        <xdr:cNvPr id="396" name="テキスト ボックス 395"/>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4" name="楕円 403"/>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5" name="公債費負担の状況該当値テキスト"/>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6" name="楕円 405"/>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07" name="テキスト ボックス 406"/>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08" name="楕円 407"/>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09" name="テキスト ボックス 408"/>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10" name="楕円 409"/>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11" name="テキスト ボックス 410"/>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12" name="楕円 411"/>
        <xdr:cNvSpPr/>
      </xdr:nvSpPr>
      <xdr:spPr>
        <a:xfrm>
          <a:off x="13462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13" name="テキスト ボックス 412"/>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今後も財産の確保と借入の抑制を行い比率の維持に努める。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51" name="フローチャート: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5,176
5,158
18.92
3,599,711
3,266,007
333,704
1,869,578
2,448,717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人件費の支出は決算額構成比</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％を占めている。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全体的に職員手当等及び教育関係の人件費が増えているため、経常収支比率の人件費分が平成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年度より増えている。これは平成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年度から児童館の施設運営を直営で行っているため、職員数が増えたことが主な要因と考えられる。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今後も施設運営のため更なる財源の確保と、退職と採用のバランスを保ちながら適正な運営に努める。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120142</xdr:rowOff>
    </xdr:to>
    <xdr:cxnSp macro="">
      <xdr:nvCxnSpPr>
        <xdr:cNvPr id="64" name="直線コネクタ 63"/>
        <xdr:cNvCxnSpPr/>
      </xdr:nvCxnSpPr>
      <xdr:spPr>
        <a:xfrm>
          <a:off x="3987800" y="6408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65278</xdr:rowOff>
    </xdr:to>
    <xdr:cxnSp macro="">
      <xdr:nvCxnSpPr>
        <xdr:cNvPr id="67" name="直線コネクタ 66"/>
        <xdr:cNvCxnSpPr/>
      </xdr:nvCxnSpPr>
      <xdr:spPr>
        <a:xfrm>
          <a:off x="3098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88138</xdr:rowOff>
    </xdr:to>
    <xdr:cxnSp macro="">
      <xdr:nvCxnSpPr>
        <xdr:cNvPr id="70" name="直線コネクタ 69"/>
        <xdr:cNvCxnSpPr/>
      </xdr:nvCxnSpPr>
      <xdr:spPr>
        <a:xfrm flipV="1">
          <a:off x="2209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88138</xdr:rowOff>
    </xdr:to>
    <xdr:cxnSp macro="">
      <xdr:nvCxnSpPr>
        <xdr:cNvPr id="73" name="直線コネクタ 72"/>
        <xdr:cNvCxnSpPr/>
      </xdr:nvCxnSpPr>
      <xdr:spPr>
        <a:xfrm>
          <a:off x="1320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物件費は支出全体の</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前後を占めている。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総務関係及び教育関係の物件費が増えているため、経常収支比率の物件費が平成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年度より増えている。総務費ではふるさと納税に係る物件費の増加、教育費では平成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年度から児童館の施設運営を直営で行っているため、物件費が増えたことが主な要因と考えられる。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更なる支出抑制、適正な運営に努める。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138430</xdr:rowOff>
    </xdr:from>
    <xdr:to>
      <xdr:col>82</xdr:col>
      <xdr:colOff>107950</xdr:colOff>
      <xdr:row>17</xdr:row>
      <xdr:rowOff>69850</xdr:rowOff>
    </xdr:to>
    <xdr:cxnSp macro="">
      <xdr:nvCxnSpPr>
        <xdr:cNvPr id="121" name="直線コネクタ 120"/>
        <xdr:cNvCxnSpPr/>
      </xdr:nvCxnSpPr>
      <xdr:spPr>
        <a:xfrm>
          <a:off x="15671800" y="2538730"/>
          <a:ext cx="8382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138430</xdr:rowOff>
    </xdr:to>
    <xdr:cxnSp macro="">
      <xdr:nvCxnSpPr>
        <xdr:cNvPr id="124" name="直線コネクタ 123"/>
        <xdr:cNvCxnSpPr/>
      </xdr:nvCxnSpPr>
      <xdr:spPr>
        <a:xfrm>
          <a:off x="14782800" y="24758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75565</xdr:rowOff>
    </xdr:from>
    <xdr:to>
      <xdr:col>73</xdr:col>
      <xdr:colOff>180975</xdr:colOff>
      <xdr:row>14</xdr:row>
      <xdr:rowOff>92710</xdr:rowOff>
    </xdr:to>
    <xdr:cxnSp macro="">
      <xdr:nvCxnSpPr>
        <xdr:cNvPr id="127" name="直線コネクタ 126"/>
        <xdr:cNvCxnSpPr/>
      </xdr:nvCxnSpPr>
      <xdr:spPr>
        <a:xfrm flipV="1">
          <a:off x="13893800" y="24758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29" name="テキスト ボックス 128"/>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18415</xdr:rowOff>
    </xdr:from>
    <xdr:to>
      <xdr:col>69</xdr:col>
      <xdr:colOff>92075</xdr:colOff>
      <xdr:row>14</xdr:row>
      <xdr:rowOff>92710</xdr:rowOff>
    </xdr:to>
    <xdr:cxnSp macro="">
      <xdr:nvCxnSpPr>
        <xdr:cNvPr id="130" name="直線コネクタ 129"/>
        <xdr:cNvCxnSpPr/>
      </xdr:nvCxnSpPr>
      <xdr:spPr>
        <a:xfrm>
          <a:off x="13004800" y="241871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31132</xdr:rowOff>
    </xdr:from>
    <xdr:ext cx="762000" cy="259045"/>
    <xdr:sp macro="" textlink="">
      <xdr:nvSpPr>
        <xdr:cNvPr id="132" name="テキスト ボックス 131"/>
        <xdr:cNvSpPr txBox="1"/>
      </xdr:nvSpPr>
      <xdr:spPr>
        <a:xfrm>
          <a:off x="135128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4" name="テキスト ボックス 133"/>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0" name="楕円 13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1"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87630</xdr:rowOff>
    </xdr:from>
    <xdr:to>
      <xdr:col>78</xdr:col>
      <xdr:colOff>120650</xdr:colOff>
      <xdr:row>15</xdr:row>
      <xdr:rowOff>17780</xdr:rowOff>
    </xdr:to>
    <xdr:sp macro="" textlink="">
      <xdr:nvSpPr>
        <xdr:cNvPr id="142" name="楕円 141"/>
        <xdr:cNvSpPr/>
      </xdr:nvSpPr>
      <xdr:spPr>
        <a:xfrm>
          <a:off x="15621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27957</xdr:rowOff>
    </xdr:from>
    <xdr:ext cx="736600" cy="259045"/>
    <xdr:sp macro="" textlink="">
      <xdr:nvSpPr>
        <xdr:cNvPr id="143" name="テキスト ボックス 142"/>
        <xdr:cNvSpPr txBox="1"/>
      </xdr:nvSpPr>
      <xdr:spPr>
        <a:xfrm>
          <a:off x="15290800" y="2256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24765</xdr:rowOff>
    </xdr:from>
    <xdr:to>
      <xdr:col>74</xdr:col>
      <xdr:colOff>31750</xdr:colOff>
      <xdr:row>14</xdr:row>
      <xdr:rowOff>126365</xdr:rowOff>
    </xdr:to>
    <xdr:sp macro="" textlink="">
      <xdr:nvSpPr>
        <xdr:cNvPr id="144" name="楕円 143"/>
        <xdr:cNvSpPr/>
      </xdr:nvSpPr>
      <xdr:spPr>
        <a:xfrm>
          <a:off x="14732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136542</xdr:rowOff>
    </xdr:from>
    <xdr:ext cx="762000" cy="259045"/>
    <xdr:sp macro="" textlink="">
      <xdr:nvSpPr>
        <xdr:cNvPr id="145" name="テキスト ボックス 144"/>
        <xdr:cNvSpPr txBox="1"/>
      </xdr:nvSpPr>
      <xdr:spPr>
        <a:xfrm>
          <a:off x="14401800" y="21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41910</xdr:rowOff>
    </xdr:from>
    <xdr:to>
      <xdr:col>69</xdr:col>
      <xdr:colOff>142875</xdr:colOff>
      <xdr:row>14</xdr:row>
      <xdr:rowOff>143510</xdr:rowOff>
    </xdr:to>
    <xdr:sp macro="" textlink="">
      <xdr:nvSpPr>
        <xdr:cNvPr id="146" name="楕円 145"/>
        <xdr:cNvSpPr/>
      </xdr:nvSpPr>
      <xdr:spPr>
        <a:xfrm>
          <a:off x="13843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153687</xdr:rowOff>
    </xdr:from>
    <xdr:ext cx="762000" cy="259045"/>
    <xdr:sp macro="" textlink="">
      <xdr:nvSpPr>
        <xdr:cNvPr id="147" name="テキスト ボックス 146"/>
        <xdr:cNvSpPr txBox="1"/>
      </xdr:nvSpPr>
      <xdr:spPr>
        <a:xfrm>
          <a:off x="13512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139065</xdr:rowOff>
    </xdr:from>
    <xdr:to>
      <xdr:col>65</xdr:col>
      <xdr:colOff>53975</xdr:colOff>
      <xdr:row>14</xdr:row>
      <xdr:rowOff>69215</xdr:rowOff>
    </xdr:to>
    <xdr:sp macro="" textlink="">
      <xdr:nvSpPr>
        <xdr:cNvPr id="148" name="楕円 147"/>
        <xdr:cNvSpPr/>
      </xdr:nvSpPr>
      <xdr:spPr>
        <a:xfrm>
          <a:off x="12954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79392</xdr:rowOff>
    </xdr:from>
    <xdr:ext cx="762000" cy="259045"/>
    <xdr:sp macro="" textlink="">
      <xdr:nvSpPr>
        <xdr:cNvPr id="149" name="テキスト ボックス 148"/>
        <xdr:cNvSpPr txBox="1"/>
      </xdr:nvSpPr>
      <xdr:spPr>
        <a:xfrm>
          <a:off x="12623800" y="213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扶助費の支出は決算額構成比</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％を占めている。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年より経常収支比率が</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ポイント減少したのは老人福祉に関する扶助費が減ったのが主な要因と考えられる。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今後も適正な運営に努める。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2" name="直線コネクタ 181"/>
        <xdr:cNvCxnSpPr/>
      </xdr:nvCxnSpPr>
      <xdr:spPr>
        <a:xfrm flipV="1">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5" name="直線コネクタ 184"/>
        <xdr:cNvCxnSpPr/>
      </xdr:nvCxnSpPr>
      <xdr:spPr>
        <a:xfrm>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165100</xdr:rowOff>
    </xdr:to>
    <xdr:cxnSp macro="">
      <xdr:nvCxnSpPr>
        <xdr:cNvPr id="188" name="直線コネクタ 187"/>
        <xdr:cNvCxnSpPr/>
      </xdr:nvCxnSpPr>
      <xdr:spPr>
        <a:xfrm>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0" name="テキスト ボックス 18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88900</xdr:rowOff>
    </xdr:to>
    <xdr:cxnSp macro="">
      <xdr:nvCxnSpPr>
        <xdr:cNvPr id="191" name="直線コネクタ 190"/>
        <xdr:cNvCxnSpPr/>
      </xdr:nvCxnSpPr>
      <xdr:spPr>
        <a:xfrm>
          <a:off x="1320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3" name="テキスト ボックス 192"/>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5" name="テキスト ボックス 194"/>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4" name="テキスト ボックス 20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5" name="楕円 204"/>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6" name="テキスト ボックス 205"/>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7" name="楕円 206"/>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8" name="テキスト ボックス 207"/>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09" name="楕円 20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0" name="テキスト ボックス 20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繰出金の支出は決算額構成比</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％を占めており、経常収支比率が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となっている。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国民健康保険事業会計において、平成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年度の繰越金が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増のため、一般会計からの繰出金が</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万円減額となったことと、農業集落排水処理事業会計において補助事業を利用することにより一般会計からの繰出金を</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万円減額となったことなどが平成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ポイント下がった主な要因と考えられる。</a:t>
          </a:r>
          <a:endParaRPr lang="ja-JP" altLang="ja-JP">
            <a:effectLst/>
          </a:endParaRPr>
        </a:p>
        <a:p>
          <a:r>
            <a:rPr kumimoji="1" lang="ja-JP" altLang="ja-JP" sz="1100">
              <a:solidFill>
                <a:schemeClr val="dk1"/>
              </a:solidFill>
              <a:effectLst/>
              <a:latin typeface="+mn-lt"/>
              <a:ea typeface="+mn-ea"/>
              <a:cs typeface="+mn-cs"/>
            </a:rPr>
            <a:t>引き続き特別会計事業の自立した運営を図り、繰出金の縮減に努める。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42418</xdr:rowOff>
    </xdr:from>
    <xdr:to>
      <xdr:col>82</xdr:col>
      <xdr:colOff>107950</xdr:colOff>
      <xdr:row>58</xdr:row>
      <xdr:rowOff>53848</xdr:rowOff>
    </xdr:to>
    <xdr:cxnSp macro="">
      <xdr:nvCxnSpPr>
        <xdr:cNvPr id="240" name="直線コネクタ 239"/>
        <xdr:cNvCxnSpPr/>
      </xdr:nvCxnSpPr>
      <xdr:spPr>
        <a:xfrm flipV="1">
          <a:off x="15671800" y="9472168"/>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152146</xdr:rowOff>
    </xdr:from>
    <xdr:to>
      <xdr:col>78</xdr:col>
      <xdr:colOff>69850</xdr:colOff>
      <xdr:row>58</xdr:row>
      <xdr:rowOff>53848</xdr:rowOff>
    </xdr:to>
    <xdr:cxnSp macro="">
      <xdr:nvCxnSpPr>
        <xdr:cNvPr id="243" name="直線コネクタ 242"/>
        <xdr:cNvCxnSpPr/>
      </xdr:nvCxnSpPr>
      <xdr:spPr>
        <a:xfrm>
          <a:off x="14782800" y="9924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152146</xdr:rowOff>
    </xdr:from>
    <xdr:to>
      <xdr:col>73</xdr:col>
      <xdr:colOff>180975</xdr:colOff>
      <xdr:row>58</xdr:row>
      <xdr:rowOff>17272</xdr:rowOff>
    </xdr:to>
    <xdr:cxnSp macro="">
      <xdr:nvCxnSpPr>
        <xdr:cNvPr id="246" name="直線コネクタ 245"/>
        <xdr:cNvCxnSpPr/>
      </xdr:nvCxnSpPr>
      <xdr:spPr>
        <a:xfrm flipV="1">
          <a:off x="13893800" y="9924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8" name="テキスト ボックス 247"/>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129286</xdr:rowOff>
    </xdr:from>
    <xdr:to>
      <xdr:col>69</xdr:col>
      <xdr:colOff>92075</xdr:colOff>
      <xdr:row>58</xdr:row>
      <xdr:rowOff>17272</xdr:rowOff>
    </xdr:to>
    <xdr:cxnSp macro="">
      <xdr:nvCxnSpPr>
        <xdr:cNvPr id="249" name="直線コネクタ 248"/>
        <xdr:cNvCxnSpPr/>
      </xdr:nvCxnSpPr>
      <xdr:spPr>
        <a:xfrm>
          <a:off x="13004800" y="99019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1" name="テキスト ボックス 250"/>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3" name="テキスト ボックス 252"/>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163068</xdr:rowOff>
    </xdr:from>
    <xdr:to>
      <xdr:col>82</xdr:col>
      <xdr:colOff>158750</xdr:colOff>
      <xdr:row>55</xdr:row>
      <xdr:rowOff>93218</xdr:rowOff>
    </xdr:to>
    <xdr:sp macro="" textlink="">
      <xdr:nvSpPr>
        <xdr:cNvPr id="259" name="楕円 258"/>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71645</xdr:rowOff>
    </xdr:from>
    <xdr:ext cx="762000" cy="259045"/>
    <xdr:sp macro="" textlink="">
      <xdr:nvSpPr>
        <xdr:cNvPr id="260" name="その他該当値テキスト"/>
        <xdr:cNvSpPr txBox="1"/>
      </xdr:nvSpPr>
      <xdr:spPr>
        <a:xfrm>
          <a:off x="16598900" y="93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xdr:rowOff>
    </xdr:from>
    <xdr:to>
      <xdr:col>78</xdr:col>
      <xdr:colOff>120650</xdr:colOff>
      <xdr:row>58</xdr:row>
      <xdr:rowOff>104648</xdr:rowOff>
    </xdr:to>
    <xdr:sp macro="" textlink="">
      <xdr:nvSpPr>
        <xdr:cNvPr id="261" name="楕円 260"/>
        <xdr:cNvSpPr/>
      </xdr:nvSpPr>
      <xdr:spPr>
        <a:xfrm>
          <a:off x="15621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89425</xdr:rowOff>
    </xdr:from>
    <xdr:ext cx="736600" cy="259045"/>
    <xdr:sp macro="" textlink="">
      <xdr:nvSpPr>
        <xdr:cNvPr id="262" name="テキスト ボックス 261"/>
        <xdr:cNvSpPr txBox="1"/>
      </xdr:nvSpPr>
      <xdr:spPr>
        <a:xfrm>
          <a:off x="15290800" y="1003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101346</xdr:rowOff>
    </xdr:from>
    <xdr:to>
      <xdr:col>74</xdr:col>
      <xdr:colOff>31750</xdr:colOff>
      <xdr:row>58</xdr:row>
      <xdr:rowOff>31496</xdr:rowOff>
    </xdr:to>
    <xdr:sp macro="" textlink="">
      <xdr:nvSpPr>
        <xdr:cNvPr id="263" name="楕円 262"/>
        <xdr:cNvSpPr/>
      </xdr:nvSpPr>
      <xdr:spPr>
        <a:xfrm>
          <a:off x="14732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16273</xdr:rowOff>
    </xdr:from>
    <xdr:ext cx="762000" cy="259045"/>
    <xdr:sp macro="" textlink="">
      <xdr:nvSpPr>
        <xdr:cNvPr id="264" name="テキスト ボックス 263"/>
        <xdr:cNvSpPr txBox="1"/>
      </xdr:nvSpPr>
      <xdr:spPr>
        <a:xfrm>
          <a:off x="14401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137922</xdr:rowOff>
    </xdr:from>
    <xdr:to>
      <xdr:col>69</xdr:col>
      <xdr:colOff>142875</xdr:colOff>
      <xdr:row>58</xdr:row>
      <xdr:rowOff>68072</xdr:rowOff>
    </xdr:to>
    <xdr:sp macro="" textlink="">
      <xdr:nvSpPr>
        <xdr:cNvPr id="265" name="楕円 264"/>
        <xdr:cNvSpPr/>
      </xdr:nvSpPr>
      <xdr:spPr>
        <a:xfrm>
          <a:off x="13843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52849</xdr:rowOff>
    </xdr:from>
    <xdr:ext cx="762000" cy="259045"/>
    <xdr:sp macro="" textlink="">
      <xdr:nvSpPr>
        <xdr:cNvPr id="266" name="テキスト ボックス 265"/>
        <xdr:cNvSpPr txBox="1"/>
      </xdr:nvSpPr>
      <xdr:spPr>
        <a:xfrm>
          <a:off x="13512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78486</xdr:rowOff>
    </xdr:from>
    <xdr:to>
      <xdr:col>65</xdr:col>
      <xdr:colOff>53975</xdr:colOff>
      <xdr:row>58</xdr:row>
      <xdr:rowOff>8636</xdr:rowOff>
    </xdr:to>
    <xdr:sp macro="" textlink="">
      <xdr:nvSpPr>
        <xdr:cNvPr id="267" name="楕円 266"/>
        <xdr:cNvSpPr/>
      </xdr:nvSpPr>
      <xdr:spPr>
        <a:xfrm>
          <a:off x="12954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164863</xdr:rowOff>
    </xdr:from>
    <xdr:ext cx="762000" cy="259045"/>
    <xdr:sp macro="" textlink="">
      <xdr:nvSpPr>
        <xdr:cNvPr id="268" name="テキスト ボックス 267"/>
        <xdr:cNvSpPr txBox="1"/>
      </xdr:nvSpPr>
      <xdr:spPr>
        <a:xfrm>
          <a:off x="12623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補助費の支出は決算額構成比</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％を占めている。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補助費の支出の内訳で特に、一部事務組合等への負担金の割合が大きく補助費の</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％を占めている。</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年度畜産関係補助金の支出が増えたことが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年度より経常収支比率が増えている主な要因と考えられる。</a:t>
          </a:r>
          <a:endParaRPr lang="ja-JP" altLang="ja-JP">
            <a:effectLst/>
          </a:endParaRPr>
        </a:p>
        <a:p>
          <a:r>
            <a:rPr kumimoji="1" lang="ja-JP" altLang="ja-JP" sz="1100">
              <a:solidFill>
                <a:schemeClr val="dk1"/>
              </a:solidFill>
              <a:effectLst/>
              <a:latin typeface="+mn-lt"/>
              <a:ea typeface="+mn-ea"/>
              <a:cs typeface="+mn-cs"/>
            </a:rPr>
            <a:t>補助金額等精査し、適正な支出を図る。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115570</xdr:rowOff>
    </xdr:to>
    <xdr:cxnSp macro="">
      <xdr:nvCxnSpPr>
        <xdr:cNvPr id="298" name="直線コネクタ 297"/>
        <xdr:cNvCxnSpPr/>
      </xdr:nvCxnSpPr>
      <xdr:spPr>
        <a:xfrm>
          <a:off x="15671800" y="6445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101854</xdr:rowOff>
    </xdr:to>
    <xdr:cxnSp macro="">
      <xdr:nvCxnSpPr>
        <xdr:cNvPr id="301" name="直線コネクタ 300"/>
        <xdr:cNvCxnSpPr/>
      </xdr:nvCxnSpPr>
      <xdr:spPr>
        <a:xfrm>
          <a:off x="14782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56134</xdr:rowOff>
    </xdr:to>
    <xdr:cxnSp macro="">
      <xdr:nvCxnSpPr>
        <xdr:cNvPr id="304" name="直線コネクタ 303"/>
        <xdr:cNvCxnSpPr/>
      </xdr:nvCxnSpPr>
      <xdr:spPr>
        <a:xfrm>
          <a:off x="13893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6" name="テキスト ボックス 305"/>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33274</xdr:rowOff>
    </xdr:to>
    <xdr:cxnSp macro="">
      <xdr:nvCxnSpPr>
        <xdr:cNvPr id="307" name="直線コネクタ 306"/>
        <xdr:cNvCxnSpPr/>
      </xdr:nvCxnSpPr>
      <xdr:spPr>
        <a:xfrm>
          <a:off x="13004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09" name="テキスト ボックス 308"/>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1" name="テキスト ボックス 310"/>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7" name="楕円 316"/>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18"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19" name="楕円 318"/>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0" name="テキスト ボックス 319"/>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1" name="楕円 320"/>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2" name="テキスト ボックス 321"/>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3" name="楕円 322"/>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4" name="テキスト ボックス 323"/>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5" name="楕円 324"/>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公債費の支出は決算額構成比</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％を占めている。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近年の道路整備事業及び学校施設整備事業のため、地方債現在高が増加した影響で、据置期間が経過し地方債の元利償還金が増えたことなどが主な要因で</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ポイント経常収支比率が上昇している。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今後、公共施設の更新に財源が必要となる見込みなので、適正な借入を行い、将来負担を抑制するよう努める。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99568</xdr:rowOff>
    </xdr:to>
    <xdr:cxnSp macro="">
      <xdr:nvCxnSpPr>
        <xdr:cNvPr id="356" name="直線コネクタ 355"/>
        <xdr:cNvCxnSpPr/>
      </xdr:nvCxnSpPr>
      <xdr:spPr>
        <a:xfrm>
          <a:off x="3987800" y="13097763"/>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67563</xdr:rowOff>
    </xdr:to>
    <xdr:cxnSp macro="">
      <xdr:nvCxnSpPr>
        <xdr:cNvPr id="359" name="直線コネクタ 358"/>
        <xdr:cNvCxnSpPr/>
      </xdr:nvCxnSpPr>
      <xdr:spPr>
        <a:xfrm>
          <a:off x="3098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35561</xdr:rowOff>
    </xdr:to>
    <xdr:cxnSp macro="">
      <xdr:nvCxnSpPr>
        <xdr:cNvPr id="362" name="直線コネクタ 361"/>
        <xdr:cNvCxnSpPr/>
      </xdr:nvCxnSpPr>
      <xdr:spPr>
        <a:xfrm>
          <a:off x="2209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4" name="テキスト ボックス 363"/>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67563</xdr:rowOff>
    </xdr:to>
    <xdr:cxnSp macro="">
      <xdr:nvCxnSpPr>
        <xdr:cNvPr id="365" name="直線コネクタ 364"/>
        <xdr:cNvCxnSpPr/>
      </xdr:nvCxnSpPr>
      <xdr:spPr>
        <a:xfrm flipV="1">
          <a:off x="1320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7" name="テキスト ボックス 366"/>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69" name="テキスト ボックス 36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75" name="楕円 374"/>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76"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77" name="楕円 376"/>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78" name="テキスト ボックス 377"/>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79" name="楕円 378"/>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0" name="テキスト ボックス 379"/>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1" name="楕円 380"/>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2" name="テキスト ボックス 381"/>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83" name="楕円 382"/>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84" name="テキスト ボックス 383"/>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公債費以外の経常収支比率の内訳は人件費</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％、補助費等</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％となっており比率の大半を占めている。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年度より繰出金の経常収支比率のポイントが</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ポイント下がったことが公債費以外の経常収支比率が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ポイント下がったことの主な要因である。</a:t>
          </a:r>
          <a:endParaRPr lang="ja-JP" altLang="ja-JP">
            <a:effectLst/>
          </a:endParaRPr>
        </a:p>
        <a:p>
          <a:r>
            <a:rPr kumimoji="1" lang="ja-JP" altLang="ja-JP" sz="1100">
              <a:solidFill>
                <a:schemeClr val="dk1"/>
              </a:solidFill>
              <a:effectLst/>
              <a:latin typeface="+mn-lt"/>
              <a:ea typeface="+mn-ea"/>
              <a:cs typeface="+mn-cs"/>
            </a:rPr>
            <a:t>引き続き繰出金の削減を図り、比率の下降に努める。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78994</xdr:rowOff>
    </xdr:to>
    <xdr:cxnSp macro="">
      <xdr:nvCxnSpPr>
        <xdr:cNvPr id="415" name="直線コネクタ 414"/>
        <xdr:cNvCxnSpPr/>
      </xdr:nvCxnSpPr>
      <xdr:spPr>
        <a:xfrm flipV="1">
          <a:off x="15671800" y="13170915"/>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77</xdr:row>
      <xdr:rowOff>78994</xdr:rowOff>
    </xdr:to>
    <xdr:cxnSp macro="">
      <xdr:nvCxnSpPr>
        <xdr:cNvPr id="418" name="直線コネクタ 417"/>
        <xdr:cNvCxnSpPr/>
      </xdr:nvCxnSpPr>
      <xdr:spPr>
        <a:xfrm>
          <a:off x="14782800" y="1308404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104139</xdr:rowOff>
    </xdr:to>
    <xdr:cxnSp macro="">
      <xdr:nvCxnSpPr>
        <xdr:cNvPr id="421" name="直線コネクタ 420"/>
        <xdr:cNvCxnSpPr/>
      </xdr:nvCxnSpPr>
      <xdr:spPr>
        <a:xfrm flipV="1">
          <a:off x="13893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39624</xdr:rowOff>
    </xdr:from>
    <xdr:to>
      <xdr:col>74</xdr:col>
      <xdr:colOff>31750</xdr:colOff>
      <xdr:row>74</xdr:row>
      <xdr:rowOff>141224</xdr:rowOff>
    </xdr:to>
    <xdr:sp macro="" textlink="">
      <xdr:nvSpPr>
        <xdr:cNvPr id="422" name="フローチャート: 判断 421"/>
        <xdr:cNvSpPr/>
      </xdr:nvSpPr>
      <xdr:spPr>
        <a:xfrm>
          <a:off x="14732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23" name="テキスト ボックス 422"/>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76</xdr:row>
      <xdr:rowOff>104139</xdr:rowOff>
    </xdr:to>
    <xdr:cxnSp macro="">
      <xdr:nvCxnSpPr>
        <xdr:cNvPr id="424" name="直線コネクタ 423"/>
        <xdr:cNvCxnSpPr/>
      </xdr:nvCxnSpPr>
      <xdr:spPr>
        <a:xfrm>
          <a:off x="13004800" y="129240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62484</xdr:rowOff>
    </xdr:from>
    <xdr:to>
      <xdr:col>69</xdr:col>
      <xdr:colOff>142875</xdr:colOff>
      <xdr:row>74</xdr:row>
      <xdr:rowOff>164084</xdr:rowOff>
    </xdr:to>
    <xdr:sp macro="" textlink="">
      <xdr:nvSpPr>
        <xdr:cNvPr id="425" name="フローチャート: 判断 424"/>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2811</xdr:rowOff>
    </xdr:from>
    <xdr:ext cx="762000" cy="259045"/>
    <xdr:sp macro="" textlink="">
      <xdr:nvSpPr>
        <xdr:cNvPr id="426" name="テキスト ボックス 425"/>
        <xdr:cNvSpPr txBox="1"/>
      </xdr:nvSpPr>
      <xdr:spPr>
        <a:xfrm>
          <a:off x="13512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27" name="フローチャート: 判断 426"/>
        <xdr:cNvSpPr/>
      </xdr:nvSpPr>
      <xdr:spPr>
        <a:xfrm>
          <a:off x="12954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64533</xdr:rowOff>
    </xdr:from>
    <xdr:ext cx="762000" cy="259045"/>
    <xdr:sp macro="" textlink="">
      <xdr:nvSpPr>
        <xdr:cNvPr id="428" name="テキスト ボックス 427"/>
        <xdr:cNvSpPr txBox="1"/>
      </xdr:nvSpPr>
      <xdr:spPr>
        <a:xfrm>
          <a:off x="12623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34" name="楕円 433"/>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61992</xdr:rowOff>
    </xdr:from>
    <xdr:ext cx="762000" cy="259045"/>
    <xdr:sp macro="" textlink="">
      <xdr:nvSpPr>
        <xdr:cNvPr id="435" name="公債費以外該当値テキスト"/>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36" name="楕円 435"/>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7" name="テキスト ボックス 43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38" name="楕円 437"/>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89425</xdr:rowOff>
    </xdr:from>
    <xdr:ext cx="762000" cy="259045"/>
    <xdr:sp macro="" textlink="">
      <xdr:nvSpPr>
        <xdr:cNvPr id="439" name="テキスト ボックス 438"/>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0" name="楕円 439"/>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41" name="テキスト ボックス 440"/>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42" name="楕円 441"/>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100855</xdr:rowOff>
    </xdr:from>
    <xdr:ext cx="762000" cy="259045"/>
    <xdr:sp macro="" textlink="">
      <xdr:nvSpPr>
        <xdr:cNvPr id="443" name="テキスト ボックス 442"/>
        <xdr:cNvSpPr txBox="1"/>
      </xdr:nvSpPr>
      <xdr:spPr>
        <a:xfrm>
          <a:off x="12623800" y="1295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83514</xdr:rowOff>
    </xdr:from>
    <xdr:to>
      <xdr:col>29</xdr:col>
      <xdr:colOff>127000</xdr:colOff>
      <xdr:row>18</xdr:row>
      <xdr:rowOff>134995</xdr:rowOff>
    </xdr:to>
    <xdr:cxnSp macro="">
      <xdr:nvCxnSpPr>
        <xdr:cNvPr id="48" name="直線コネクタ 47"/>
        <xdr:cNvCxnSpPr/>
      </xdr:nvCxnSpPr>
      <xdr:spPr bwMode="auto">
        <a:xfrm flipV="1">
          <a:off x="5003800" y="3217239"/>
          <a:ext cx="647700" cy="51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134995</xdr:rowOff>
    </xdr:from>
    <xdr:to>
      <xdr:col>26</xdr:col>
      <xdr:colOff>50800</xdr:colOff>
      <xdr:row>19</xdr:row>
      <xdr:rowOff>24481</xdr:rowOff>
    </xdr:to>
    <xdr:cxnSp macro="">
      <xdr:nvCxnSpPr>
        <xdr:cNvPr id="51" name="直線コネクタ 50"/>
        <xdr:cNvCxnSpPr/>
      </xdr:nvCxnSpPr>
      <xdr:spPr bwMode="auto">
        <a:xfrm flipV="1">
          <a:off x="4305300" y="3268720"/>
          <a:ext cx="698500" cy="6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24481</xdr:rowOff>
    </xdr:from>
    <xdr:to>
      <xdr:col>22</xdr:col>
      <xdr:colOff>114300</xdr:colOff>
      <xdr:row>19</xdr:row>
      <xdr:rowOff>30470</xdr:rowOff>
    </xdr:to>
    <xdr:cxnSp macro="">
      <xdr:nvCxnSpPr>
        <xdr:cNvPr id="54" name="直線コネクタ 53"/>
        <xdr:cNvCxnSpPr/>
      </xdr:nvCxnSpPr>
      <xdr:spPr bwMode="auto">
        <a:xfrm flipV="1">
          <a:off x="3606800" y="3329656"/>
          <a:ext cx="698500" cy="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130126</xdr:rowOff>
    </xdr:from>
    <xdr:ext cx="762000" cy="259045"/>
    <xdr:sp macro="" textlink="">
      <xdr:nvSpPr>
        <xdr:cNvPr id="56" name="テキスト ボックス 55"/>
        <xdr:cNvSpPr txBox="1"/>
      </xdr:nvSpPr>
      <xdr:spPr>
        <a:xfrm>
          <a:off x="3924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11240</xdr:rowOff>
    </xdr:from>
    <xdr:to>
      <xdr:col>18</xdr:col>
      <xdr:colOff>177800</xdr:colOff>
      <xdr:row>19</xdr:row>
      <xdr:rowOff>30470</xdr:rowOff>
    </xdr:to>
    <xdr:cxnSp macro="">
      <xdr:nvCxnSpPr>
        <xdr:cNvPr id="57" name="直線コネクタ 56"/>
        <xdr:cNvCxnSpPr/>
      </xdr:nvCxnSpPr>
      <xdr:spPr bwMode="auto">
        <a:xfrm>
          <a:off x="2908300" y="3316415"/>
          <a:ext cx="698500" cy="1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91108</xdr:rowOff>
    </xdr:from>
    <xdr:ext cx="762000" cy="259045"/>
    <xdr:sp macro="" textlink="">
      <xdr:nvSpPr>
        <xdr:cNvPr id="59" name="テキスト ボックス 58"/>
        <xdr:cNvSpPr txBox="1"/>
      </xdr:nvSpPr>
      <xdr:spPr>
        <a:xfrm>
          <a:off x="32258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160731</xdr:rowOff>
    </xdr:from>
    <xdr:ext cx="762000" cy="259045"/>
    <xdr:sp macro="" textlink="">
      <xdr:nvSpPr>
        <xdr:cNvPr id="61" name="テキスト ボックス 60"/>
        <xdr:cNvSpPr txBox="1"/>
      </xdr:nvSpPr>
      <xdr:spPr>
        <a:xfrm>
          <a:off x="25273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32714</xdr:rowOff>
    </xdr:from>
    <xdr:to>
      <xdr:col>29</xdr:col>
      <xdr:colOff>177800</xdr:colOff>
      <xdr:row>18</xdr:row>
      <xdr:rowOff>134314</xdr:rowOff>
    </xdr:to>
    <xdr:sp macro="" textlink="">
      <xdr:nvSpPr>
        <xdr:cNvPr id="67" name="楕円 66"/>
        <xdr:cNvSpPr/>
      </xdr:nvSpPr>
      <xdr:spPr bwMode="auto">
        <a:xfrm>
          <a:off x="5600700" y="316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4791</xdr:rowOff>
    </xdr:from>
    <xdr:ext cx="762000" cy="259045"/>
    <xdr:sp macro="" textlink="">
      <xdr:nvSpPr>
        <xdr:cNvPr id="68" name="人口1人当たり決算額の推移該当値テキスト130"/>
        <xdr:cNvSpPr txBox="1"/>
      </xdr:nvSpPr>
      <xdr:spPr>
        <a:xfrm>
          <a:off x="5740400" y="313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84195</xdr:rowOff>
    </xdr:from>
    <xdr:to>
      <xdr:col>26</xdr:col>
      <xdr:colOff>101600</xdr:colOff>
      <xdr:row>19</xdr:row>
      <xdr:rowOff>14345</xdr:rowOff>
    </xdr:to>
    <xdr:sp macro="" textlink="">
      <xdr:nvSpPr>
        <xdr:cNvPr id="69" name="楕円 68"/>
        <xdr:cNvSpPr/>
      </xdr:nvSpPr>
      <xdr:spPr bwMode="auto">
        <a:xfrm>
          <a:off x="4953000" y="321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170572</xdr:rowOff>
    </xdr:from>
    <xdr:ext cx="736600" cy="259045"/>
    <xdr:sp macro="" textlink="">
      <xdr:nvSpPr>
        <xdr:cNvPr id="70" name="テキスト ボックス 69"/>
        <xdr:cNvSpPr txBox="1"/>
      </xdr:nvSpPr>
      <xdr:spPr>
        <a:xfrm>
          <a:off x="4622800" y="3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145131</xdr:rowOff>
    </xdr:from>
    <xdr:to>
      <xdr:col>22</xdr:col>
      <xdr:colOff>165100</xdr:colOff>
      <xdr:row>19</xdr:row>
      <xdr:rowOff>75281</xdr:rowOff>
    </xdr:to>
    <xdr:sp macro="" textlink="">
      <xdr:nvSpPr>
        <xdr:cNvPr id="71" name="楕円 70"/>
        <xdr:cNvSpPr/>
      </xdr:nvSpPr>
      <xdr:spPr bwMode="auto">
        <a:xfrm>
          <a:off x="4254500" y="3278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60058</xdr:rowOff>
    </xdr:from>
    <xdr:ext cx="762000" cy="259045"/>
    <xdr:sp macro="" textlink="">
      <xdr:nvSpPr>
        <xdr:cNvPr id="72" name="テキスト ボックス 71"/>
        <xdr:cNvSpPr txBox="1"/>
      </xdr:nvSpPr>
      <xdr:spPr>
        <a:xfrm>
          <a:off x="3924300" y="33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151120</xdr:rowOff>
    </xdr:from>
    <xdr:to>
      <xdr:col>19</xdr:col>
      <xdr:colOff>38100</xdr:colOff>
      <xdr:row>19</xdr:row>
      <xdr:rowOff>81270</xdr:rowOff>
    </xdr:to>
    <xdr:sp macro="" textlink="">
      <xdr:nvSpPr>
        <xdr:cNvPr id="73" name="楕円 72"/>
        <xdr:cNvSpPr/>
      </xdr:nvSpPr>
      <xdr:spPr bwMode="auto">
        <a:xfrm>
          <a:off x="3556000" y="328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66047</xdr:rowOff>
    </xdr:from>
    <xdr:ext cx="762000" cy="259045"/>
    <xdr:sp macro="" textlink="">
      <xdr:nvSpPr>
        <xdr:cNvPr id="74" name="テキスト ボックス 73"/>
        <xdr:cNvSpPr txBox="1"/>
      </xdr:nvSpPr>
      <xdr:spPr>
        <a:xfrm>
          <a:off x="3225800" y="337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131890</xdr:rowOff>
    </xdr:from>
    <xdr:to>
      <xdr:col>15</xdr:col>
      <xdr:colOff>101600</xdr:colOff>
      <xdr:row>19</xdr:row>
      <xdr:rowOff>62040</xdr:rowOff>
    </xdr:to>
    <xdr:sp macro="" textlink="">
      <xdr:nvSpPr>
        <xdr:cNvPr id="75" name="楕円 74"/>
        <xdr:cNvSpPr/>
      </xdr:nvSpPr>
      <xdr:spPr bwMode="auto">
        <a:xfrm>
          <a:off x="2857500" y="326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46817</xdr:rowOff>
    </xdr:from>
    <xdr:ext cx="762000" cy="259045"/>
    <xdr:sp macro="" textlink="">
      <xdr:nvSpPr>
        <xdr:cNvPr id="76" name="テキスト ボックス 75"/>
        <xdr:cNvSpPr txBox="1"/>
      </xdr:nvSpPr>
      <xdr:spPr>
        <a:xfrm>
          <a:off x="2527300" y="33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223675</xdr:rowOff>
    </xdr:from>
    <xdr:to>
      <xdr:col>29</xdr:col>
      <xdr:colOff>127000</xdr:colOff>
      <xdr:row>35</xdr:row>
      <xdr:rowOff>263634</xdr:rowOff>
    </xdr:to>
    <xdr:cxnSp macro="">
      <xdr:nvCxnSpPr>
        <xdr:cNvPr id="108" name="直線コネクタ 107"/>
        <xdr:cNvCxnSpPr/>
      </xdr:nvCxnSpPr>
      <xdr:spPr bwMode="auto">
        <a:xfrm>
          <a:off x="5003800" y="6834025"/>
          <a:ext cx="647700" cy="3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248411</xdr:rowOff>
    </xdr:from>
    <xdr:ext cx="762000" cy="259045"/>
    <xdr:sp macro="" textlink="">
      <xdr:nvSpPr>
        <xdr:cNvPr id="109" name="人口1人当たり決算額の推移平均値テキスト445"/>
        <xdr:cNvSpPr txBox="1"/>
      </xdr:nvSpPr>
      <xdr:spPr>
        <a:xfrm>
          <a:off x="5740400" y="685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223675</xdr:rowOff>
    </xdr:from>
    <xdr:to>
      <xdr:col>26</xdr:col>
      <xdr:colOff>50800</xdr:colOff>
      <xdr:row>35</xdr:row>
      <xdr:rowOff>253964</xdr:rowOff>
    </xdr:to>
    <xdr:cxnSp macro="">
      <xdr:nvCxnSpPr>
        <xdr:cNvPr id="111" name="直線コネクタ 110"/>
        <xdr:cNvCxnSpPr/>
      </xdr:nvCxnSpPr>
      <xdr:spPr bwMode="auto">
        <a:xfrm flipV="1">
          <a:off x="4305300" y="6834025"/>
          <a:ext cx="698500" cy="30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213113</xdr:rowOff>
    </xdr:from>
    <xdr:to>
      <xdr:col>22</xdr:col>
      <xdr:colOff>114300</xdr:colOff>
      <xdr:row>35</xdr:row>
      <xdr:rowOff>253964</xdr:rowOff>
    </xdr:to>
    <xdr:cxnSp macro="">
      <xdr:nvCxnSpPr>
        <xdr:cNvPr id="114" name="直線コネクタ 113"/>
        <xdr:cNvCxnSpPr/>
      </xdr:nvCxnSpPr>
      <xdr:spPr bwMode="auto">
        <a:xfrm>
          <a:off x="3606800" y="6823463"/>
          <a:ext cx="698500" cy="40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132336</xdr:rowOff>
    </xdr:from>
    <xdr:ext cx="762000" cy="259045"/>
    <xdr:sp macro="" textlink="">
      <xdr:nvSpPr>
        <xdr:cNvPr id="116" name="テキスト ボックス 115"/>
        <xdr:cNvSpPr txBox="1"/>
      </xdr:nvSpPr>
      <xdr:spPr>
        <a:xfrm>
          <a:off x="3924300" y="63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82126</xdr:rowOff>
    </xdr:from>
    <xdr:to>
      <xdr:col>18</xdr:col>
      <xdr:colOff>177800</xdr:colOff>
      <xdr:row>35</xdr:row>
      <xdr:rowOff>213113</xdr:rowOff>
    </xdr:to>
    <xdr:cxnSp macro="">
      <xdr:nvCxnSpPr>
        <xdr:cNvPr id="117" name="直線コネクタ 116"/>
        <xdr:cNvCxnSpPr/>
      </xdr:nvCxnSpPr>
      <xdr:spPr bwMode="auto">
        <a:xfrm>
          <a:off x="2908300" y="6692476"/>
          <a:ext cx="698500" cy="13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93908</xdr:rowOff>
    </xdr:from>
    <xdr:ext cx="762000" cy="259045"/>
    <xdr:sp macro="" textlink="">
      <xdr:nvSpPr>
        <xdr:cNvPr id="119" name="テキスト ボックス 118"/>
        <xdr:cNvSpPr txBox="1"/>
      </xdr:nvSpPr>
      <xdr:spPr>
        <a:xfrm>
          <a:off x="3225800" y="6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27271</xdr:rowOff>
    </xdr:from>
    <xdr:ext cx="762000" cy="259045"/>
    <xdr:sp macro="" textlink="">
      <xdr:nvSpPr>
        <xdr:cNvPr id="121" name="テキスト ボックス 120"/>
        <xdr:cNvSpPr txBox="1"/>
      </xdr:nvSpPr>
      <xdr:spPr>
        <a:xfrm>
          <a:off x="25273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212834</xdr:rowOff>
    </xdr:from>
    <xdr:to>
      <xdr:col>29</xdr:col>
      <xdr:colOff>177800</xdr:colOff>
      <xdr:row>35</xdr:row>
      <xdr:rowOff>314434</xdr:rowOff>
    </xdr:to>
    <xdr:sp macro="" textlink="">
      <xdr:nvSpPr>
        <xdr:cNvPr id="127" name="楕円 126"/>
        <xdr:cNvSpPr/>
      </xdr:nvSpPr>
      <xdr:spPr bwMode="auto">
        <a:xfrm>
          <a:off x="5600700" y="682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57911</xdr:rowOff>
    </xdr:from>
    <xdr:ext cx="762000" cy="259045"/>
    <xdr:sp macro="" textlink="">
      <xdr:nvSpPr>
        <xdr:cNvPr id="128" name="人口1人当たり決算額の推移該当値テキスト445"/>
        <xdr:cNvSpPr txBox="1"/>
      </xdr:nvSpPr>
      <xdr:spPr>
        <a:xfrm>
          <a:off x="5740400" y="666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172875</xdr:rowOff>
    </xdr:from>
    <xdr:to>
      <xdr:col>26</xdr:col>
      <xdr:colOff>101600</xdr:colOff>
      <xdr:row>35</xdr:row>
      <xdr:rowOff>274475</xdr:rowOff>
    </xdr:to>
    <xdr:sp macro="" textlink="">
      <xdr:nvSpPr>
        <xdr:cNvPr id="129" name="楕円 128"/>
        <xdr:cNvSpPr/>
      </xdr:nvSpPr>
      <xdr:spPr bwMode="auto">
        <a:xfrm>
          <a:off x="4953000" y="678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284652</xdr:rowOff>
    </xdr:from>
    <xdr:ext cx="736600" cy="259045"/>
    <xdr:sp macro="" textlink="">
      <xdr:nvSpPr>
        <xdr:cNvPr id="130" name="テキスト ボックス 129"/>
        <xdr:cNvSpPr txBox="1"/>
      </xdr:nvSpPr>
      <xdr:spPr>
        <a:xfrm>
          <a:off x="4622800" y="655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203164</xdr:rowOff>
    </xdr:from>
    <xdr:to>
      <xdr:col>22</xdr:col>
      <xdr:colOff>165100</xdr:colOff>
      <xdr:row>35</xdr:row>
      <xdr:rowOff>304764</xdr:rowOff>
    </xdr:to>
    <xdr:sp macro="" textlink="">
      <xdr:nvSpPr>
        <xdr:cNvPr id="131" name="楕円 130"/>
        <xdr:cNvSpPr/>
      </xdr:nvSpPr>
      <xdr:spPr bwMode="auto">
        <a:xfrm>
          <a:off x="4254500" y="681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289541</xdr:rowOff>
    </xdr:from>
    <xdr:ext cx="762000" cy="259045"/>
    <xdr:sp macro="" textlink="">
      <xdr:nvSpPr>
        <xdr:cNvPr id="132" name="テキスト ボックス 131"/>
        <xdr:cNvSpPr txBox="1"/>
      </xdr:nvSpPr>
      <xdr:spPr>
        <a:xfrm>
          <a:off x="3924300" y="689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162313</xdr:rowOff>
    </xdr:from>
    <xdr:to>
      <xdr:col>19</xdr:col>
      <xdr:colOff>38100</xdr:colOff>
      <xdr:row>35</xdr:row>
      <xdr:rowOff>263913</xdr:rowOff>
    </xdr:to>
    <xdr:sp macro="" textlink="">
      <xdr:nvSpPr>
        <xdr:cNvPr id="133" name="楕円 132"/>
        <xdr:cNvSpPr/>
      </xdr:nvSpPr>
      <xdr:spPr bwMode="auto">
        <a:xfrm>
          <a:off x="3556000" y="6772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248690</xdr:rowOff>
    </xdr:from>
    <xdr:ext cx="762000" cy="259045"/>
    <xdr:sp macro="" textlink="">
      <xdr:nvSpPr>
        <xdr:cNvPr id="134" name="テキスト ボックス 133"/>
        <xdr:cNvSpPr txBox="1"/>
      </xdr:nvSpPr>
      <xdr:spPr>
        <a:xfrm>
          <a:off x="3225800" y="685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31326</xdr:rowOff>
    </xdr:from>
    <xdr:to>
      <xdr:col>15</xdr:col>
      <xdr:colOff>101600</xdr:colOff>
      <xdr:row>35</xdr:row>
      <xdr:rowOff>132926</xdr:rowOff>
    </xdr:to>
    <xdr:sp macro="" textlink="">
      <xdr:nvSpPr>
        <xdr:cNvPr id="135" name="楕円 134"/>
        <xdr:cNvSpPr/>
      </xdr:nvSpPr>
      <xdr:spPr bwMode="auto">
        <a:xfrm>
          <a:off x="2857500" y="6641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117703</xdr:rowOff>
    </xdr:from>
    <xdr:ext cx="762000" cy="259045"/>
    <xdr:sp macro="" textlink="">
      <xdr:nvSpPr>
        <xdr:cNvPr id="136" name="テキスト ボックス 135"/>
        <xdr:cNvSpPr txBox="1"/>
      </xdr:nvSpPr>
      <xdr:spPr>
        <a:xfrm>
          <a:off x="2527300" y="67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5,176
5,158
18.92
3,599,711
3,266,007
333,704
1,869,578
2,448,717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164899</xdr:rowOff>
    </xdr:from>
    <xdr:to>
      <xdr:col>24</xdr:col>
      <xdr:colOff>63500</xdr:colOff>
      <xdr:row>37</xdr:row>
      <xdr:rowOff>27732</xdr:rowOff>
    </xdr:to>
    <xdr:cxnSp macro="">
      <xdr:nvCxnSpPr>
        <xdr:cNvPr id="61" name="直線コネクタ 60"/>
        <xdr:cNvCxnSpPr/>
      </xdr:nvCxnSpPr>
      <xdr:spPr>
        <a:xfrm flipV="1">
          <a:off x="3797300" y="6337099"/>
          <a:ext cx="838200" cy="3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27732</xdr:rowOff>
    </xdr:from>
    <xdr:to>
      <xdr:col>19</xdr:col>
      <xdr:colOff>177800</xdr:colOff>
      <xdr:row>37</xdr:row>
      <xdr:rowOff>37440</xdr:rowOff>
    </xdr:to>
    <xdr:cxnSp macro="">
      <xdr:nvCxnSpPr>
        <xdr:cNvPr id="64" name="直線コネクタ 63"/>
        <xdr:cNvCxnSpPr/>
      </xdr:nvCxnSpPr>
      <xdr:spPr>
        <a:xfrm flipV="1">
          <a:off x="2908300" y="6371382"/>
          <a:ext cx="8890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30132</xdr:rowOff>
    </xdr:from>
    <xdr:to>
      <xdr:col>15</xdr:col>
      <xdr:colOff>50800</xdr:colOff>
      <xdr:row>37</xdr:row>
      <xdr:rowOff>37440</xdr:rowOff>
    </xdr:to>
    <xdr:cxnSp macro="">
      <xdr:nvCxnSpPr>
        <xdr:cNvPr id="67" name="直線コネクタ 66"/>
        <xdr:cNvCxnSpPr/>
      </xdr:nvCxnSpPr>
      <xdr:spPr>
        <a:xfrm>
          <a:off x="2019300" y="6373782"/>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30132</xdr:rowOff>
    </xdr:from>
    <xdr:to>
      <xdr:col>10</xdr:col>
      <xdr:colOff>114300</xdr:colOff>
      <xdr:row>37</xdr:row>
      <xdr:rowOff>31031</xdr:rowOff>
    </xdr:to>
    <xdr:cxnSp macro="">
      <xdr:nvCxnSpPr>
        <xdr:cNvPr id="70" name="直線コネクタ 69"/>
        <xdr:cNvCxnSpPr/>
      </xdr:nvCxnSpPr>
      <xdr:spPr>
        <a:xfrm flipV="1">
          <a:off x="1130300" y="6373782"/>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114099</xdr:rowOff>
    </xdr:from>
    <xdr:to>
      <xdr:col>24</xdr:col>
      <xdr:colOff>114300</xdr:colOff>
      <xdr:row>37</xdr:row>
      <xdr:rowOff>44249</xdr:rowOff>
    </xdr:to>
    <xdr:sp macro="" textlink="">
      <xdr:nvSpPr>
        <xdr:cNvPr id="80" name="楕円 79"/>
        <xdr:cNvSpPr/>
      </xdr:nvSpPr>
      <xdr:spPr>
        <a:xfrm>
          <a:off x="4584700" y="628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92526</xdr:rowOff>
    </xdr:from>
    <xdr:ext cx="599010" cy="259045"/>
    <xdr:sp macro="" textlink="">
      <xdr:nvSpPr>
        <xdr:cNvPr id="81" name="人件費該当値テキスト"/>
        <xdr:cNvSpPr txBox="1"/>
      </xdr:nvSpPr>
      <xdr:spPr>
        <a:xfrm>
          <a:off x="4686300" y="626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148382</xdr:rowOff>
    </xdr:from>
    <xdr:to>
      <xdr:col>20</xdr:col>
      <xdr:colOff>38100</xdr:colOff>
      <xdr:row>37</xdr:row>
      <xdr:rowOff>78532</xdr:rowOff>
    </xdr:to>
    <xdr:sp macro="" textlink="">
      <xdr:nvSpPr>
        <xdr:cNvPr id="82" name="楕円 81"/>
        <xdr:cNvSpPr/>
      </xdr:nvSpPr>
      <xdr:spPr>
        <a:xfrm>
          <a:off x="3746500" y="63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69659</xdr:rowOff>
    </xdr:from>
    <xdr:ext cx="534377" cy="259045"/>
    <xdr:sp macro="" textlink="">
      <xdr:nvSpPr>
        <xdr:cNvPr id="83" name="テキスト ボックス 82"/>
        <xdr:cNvSpPr txBox="1"/>
      </xdr:nvSpPr>
      <xdr:spPr>
        <a:xfrm>
          <a:off x="3530111" y="641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158090</xdr:rowOff>
    </xdr:from>
    <xdr:to>
      <xdr:col>15</xdr:col>
      <xdr:colOff>101600</xdr:colOff>
      <xdr:row>37</xdr:row>
      <xdr:rowOff>88240</xdr:rowOff>
    </xdr:to>
    <xdr:sp macro="" textlink="">
      <xdr:nvSpPr>
        <xdr:cNvPr id="84" name="楕円 83"/>
        <xdr:cNvSpPr/>
      </xdr:nvSpPr>
      <xdr:spPr>
        <a:xfrm>
          <a:off x="2857500" y="63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79367</xdr:rowOff>
    </xdr:from>
    <xdr:ext cx="534377" cy="259045"/>
    <xdr:sp macro="" textlink="">
      <xdr:nvSpPr>
        <xdr:cNvPr id="85" name="テキスト ボックス 84"/>
        <xdr:cNvSpPr txBox="1"/>
      </xdr:nvSpPr>
      <xdr:spPr>
        <a:xfrm>
          <a:off x="2641111" y="642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150782</xdr:rowOff>
    </xdr:from>
    <xdr:to>
      <xdr:col>10</xdr:col>
      <xdr:colOff>165100</xdr:colOff>
      <xdr:row>37</xdr:row>
      <xdr:rowOff>80932</xdr:rowOff>
    </xdr:to>
    <xdr:sp macro="" textlink="">
      <xdr:nvSpPr>
        <xdr:cNvPr id="86" name="楕円 85"/>
        <xdr:cNvSpPr/>
      </xdr:nvSpPr>
      <xdr:spPr>
        <a:xfrm>
          <a:off x="1968500" y="63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72059</xdr:rowOff>
    </xdr:from>
    <xdr:ext cx="534377" cy="259045"/>
    <xdr:sp macro="" textlink="">
      <xdr:nvSpPr>
        <xdr:cNvPr id="87" name="テキスト ボックス 86"/>
        <xdr:cNvSpPr txBox="1"/>
      </xdr:nvSpPr>
      <xdr:spPr>
        <a:xfrm>
          <a:off x="1752111" y="641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151681</xdr:rowOff>
    </xdr:from>
    <xdr:to>
      <xdr:col>6</xdr:col>
      <xdr:colOff>38100</xdr:colOff>
      <xdr:row>37</xdr:row>
      <xdr:rowOff>81831</xdr:rowOff>
    </xdr:to>
    <xdr:sp macro="" textlink="">
      <xdr:nvSpPr>
        <xdr:cNvPr id="88" name="楕円 87"/>
        <xdr:cNvSpPr/>
      </xdr:nvSpPr>
      <xdr:spPr>
        <a:xfrm>
          <a:off x="1079500" y="63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72958</xdr:rowOff>
    </xdr:from>
    <xdr:ext cx="534377" cy="259045"/>
    <xdr:sp macro="" textlink="">
      <xdr:nvSpPr>
        <xdr:cNvPr id="89" name="テキスト ボックス 88"/>
        <xdr:cNvSpPr txBox="1"/>
      </xdr:nvSpPr>
      <xdr:spPr>
        <a:xfrm>
          <a:off x="863111" y="641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86691</xdr:rowOff>
    </xdr:from>
    <xdr:to>
      <xdr:col>24</xdr:col>
      <xdr:colOff>63500</xdr:colOff>
      <xdr:row>56</xdr:row>
      <xdr:rowOff>94571</xdr:rowOff>
    </xdr:to>
    <xdr:cxnSp macro="">
      <xdr:nvCxnSpPr>
        <xdr:cNvPr id="120" name="直線コネクタ 119"/>
        <xdr:cNvCxnSpPr/>
      </xdr:nvCxnSpPr>
      <xdr:spPr>
        <a:xfrm>
          <a:off x="3797300" y="9687891"/>
          <a:ext cx="8382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36020</xdr:rowOff>
    </xdr:from>
    <xdr:to>
      <xdr:col>19</xdr:col>
      <xdr:colOff>177800</xdr:colOff>
      <xdr:row>56</xdr:row>
      <xdr:rowOff>86691</xdr:rowOff>
    </xdr:to>
    <xdr:cxnSp macro="">
      <xdr:nvCxnSpPr>
        <xdr:cNvPr id="123" name="直線コネクタ 122"/>
        <xdr:cNvCxnSpPr/>
      </xdr:nvCxnSpPr>
      <xdr:spPr>
        <a:xfrm>
          <a:off x="2908300" y="9637220"/>
          <a:ext cx="889000" cy="5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36020</xdr:rowOff>
    </xdr:from>
    <xdr:to>
      <xdr:col>15</xdr:col>
      <xdr:colOff>50800</xdr:colOff>
      <xdr:row>56</xdr:row>
      <xdr:rowOff>135905</xdr:rowOff>
    </xdr:to>
    <xdr:cxnSp macro="">
      <xdr:nvCxnSpPr>
        <xdr:cNvPr id="126" name="直線コネクタ 125"/>
        <xdr:cNvCxnSpPr/>
      </xdr:nvCxnSpPr>
      <xdr:spPr>
        <a:xfrm flipV="1">
          <a:off x="2019300" y="9637220"/>
          <a:ext cx="889000" cy="9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79845</xdr:rowOff>
    </xdr:from>
    <xdr:ext cx="599010" cy="259045"/>
    <xdr:sp macro="" textlink="">
      <xdr:nvSpPr>
        <xdr:cNvPr id="128" name="テキスト ボックス 127"/>
        <xdr:cNvSpPr txBox="1"/>
      </xdr:nvSpPr>
      <xdr:spPr>
        <a:xfrm>
          <a:off x="2608795" y="985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134420</xdr:rowOff>
    </xdr:from>
    <xdr:to>
      <xdr:col>10</xdr:col>
      <xdr:colOff>114300</xdr:colOff>
      <xdr:row>56</xdr:row>
      <xdr:rowOff>135905</xdr:rowOff>
    </xdr:to>
    <xdr:cxnSp macro="">
      <xdr:nvCxnSpPr>
        <xdr:cNvPr id="129" name="直線コネクタ 128"/>
        <xdr:cNvCxnSpPr/>
      </xdr:nvCxnSpPr>
      <xdr:spPr>
        <a:xfrm>
          <a:off x="1130300" y="973562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85755</xdr:rowOff>
    </xdr:from>
    <xdr:ext cx="599010" cy="259045"/>
    <xdr:sp macro="" textlink="">
      <xdr:nvSpPr>
        <xdr:cNvPr id="131" name="テキスト ボックス 130"/>
        <xdr:cNvSpPr txBox="1"/>
      </xdr:nvSpPr>
      <xdr:spPr>
        <a:xfrm>
          <a:off x="1719795" y="985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110908</xdr:rowOff>
    </xdr:from>
    <xdr:ext cx="599010" cy="259045"/>
    <xdr:sp macro="" textlink="">
      <xdr:nvSpPr>
        <xdr:cNvPr id="133" name="テキスト ボックス 132"/>
        <xdr:cNvSpPr txBox="1"/>
      </xdr:nvSpPr>
      <xdr:spPr>
        <a:xfrm>
          <a:off x="830795" y="988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43771</xdr:rowOff>
    </xdr:from>
    <xdr:to>
      <xdr:col>24</xdr:col>
      <xdr:colOff>114300</xdr:colOff>
      <xdr:row>56</xdr:row>
      <xdr:rowOff>145371</xdr:rowOff>
    </xdr:to>
    <xdr:sp macro="" textlink="">
      <xdr:nvSpPr>
        <xdr:cNvPr id="139" name="楕円 138"/>
        <xdr:cNvSpPr/>
      </xdr:nvSpPr>
      <xdr:spPr>
        <a:xfrm>
          <a:off x="4584700" y="96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66648</xdr:rowOff>
    </xdr:from>
    <xdr:ext cx="599010" cy="259045"/>
    <xdr:sp macro="" textlink="">
      <xdr:nvSpPr>
        <xdr:cNvPr id="140" name="物件費該当値テキスト"/>
        <xdr:cNvSpPr txBox="1"/>
      </xdr:nvSpPr>
      <xdr:spPr>
        <a:xfrm>
          <a:off x="4686300" y="949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35891</xdr:rowOff>
    </xdr:from>
    <xdr:to>
      <xdr:col>20</xdr:col>
      <xdr:colOff>38100</xdr:colOff>
      <xdr:row>56</xdr:row>
      <xdr:rowOff>137491</xdr:rowOff>
    </xdr:to>
    <xdr:sp macro="" textlink="">
      <xdr:nvSpPr>
        <xdr:cNvPr id="141" name="楕円 140"/>
        <xdr:cNvSpPr/>
      </xdr:nvSpPr>
      <xdr:spPr>
        <a:xfrm>
          <a:off x="3746500" y="96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154018</xdr:rowOff>
    </xdr:from>
    <xdr:ext cx="599010" cy="259045"/>
    <xdr:sp macro="" textlink="">
      <xdr:nvSpPr>
        <xdr:cNvPr id="142" name="テキスト ボックス 141"/>
        <xdr:cNvSpPr txBox="1"/>
      </xdr:nvSpPr>
      <xdr:spPr>
        <a:xfrm>
          <a:off x="3497795" y="941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156670</xdr:rowOff>
    </xdr:from>
    <xdr:to>
      <xdr:col>15</xdr:col>
      <xdr:colOff>101600</xdr:colOff>
      <xdr:row>56</xdr:row>
      <xdr:rowOff>86820</xdr:rowOff>
    </xdr:to>
    <xdr:sp macro="" textlink="">
      <xdr:nvSpPr>
        <xdr:cNvPr id="143" name="楕円 142"/>
        <xdr:cNvSpPr/>
      </xdr:nvSpPr>
      <xdr:spPr>
        <a:xfrm>
          <a:off x="2857500" y="958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103347</xdr:rowOff>
    </xdr:from>
    <xdr:ext cx="599010" cy="259045"/>
    <xdr:sp macro="" textlink="">
      <xdr:nvSpPr>
        <xdr:cNvPr id="144" name="テキスト ボックス 143"/>
        <xdr:cNvSpPr txBox="1"/>
      </xdr:nvSpPr>
      <xdr:spPr>
        <a:xfrm>
          <a:off x="2608795" y="93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85105</xdr:rowOff>
    </xdr:from>
    <xdr:to>
      <xdr:col>10</xdr:col>
      <xdr:colOff>165100</xdr:colOff>
      <xdr:row>57</xdr:row>
      <xdr:rowOff>15255</xdr:rowOff>
    </xdr:to>
    <xdr:sp macro="" textlink="">
      <xdr:nvSpPr>
        <xdr:cNvPr id="145" name="楕円 144"/>
        <xdr:cNvSpPr/>
      </xdr:nvSpPr>
      <xdr:spPr>
        <a:xfrm>
          <a:off x="1968500" y="96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31782</xdr:rowOff>
    </xdr:from>
    <xdr:ext cx="599010" cy="259045"/>
    <xdr:sp macro="" textlink="">
      <xdr:nvSpPr>
        <xdr:cNvPr id="146" name="テキスト ボックス 145"/>
        <xdr:cNvSpPr txBox="1"/>
      </xdr:nvSpPr>
      <xdr:spPr>
        <a:xfrm>
          <a:off x="1719795" y="946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83620</xdr:rowOff>
    </xdr:from>
    <xdr:to>
      <xdr:col>6</xdr:col>
      <xdr:colOff>38100</xdr:colOff>
      <xdr:row>57</xdr:row>
      <xdr:rowOff>13770</xdr:rowOff>
    </xdr:to>
    <xdr:sp macro="" textlink="">
      <xdr:nvSpPr>
        <xdr:cNvPr id="147" name="楕円 146"/>
        <xdr:cNvSpPr/>
      </xdr:nvSpPr>
      <xdr:spPr>
        <a:xfrm>
          <a:off x="1079500" y="96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30297</xdr:rowOff>
    </xdr:from>
    <xdr:ext cx="599010" cy="259045"/>
    <xdr:sp macro="" textlink="">
      <xdr:nvSpPr>
        <xdr:cNvPr id="148" name="テキスト ボックス 147"/>
        <xdr:cNvSpPr txBox="1"/>
      </xdr:nvSpPr>
      <xdr:spPr>
        <a:xfrm>
          <a:off x="830795" y="946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169494</xdr:rowOff>
    </xdr:from>
    <xdr:to>
      <xdr:col>24</xdr:col>
      <xdr:colOff>63500</xdr:colOff>
      <xdr:row>78</xdr:row>
      <xdr:rowOff>89560</xdr:rowOff>
    </xdr:to>
    <xdr:cxnSp macro="">
      <xdr:nvCxnSpPr>
        <xdr:cNvPr id="177" name="直線コネクタ 176"/>
        <xdr:cNvCxnSpPr/>
      </xdr:nvCxnSpPr>
      <xdr:spPr>
        <a:xfrm>
          <a:off x="3797300" y="13371144"/>
          <a:ext cx="8382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169494</xdr:rowOff>
    </xdr:from>
    <xdr:to>
      <xdr:col>19</xdr:col>
      <xdr:colOff>177800</xdr:colOff>
      <xdr:row>78</xdr:row>
      <xdr:rowOff>86227</xdr:rowOff>
    </xdr:to>
    <xdr:cxnSp macro="">
      <xdr:nvCxnSpPr>
        <xdr:cNvPr id="180" name="直線コネクタ 179"/>
        <xdr:cNvCxnSpPr/>
      </xdr:nvCxnSpPr>
      <xdr:spPr>
        <a:xfrm flipV="1">
          <a:off x="2908300" y="13371144"/>
          <a:ext cx="889000" cy="8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86227</xdr:rowOff>
    </xdr:from>
    <xdr:to>
      <xdr:col>15</xdr:col>
      <xdr:colOff>50800</xdr:colOff>
      <xdr:row>78</xdr:row>
      <xdr:rowOff>94075</xdr:rowOff>
    </xdr:to>
    <xdr:cxnSp macro="">
      <xdr:nvCxnSpPr>
        <xdr:cNvPr id="183" name="直線コネクタ 182"/>
        <xdr:cNvCxnSpPr/>
      </xdr:nvCxnSpPr>
      <xdr:spPr>
        <a:xfrm flipV="1">
          <a:off x="2019300" y="13459327"/>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7669</xdr:rowOff>
    </xdr:from>
    <xdr:ext cx="534377" cy="259045"/>
    <xdr:sp macro="" textlink="">
      <xdr:nvSpPr>
        <xdr:cNvPr id="185" name="テキスト ボックス 184"/>
        <xdr:cNvSpPr txBox="1"/>
      </xdr:nvSpPr>
      <xdr:spPr>
        <a:xfrm>
          <a:off x="2641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94075</xdr:rowOff>
    </xdr:from>
    <xdr:to>
      <xdr:col>10</xdr:col>
      <xdr:colOff>114300</xdr:colOff>
      <xdr:row>78</xdr:row>
      <xdr:rowOff>151112</xdr:rowOff>
    </xdr:to>
    <xdr:cxnSp macro="">
      <xdr:nvCxnSpPr>
        <xdr:cNvPr id="186" name="直線コネクタ 185"/>
        <xdr:cNvCxnSpPr/>
      </xdr:nvCxnSpPr>
      <xdr:spPr>
        <a:xfrm flipV="1">
          <a:off x="1130300" y="13467175"/>
          <a:ext cx="889000" cy="5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144676</xdr:rowOff>
    </xdr:from>
    <xdr:ext cx="534377" cy="259045"/>
    <xdr:sp macro="" textlink="">
      <xdr:nvSpPr>
        <xdr:cNvPr id="188" name="テキスト ボックス 187"/>
        <xdr:cNvSpPr txBox="1"/>
      </xdr:nvSpPr>
      <xdr:spPr>
        <a:xfrm>
          <a:off x="1752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13155</xdr:rowOff>
    </xdr:from>
    <xdr:ext cx="534377" cy="259045"/>
    <xdr:sp macro="" textlink="">
      <xdr:nvSpPr>
        <xdr:cNvPr id="190" name="テキスト ボックス 189"/>
        <xdr:cNvSpPr txBox="1"/>
      </xdr:nvSpPr>
      <xdr:spPr>
        <a:xfrm>
          <a:off x="86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38760</xdr:rowOff>
    </xdr:from>
    <xdr:to>
      <xdr:col>24</xdr:col>
      <xdr:colOff>114300</xdr:colOff>
      <xdr:row>78</xdr:row>
      <xdr:rowOff>140360</xdr:rowOff>
    </xdr:to>
    <xdr:sp macro="" textlink="">
      <xdr:nvSpPr>
        <xdr:cNvPr id="196" name="楕円 195"/>
        <xdr:cNvSpPr/>
      </xdr:nvSpPr>
      <xdr:spPr>
        <a:xfrm>
          <a:off x="4584700" y="134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125137</xdr:rowOff>
    </xdr:from>
    <xdr:ext cx="469744" cy="259045"/>
    <xdr:sp macro="" textlink="">
      <xdr:nvSpPr>
        <xdr:cNvPr id="197" name="維持補修費該当値テキスト"/>
        <xdr:cNvSpPr txBox="1"/>
      </xdr:nvSpPr>
      <xdr:spPr>
        <a:xfrm>
          <a:off x="4686300" y="1332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118694</xdr:rowOff>
    </xdr:from>
    <xdr:to>
      <xdr:col>20</xdr:col>
      <xdr:colOff>38100</xdr:colOff>
      <xdr:row>78</xdr:row>
      <xdr:rowOff>48844</xdr:rowOff>
    </xdr:to>
    <xdr:sp macro="" textlink="">
      <xdr:nvSpPr>
        <xdr:cNvPr id="198" name="楕円 197"/>
        <xdr:cNvSpPr/>
      </xdr:nvSpPr>
      <xdr:spPr>
        <a:xfrm>
          <a:off x="3746500" y="133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65371</xdr:rowOff>
    </xdr:from>
    <xdr:ext cx="534377" cy="259045"/>
    <xdr:sp macro="" textlink="">
      <xdr:nvSpPr>
        <xdr:cNvPr id="199" name="テキスト ボックス 198"/>
        <xdr:cNvSpPr txBox="1"/>
      </xdr:nvSpPr>
      <xdr:spPr>
        <a:xfrm>
          <a:off x="3530111" y="1309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35427</xdr:rowOff>
    </xdr:from>
    <xdr:to>
      <xdr:col>15</xdr:col>
      <xdr:colOff>101600</xdr:colOff>
      <xdr:row>78</xdr:row>
      <xdr:rowOff>137027</xdr:rowOff>
    </xdr:to>
    <xdr:sp macro="" textlink="">
      <xdr:nvSpPr>
        <xdr:cNvPr id="200" name="楕円 199"/>
        <xdr:cNvSpPr/>
      </xdr:nvSpPr>
      <xdr:spPr>
        <a:xfrm>
          <a:off x="2857500" y="134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128154</xdr:rowOff>
    </xdr:from>
    <xdr:ext cx="469744" cy="259045"/>
    <xdr:sp macro="" textlink="">
      <xdr:nvSpPr>
        <xdr:cNvPr id="201" name="テキスト ボックス 200"/>
        <xdr:cNvSpPr txBox="1"/>
      </xdr:nvSpPr>
      <xdr:spPr>
        <a:xfrm>
          <a:off x="2673428" y="1350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43275</xdr:rowOff>
    </xdr:from>
    <xdr:to>
      <xdr:col>10</xdr:col>
      <xdr:colOff>165100</xdr:colOff>
      <xdr:row>78</xdr:row>
      <xdr:rowOff>144875</xdr:rowOff>
    </xdr:to>
    <xdr:sp macro="" textlink="">
      <xdr:nvSpPr>
        <xdr:cNvPr id="202" name="楕円 201"/>
        <xdr:cNvSpPr/>
      </xdr:nvSpPr>
      <xdr:spPr>
        <a:xfrm>
          <a:off x="1968500" y="134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136002</xdr:rowOff>
    </xdr:from>
    <xdr:ext cx="469744" cy="259045"/>
    <xdr:sp macro="" textlink="">
      <xdr:nvSpPr>
        <xdr:cNvPr id="203" name="テキスト ボックス 202"/>
        <xdr:cNvSpPr txBox="1"/>
      </xdr:nvSpPr>
      <xdr:spPr>
        <a:xfrm>
          <a:off x="1784428" y="1350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100312</xdr:rowOff>
    </xdr:from>
    <xdr:to>
      <xdr:col>6</xdr:col>
      <xdr:colOff>38100</xdr:colOff>
      <xdr:row>79</xdr:row>
      <xdr:rowOff>30462</xdr:rowOff>
    </xdr:to>
    <xdr:sp macro="" textlink="">
      <xdr:nvSpPr>
        <xdr:cNvPr id="204" name="楕円 203"/>
        <xdr:cNvSpPr/>
      </xdr:nvSpPr>
      <xdr:spPr>
        <a:xfrm>
          <a:off x="1079500" y="134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21589</xdr:rowOff>
    </xdr:from>
    <xdr:ext cx="469744" cy="259045"/>
    <xdr:sp macro="" textlink="">
      <xdr:nvSpPr>
        <xdr:cNvPr id="205" name="テキスト ボックス 204"/>
        <xdr:cNvSpPr txBox="1"/>
      </xdr:nvSpPr>
      <xdr:spPr>
        <a:xfrm>
          <a:off x="895428" y="135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1015</xdr:rowOff>
    </xdr:from>
    <xdr:to>
      <xdr:col>24</xdr:col>
      <xdr:colOff>63500</xdr:colOff>
      <xdr:row>98</xdr:row>
      <xdr:rowOff>23685</xdr:rowOff>
    </xdr:to>
    <xdr:cxnSp macro="">
      <xdr:nvCxnSpPr>
        <xdr:cNvPr id="235" name="直線コネクタ 234"/>
        <xdr:cNvCxnSpPr/>
      </xdr:nvCxnSpPr>
      <xdr:spPr>
        <a:xfrm>
          <a:off x="3797300" y="16803115"/>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1015</xdr:rowOff>
    </xdr:from>
    <xdr:to>
      <xdr:col>19</xdr:col>
      <xdr:colOff>177800</xdr:colOff>
      <xdr:row>98</xdr:row>
      <xdr:rowOff>34353</xdr:rowOff>
    </xdr:to>
    <xdr:cxnSp macro="">
      <xdr:nvCxnSpPr>
        <xdr:cNvPr id="238" name="直線コネクタ 237"/>
        <xdr:cNvCxnSpPr/>
      </xdr:nvCxnSpPr>
      <xdr:spPr>
        <a:xfrm flipV="1">
          <a:off x="2908300" y="16803115"/>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34353</xdr:rowOff>
    </xdr:from>
    <xdr:to>
      <xdr:col>15</xdr:col>
      <xdr:colOff>50800</xdr:colOff>
      <xdr:row>98</xdr:row>
      <xdr:rowOff>47104</xdr:rowOff>
    </xdr:to>
    <xdr:cxnSp macro="">
      <xdr:nvCxnSpPr>
        <xdr:cNvPr id="241" name="直線コネクタ 240"/>
        <xdr:cNvCxnSpPr/>
      </xdr:nvCxnSpPr>
      <xdr:spPr>
        <a:xfrm flipV="1">
          <a:off x="2019300" y="16836453"/>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10889</xdr:rowOff>
    </xdr:from>
    <xdr:ext cx="534377" cy="259045"/>
    <xdr:sp macro="" textlink="">
      <xdr:nvSpPr>
        <xdr:cNvPr id="243" name="テキスト ボックス 242"/>
        <xdr:cNvSpPr txBox="1"/>
      </xdr:nvSpPr>
      <xdr:spPr>
        <a:xfrm>
          <a:off x="2641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47104</xdr:rowOff>
    </xdr:from>
    <xdr:to>
      <xdr:col>10</xdr:col>
      <xdr:colOff>114300</xdr:colOff>
      <xdr:row>98</xdr:row>
      <xdr:rowOff>94932</xdr:rowOff>
    </xdr:to>
    <xdr:cxnSp macro="">
      <xdr:nvCxnSpPr>
        <xdr:cNvPr id="244" name="直線コネクタ 243"/>
        <xdr:cNvCxnSpPr/>
      </xdr:nvCxnSpPr>
      <xdr:spPr>
        <a:xfrm flipV="1">
          <a:off x="1130300" y="16849204"/>
          <a:ext cx="8890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32008</xdr:rowOff>
    </xdr:from>
    <xdr:ext cx="534377" cy="259045"/>
    <xdr:sp macro="" textlink="">
      <xdr:nvSpPr>
        <xdr:cNvPr id="246" name="テキスト ボックス 245"/>
        <xdr:cNvSpPr txBox="1"/>
      </xdr:nvSpPr>
      <xdr:spPr>
        <a:xfrm>
          <a:off x="1752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118839</xdr:rowOff>
    </xdr:from>
    <xdr:ext cx="534377" cy="259045"/>
    <xdr:sp macro="" textlink="">
      <xdr:nvSpPr>
        <xdr:cNvPr id="248" name="テキスト ボックス 247"/>
        <xdr:cNvSpPr txBox="1"/>
      </xdr:nvSpPr>
      <xdr:spPr>
        <a:xfrm>
          <a:off x="863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144335</xdr:rowOff>
    </xdr:from>
    <xdr:to>
      <xdr:col>24</xdr:col>
      <xdr:colOff>114300</xdr:colOff>
      <xdr:row>98</xdr:row>
      <xdr:rowOff>74485</xdr:rowOff>
    </xdr:to>
    <xdr:sp macro="" textlink="">
      <xdr:nvSpPr>
        <xdr:cNvPr id="254" name="楕円 253"/>
        <xdr:cNvSpPr/>
      </xdr:nvSpPr>
      <xdr:spPr>
        <a:xfrm>
          <a:off x="4584700" y="167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122762</xdr:rowOff>
    </xdr:from>
    <xdr:ext cx="534377" cy="259045"/>
    <xdr:sp macro="" textlink="">
      <xdr:nvSpPr>
        <xdr:cNvPr id="255" name="扶助費該当値テキスト"/>
        <xdr:cNvSpPr txBox="1"/>
      </xdr:nvSpPr>
      <xdr:spPr>
        <a:xfrm>
          <a:off x="4686300" y="167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121665</xdr:rowOff>
    </xdr:from>
    <xdr:to>
      <xdr:col>20</xdr:col>
      <xdr:colOff>38100</xdr:colOff>
      <xdr:row>98</xdr:row>
      <xdr:rowOff>51815</xdr:rowOff>
    </xdr:to>
    <xdr:sp macro="" textlink="">
      <xdr:nvSpPr>
        <xdr:cNvPr id="256" name="楕円 255"/>
        <xdr:cNvSpPr/>
      </xdr:nvSpPr>
      <xdr:spPr>
        <a:xfrm>
          <a:off x="3746500" y="167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42942</xdr:rowOff>
    </xdr:from>
    <xdr:ext cx="534377" cy="259045"/>
    <xdr:sp macro="" textlink="">
      <xdr:nvSpPr>
        <xdr:cNvPr id="257" name="テキスト ボックス 256"/>
        <xdr:cNvSpPr txBox="1"/>
      </xdr:nvSpPr>
      <xdr:spPr>
        <a:xfrm>
          <a:off x="3530111" y="1684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155003</xdr:rowOff>
    </xdr:from>
    <xdr:to>
      <xdr:col>15</xdr:col>
      <xdr:colOff>101600</xdr:colOff>
      <xdr:row>98</xdr:row>
      <xdr:rowOff>85153</xdr:rowOff>
    </xdr:to>
    <xdr:sp macro="" textlink="">
      <xdr:nvSpPr>
        <xdr:cNvPr id="258" name="楕円 257"/>
        <xdr:cNvSpPr/>
      </xdr:nvSpPr>
      <xdr:spPr>
        <a:xfrm>
          <a:off x="2857500" y="1678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76280</xdr:rowOff>
    </xdr:from>
    <xdr:ext cx="534377" cy="259045"/>
    <xdr:sp macro="" textlink="">
      <xdr:nvSpPr>
        <xdr:cNvPr id="259" name="テキスト ボックス 258"/>
        <xdr:cNvSpPr txBox="1"/>
      </xdr:nvSpPr>
      <xdr:spPr>
        <a:xfrm>
          <a:off x="2641111" y="1687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167754</xdr:rowOff>
    </xdr:from>
    <xdr:to>
      <xdr:col>10</xdr:col>
      <xdr:colOff>165100</xdr:colOff>
      <xdr:row>98</xdr:row>
      <xdr:rowOff>97904</xdr:rowOff>
    </xdr:to>
    <xdr:sp macro="" textlink="">
      <xdr:nvSpPr>
        <xdr:cNvPr id="260" name="楕円 259"/>
        <xdr:cNvSpPr/>
      </xdr:nvSpPr>
      <xdr:spPr>
        <a:xfrm>
          <a:off x="1968500" y="1679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89031</xdr:rowOff>
    </xdr:from>
    <xdr:ext cx="534377" cy="259045"/>
    <xdr:sp macro="" textlink="">
      <xdr:nvSpPr>
        <xdr:cNvPr id="261" name="テキスト ボックス 260"/>
        <xdr:cNvSpPr txBox="1"/>
      </xdr:nvSpPr>
      <xdr:spPr>
        <a:xfrm>
          <a:off x="1752111" y="1689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44132</xdr:rowOff>
    </xdr:from>
    <xdr:to>
      <xdr:col>6</xdr:col>
      <xdr:colOff>38100</xdr:colOff>
      <xdr:row>98</xdr:row>
      <xdr:rowOff>145732</xdr:rowOff>
    </xdr:to>
    <xdr:sp macro="" textlink="">
      <xdr:nvSpPr>
        <xdr:cNvPr id="262" name="楕円 261"/>
        <xdr:cNvSpPr/>
      </xdr:nvSpPr>
      <xdr:spPr>
        <a:xfrm>
          <a:off x="1079500" y="168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136859</xdr:rowOff>
    </xdr:from>
    <xdr:ext cx="534377" cy="259045"/>
    <xdr:sp macro="" textlink="">
      <xdr:nvSpPr>
        <xdr:cNvPr id="263" name="テキスト ボックス 262"/>
        <xdr:cNvSpPr txBox="1"/>
      </xdr:nvSpPr>
      <xdr:spPr>
        <a:xfrm>
          <a:off x="863111" y="169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131468</xdr:rowOff>
    </xdr:from>
    <xdr:to>
      <xdr:col>55</xdr:col>
      <xdr:colOff>0</xdr:colOff>
      <xdr:row>37</xdr:row>
      <xdr:rowOff>148414</xdr:rowOff>
    </xdr:to>
    <xdr:cxnSp macro="">
      <xdr:nvCxnSpPr>
        <xdr:cNvPr id="290" name="直線コネクタ 289"/>
        <xdr:cNvCxnSpPr/>
      </xdr:nvCxnSpPr>
      <xdr:spPr>
        <a:xfrm flipV="1">
          <a:off x="9639300" y="6475118"/>
          <a:ext cx="838200" cy="1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148414</xdr:rowOff>
    </xdr:from>
    <xdr:to>
      <xdr:col>50</xdr:col>
      <xdr:colOff>114300</xdr:colOff>
      <xdr:row>37</xdr:row>
      <xdr:rowOff>152572</xdr:rowOff>
    </xdr:to>
    <xdr:cxnSp macro="">
      <xdr:nvCxnSpPr>
        <xdr:cNvPr id="293" name="直線コネクタ 292"/>
        <xdr:cNvCxnSpPr/>
      </xdr:nvCxnSpPr>
      <xdr:spPr>
        <a:xfrm flipV="1">
          <a:off x="8750300" y="6492064"/>
          <a:ext cx="8890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152572</xdr:rowOff>
    </xdr:from>
    <xdr:to>
      <xdr:col>45</xdr:col>
      <xdr:colOff>177800</xdr:colOff>
      <xdr:row>37</xdr:row>
      <xdr:rowOff>163868</xdr:rowOff>
    </xdr:to>
    <xdr:cxnSp macro="">
      <xdr:nvCxnSpPr>
        <xdr:cNvPr id="296" name="直線コネクタ 295"/>
        <xdr:cNvCxnSpPr/>
      </xdr:nvCxnSpPr>
      <xdr:spPr>
        <a:xfrm flipV="1">
          <a:off x="7861300" y="6496222"/>
          <a:ext cx="889000" cy="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66733</xdr:rowOff>
    </xdr:from>
    <xdr:ext cx="599010" cy="259045"/>
    <xdr:sp macro="" textlink="">
      <xdr:nvSpPr>
        <xdr:cNvPr id="298" name="テキスト ボックス 297"/>
        <xdr:cNvSpPr txBox="1"/>
      </xdr:nvSpPr>
      <xdr:spPr>
        <a:xfrm>
          <a:off x="8450795" y="60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163868</xdr:rowOff>
    </xdr:from>
    <xdr:to>
      <xdr:col>41</xdr:col>
      <xdr:colOff>50800</xdr:colOff>
      <xdr:row>38</xdr:row>
      <xdr:rowOff>10244</xdr:rowOff>
    </xdr:to>
    <xdr:cxnSp macro="">
      <xdr:nvCxnSpPr>
        <xdr:cNvPr id="299" name="直線コネクタ 298"/>
        <xdr:cNvCxnSpPr/>
      </xdr:nvCxnSpPr>
      <xdr:spPr>
        <a:xfrm flipV="1">
          <a:off x="6972300" y="6507518"/>
          <a:ext cx="889000" cy="1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91031</xdr:rowOff>
    </xdr:from>
    <xdr:ext cx="599010" cy="259045"/>
    <xdr:sp macro="" textlink="">
      <xdr:nvSpPr>
        <xdr:cNvPr id="301" name="テキスト ボックス 300"/>
        <xdr:cNvSpPr txBox="1"/>
      </xdr:nvSpPr>
      <xdr:spPr>
        <a:xfrm>
          <a:off x="7561795" y="6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120093</xdr:rowOff>
    </xdr:from>
    <xdr:ext cx="599010" cy="259045"/>
    <xdr:sp macro="" textlink="">
      <xdr:nvSpPr>
        <xdr:cNvPr id="303" name="テキスト ボックス 302"/>
        <xdr:cNvSpPr txBox="1"/>
      </xdr:nvSpPr>
      <xdr:spPr>
        <a:xfrm>
          <a:off x="6672795" y="61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80668</xdr:rowOff>
    </xdr:from>
    <xdr:to>
      <xdr:col>55</xdr:col>
      <xdr:colOff>50800</xdr:colOff>
      <xdr:row>38</xdr:row>
      <xdr:rowOff>10818</xdr:rowOff>
    </xdr:to>
    <xdr:sp macro="" textlink="">
      <xdr:nvSpPr>
        <xdr:cNvPr id="309" name="楕円 308"/>
        <xdr:cNvSpPr/>
      </xdr:nvSpPr>
      <xdr:spPr>
        <a:xfrm>
          <a:off x="10426700" y="642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3561</xdr:rowOff>
    </xdr:from>
    <xdr:ext cx="534377" cy="259045"/>
    <xdr:sp macro="" textlink="">
      <xdr:nvSpPr>
        <xdr:cNvPr id="310" name="補助費等該当値テキスト"/>
        <xdr:cNvSpPr txBox="1"/>
      </xdr:nvSpPr>
      <xdr:spPr>
        <a:xfrm>
          <a:off x="10528300" y="63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97614</xdr:rowOff>
    </xdr:from>
    <xdr:to>
      <xdr:col>50</xdr:col>
      <xdr:colOff>165100</xdr:colOff>
      <xdr:row>38</xdr:row>
      <xdr:rowOff>27764</xdr:rowOff>
    </xdr:to>
    <xdr:sp macro="" textlink="">
      <xdr:nvSpPr>
        <xdr:cNvPr id="311" name="楕円 310"/>
        <xdr:cNvSpPr/>
      </xdr:nvSpPr>
      <xdr:spPr>
        <a:xfrm>
          <a:off x="9588500" y="64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18891</xdr:rowOff>
    </xdr:from>
    <xdr:ext cx="534377" cy="259045"/>
    <xdr:sp macro="" textlink="">
      <xdr:nvSpPr>
        <xdr:cNvPr id="312" name="テキスト ボックス 311"/>
        <xdr:cNvSpPr txBox="1"/>
      </xdr:nvSpPr>
      <xdr:spPr>
        <a:xfrm>
          <a:off x="9372111" y="65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101772</xdr:rowOff>
    </xdr:from>
    <xdr:to>
      <xdr:col>46</xdr:col>
      <xdr:colOff>38100</xdr:colOff>
      <xdr:row>38</xdr:row>
      <xdr:rowOff>31922</xdr:rowOff>
    </xdr:to>
    <xdr:sp macro="" textlink="">
      <xdr:nvSpPr>
        <xdr:cNvPr id="313" name="楕円 312"/>
        <xdr:cNvSpPr/>
      </xdr:nvSpPr>
      <xdr:spPr>
        <a:xfrm>
          <a:off x="8699500" y="64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23049</xdr:rowOff>
    </xdr:from>
    <xdr:ext cx="534377" cy="259045"/>
    <xdr:sp macro="" textlink="">
      <xdr:nvSpPr>
        <xdr:cNvPr id="314" name="テキスト ボックス 313"/>
        <xdr:cNvSpPr txBox="1"/>
      </xdr:nvSpPr>
      <xdr:spPr>
        <a:xfrm>
          <a:off x="8483111" y="653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113068</xdr:rowOff>
    </xdr:from>
    <xdr:to>
      <xdr:col>41</xdr:col>
      <xdr:colOff>101600</xdr:colOff>
      <xdr:row>38</xdr:row>
      <xdr:rowOff>43218</xdr:rowOff>
    </xdr:to>
    <xdr:sp macro="" textlink="">
      <xdr:nvSpPr>
        <xdr:cNvPr id="315" name="楕円 314"/>
        <xdr:cNvSpPr/>
      </xdr:nvSpPr>
      <xdr:spPr>
        <a:xfrm>
          <a:off x="7810500" y="64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34345</xdr:rowOff>
    </xdr:from>
    <xdr:ext cx="534377" cy="259045"/>
    <xdr:sp macro="" textlink="">
      <xdr:nvSpPr>
        <xdr:cNvPr id="316" name="テキスト ボックス 315"/>
        <xdr:cNvSpPr txBox="1"/>
      </xdr:nvSpPr>
      <xdr:spPr>
        <a:xfrm>
          <a:off x="7594111" y="65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130894</xdr:rowOff>
    </xdr:from>
    <xdr:to>
      <xdr:col>36</xdr:col>
      <xdr:colOff>165100</xdr:colOff>
      <xdr:row>38</xdr:row>
      <xdr:rowOff>61044</xdr:rowOff>
    </xdr:to>
    <xdr:sp macro="" textlink="">
      <xdr:nvSpPr>
        <xdr:cNvPr id="317" name="楕円 316"/>
        <xdr:cNvSpPr/>
      </xdr:nvSpPr>
      <xdr:spPr>
        <a:xfrm>
          <a:off x="6921500" y="64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52171</xdr:rowOff>
    </xdr:from>
    <xdr:ext cx="534377" cy="259045"/>
    <xdr:sp macro="" textlink="">
      <xdr:nvSpPr>
        <xdr:cNvPr id="318" name="テキスト ボックス 317"/>
        <xdr:cNvSpPr txBox="1"/>
      </xdr:nvSpPr>
      <xdr:spPr>
        <a:xfrm>
          <a:off x="6705111" y="65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114902</xdr:rowOff>
    </xdr:from>
    <xdr:to>
      <xdr:col>55</xdr:col>
      <xdr:colOff>0</xdr:colOff>
      <xdr:row>58</xdr:row>
      <xdr:rowOff>116570</xdr:rowOff>
    </xdr:to>
    <xdr:cxnSp macro="">
      <xdr:nvCxnSpPr>
        <xdr:cNvPr id="345" name="直線コネクタ 344"/>
        <xdr:cNvCxnSpPr/>
      </xdr:nvCxnSpPr>
      <xdr:spPr>
        <a:xfrm flipV="1">
          <a:off x="9639300" y="10059002"/>
          <a:ext cx="8382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116570</xdr:rowOff>
    </xdr:from>
    <xdr:to>
      <xdr:col>50</xdr:col>
      <xdr:colOff>114300</xdr:colOff>
      <xdr:row>58</xdr:row>
      <xdr:rowOff>128994</xdr:rowOff>
    </xdr:to>
    <xdr:cxnSp macro="">
      <xdr:nvCxnSpPr>
        <xdr:cNvPr id="348" name="直線コネクタ 347"/>
        <xdr:cNvCxnSpPr/>
      </xdr:nvCxnSpPr>
      <xdr:spPr>
        <a:xfrm flipV="1">
          <a:off x="8750300" y="10060670"/>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118342</xdr:rowOff>
    </xdr:from>
    <xdr:to>
      <xdr:col>45</xdr:col>
      <xdr:colOff>177800</xdr:colOff>
      <xdr:row>58</xdr:row>
      <xdr:rowOff>128994</xdr:rowOff>
    </xdr:to>
    <xdr:cxnSp macro="">
      <xdr:nvCxnSpPr>
        <xdr:cNvPr id="351" name="直線コネクタ 350"/>
        <xdr:cNvCxnSpPr/>
      </xdr:nvCxnSpPr>
      <xdr:spPr>
        <a:xfrm>
          <a:off x="7861300" y="10062442"/>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169949</xdr:rowOff>
    </xdr:from>
    <xdr:ext cx="599010" cy="259045"/>
    <xdr:sp macro="" textlink="">
      <xdr:nvSpPr>
        <xdr:cNvPr id="353" name="テキスト ボックス 352"/>
        <xdr:cNvSpPr txBox="1"/>
      </xdr:nvSpPr>
      <xdr:spPr>
        <a:xfrm>
          <a:off x="8450795" y="97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115586</xdr:rowOff>
    </xdr:from>
    <xdr:to>
      <xdr:col>41</xdr:col>
      <xdr:colOff>50800</xdr:colOff>
      <xdr:row>58</xdr:row>
      <xdr:rowOff>118342</xdr:rowOff>
    </xdr:to>
    <xdr:cxnSp macro="">
      <xdr:nvCxnSpPr>
        <xdr:cNvPr id="354" name="直線コネクタ 353"/>
        <xdr:cNvCxnSpPr/>
      </xdr:nvCxnSpPr>
      <xdr:spPr>
        <a:xfrm>
          <a:off x="6972300" y="10059686"/>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166867</xdr:rowOff>
    </xdr:from>
    <xdr:ext cx="599010" cy="259045"/>
    <xdr:sp macro="" textlink="">
      <xdr:nvSpPr>
        <xdr:cNvPr id="356" name="テキスト ボックス 355"/>
        <xdr:cNvSpPr txBox="1"/>
      </xdr:nvSpPr>
      <xdr:spPr>
        <a:xfrm>
          <a:off x="7561795" y="976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167116</xdr:rowOff>
    </xdr:from>
    <xdr:ext cx="599010" cy="259045"/>
    <xdr:sp macro="" textlink="">
      <xdr:nvSpPr>
        <xdr:cNvPr id="358" name="テキスト ボックス 357"/>
        <xdr:cNvSpPr txBox="1"/>
      </xdr:nvSpPr>
      <xdr:spPr>
        <a:xfrm>
          <a:off x="6672795" y="976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64102</xdr:rowOff>
    </xdr:from>
    <xdr:to>
      <xdr:col>55</xdr:col>
      <xdr:colOff>50800</xdr:colOff>
      <xdr:row>58</xdr:row>
      <xdr:rowOff>165702</xdr:rowOff>
    </xdr:to>
    <xdr:sp macro="" textlink="">
      <xdr:nvSpPr>
        <xdr:cNvPr id="364" name="楕円 363"/>
        <xdr:cNvSpPr/>
      </xdr:nvSpPr>
      <xdr:spPr>
        <a:xfrm>
          <a:off x="10426700" y="1000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99010" cy="259045"/>
    <xdr:sp macro="" textlink="">
      <xdr:nvSpPr>
        <xdr:cNvPr id="365" name="普通建設事業費該当値テキスト"/>
        <xdr:cNvSpPr txBox="1"/>
      </xdr:nvSpPr>
      <xdr:spPr>
        <a:xfrm>
          <a:off x="10528300" y="998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65770</xdr:rowOff>
    </xdr:from>
    <xdr:to>
      <xdr:col>50</xdr:col>
      <xdr:colOff>165100</xdr:colOff>
      <xdr:row>58</xdr:row>
      <xdr:rowOff>167370</xdr:rowOff>
    </xdr:to>
    <xdr:sp macro="" textlink="">
      <xdr:nvSpPr>
        <xdr:cNvPr id="366" name="楕円 365"/>
        <xdr:cNvSpPr/>
      </xdr:nvSpPr>
      <xdr:spPr>
        <a:xfrm>
          <a:off x="9588500" y="10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158497</xdr:rowOff>
    </xdr:from>
    <xdr:ext cx="599010" cy="259045"/>
    <xdr:sp macro="" textlink="">
      <xdr:nvSpPr>
        <xdr:cNvPr id="367" name="テキスト ボックス 366"/>
        <xdr:cNvSpPr txBox="1"/>
      </xdr:nvSpPr>
      <xdr:spPr>
        <a:xfrm>
          <a:off x="9339795" y="1010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78194</xdr:rowOff>
    </xdr:from>
    <xdr:to>
      <xdr:col>46</xdr:col>
      <xdr:colOff>38100</xdr:colOff>
      <xdr:row>59</xdr:row>
      <xdr:rowOff>8344</xdr:rowOff>
    </xdr:to>
    <xdr:sp macro="" textlink="">
      <xdr:nvSpPr>
        <xdr:cNvPr id="368" name="楕円 367"/>
        <xdr:cNvSpPr/>
      </xdr:nvSpPr>
      <xdr:spPr>
        <a:xfrm>
          <a:off x="8699500" y="100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170921</xdr:rowOff>
    </xdr:from>
    <xdr:ext cx="534377" cy="259045"/>
    <xdr:sp macro="" textlink="">
      <xdr:nvSpPr>
        <xdr:cNvPr id="369" name="テキスト ボックス 368"/>
        <xdr:cNvSpPr txBox="1"/>
      </xdr:nvSpPr>
      <xdr:spPr>
        <a:xfrm>
          <a:off x="8483111" y="101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67542</xdr:rowOff>
    </xdr:from>
    <xdr:to>
      <xdr:col>41</xdr:col>
      <xdr:colOff>101600</xdr:colOff>
      <xdr:row>58</xdr:row>
      <xdr:rowOff>169142</xdr:rowOff>
    </xdr:to>
    <xdr:sp macro="" textlink="">
      <xdr:nvSpPr>
        <xdr:cNvPr id="370" name="楕円 369"/>
        <xdr:cNvSpPr/>
      </xdr:nvSpPr>
      <xdr:spPr>
        <a:xfrm>
          <a:off x="7810500" y="1001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160269</xdr:rowOff>
    </xdr:from>
    <xdr:ext cx="534377" cy="259045"/>
    <xdr:sp macro="" textlink="">
      <xdr:nvSpPr>
        <xdr:cNvPr id="371" name="テキスト ボックス 370"/>
        <xdr:cNvSpPr txBox="1"/>
      </xdr:nvSpPr>
      <xdr:spPr>
        <a:xfrm>
          <a:off x="7594111" y="1010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64786</xdr:rowOff>
    </xdr:from>
    <xdr:to>
      <xdr:col>36</xdr:col>
      <xdr:colOff>165100</xdr:colOff>
      <xdr:row>58</xdr:row>
      <xdr:rowOff>166386</xdr:rowOff>
    </xdr:to>
    <xdr:sp macro="" textlink="">
      <xdr:nvSpPr>
        <xdr:cNvPr id="372" name="楕円 371"/>
        <xdr:cNvSpPr/>
      </xdr:nvSpPr>
      <xdr:spPr>
        <a:xfrm>
          <a:off x="6921500" y="100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157513</xdr:rowOff>
    </xdr:from>
    <xdr:ext cx="599010" cy="259045"/>
    <xdr:sp macro="" textlink="">
      <xdr:nvSpPr>
        <xdr:cNvPr id="373" name="テキスト ボックス 372"/>
        <xdr:cNvSpPr txBox="1"/>
      </xdr:nvSpPr>
      <xdr:spPr>
        <a:xfrm>
          <a:off x="6672795" y="10101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118103</xdr:rowOff>
    </xdr:from>
    <xdr:to>
      <xdr:col>55</xdr:col>
      <xdr:colOff>0</xdr:colOff>
      <xdr:row>78</xdr:row>
      <xdr:rowOff>126378</xdr:rowOff>
    </xdr:to>
    <xdr:cxnSp macro="">
      <xdr:nvCxnSpPr>
        <xdr:cNvPr id="400" name="直線コネクタ 399"/>
        <xdr:cNvCxnSpPr/>
      </xdr:nvCxnSpPr>
      <xdr:spPr>
        <a:xfrm>
          <a:off x="9639300" y="13491203"/>
          <a:ext cx="8382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118103</xdr:rowOff>
    </xdr:from>
    <xdr:to>
      <xdr:col>50</xdr:col>
      <xdr:colOff>114300</xdr:colOff>
      <xdr:row>78</xdr:row>
      <xdr:rowOff>133135</xdr:rowOff>
    </xdr:to>
    <xdr:cxnSp macro="">
      <xdr:nvCxnSpPr>
        <xdr:cNvPr id="403" name="直線コネクタ 402"/>
        <xdr:cNvCxnSpPr/>
      </xdr:nvCxnSpPr>
      <xdr:spPr>
        <a:xfrm flipV="1">
          <a:off x="8750300" y="13491203"/>
          <a:ext cx="889000" cy="1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121602</xdr:rowOff>
    </xdr:from>
    <xdr:to>
      <xdr:col>45</xdr:col>
      <xdr:colOff>177800</xdr:colOff>
      <xdr:row>78</xdr:row>
      <xdr:rowOff>133135</xdr:rowOff>
    </xdr:to>
    <xdr:cxnSp macro="">
      <xdr:nvCxnSpPr>
        <xdr:cNvPr id="406" name="直線コネクタ 405"/>
        <xdr:cNvCxnSpPr/>
      </xdr:nvCxnSpPr>
      <xdr:spPr>
        <a:xfrm>
          <a:off x="7861300" y="13494702"/>
          <a:ext cx="889000" cy="1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19438</xdr:rowOff>
    </xdr:from>
    <xdr:ext cx="534377" cy="259045"/>
    <xdr:sp macro="" textlink="">
      <xdr:nvSpPr>
        <xdr:cNvPr id="408" name="テキスト ボックス 407"/>
        <xdr:cNvSpPr txBox="1"/>
      </xdr:nvSpPr>
      <xdr:spPr>
        <a:xfrm>
          <a:off x="8483111" y="132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164789</xdr:rowOff>
    </xdr:from>
    <xdr:ext cx="534377" cy="259045"/>
    <xdr:sp macro="" textlink="">
      <xdr:nvSpPr>
        <xdr:cNvPr id="410" name="テキスト ボックス 409"/>
        <xdr:cNvSpPr txBox="1"/>
      </xdr:nvSpPr>
      <xdr:spPr>
        <a:xfrm>
          <a:off x="7594111" y="135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75578</xdr:rowOff>
    </xdr:from>
    <xdr:to>
      <xdr:col>55</xdr:col>
      <xdr:colOff>50800</xdr:colOff>
      <xdr:row>79</xdr:row>
      <xdr:rowOff>5728</xdr:rowOff>
    </xdr:to>
    <xdr:sp macro="" textlink="">
      <xdr:nvSpPr>
        <xdr:cNvPr id="416" name="楕円 415"/>
        <xdr:cNvSpPr/>
      </xdr:nvSpPr>
      <xdr:spPr>
        <a:xfrm>
          <a:off x="10426700" y="134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34955</xdr:rowOff>
    </xdr:from>
    <xdr:ext cx="534377" cy="259045"/>
    <xdr:sp macro="" textlink="">
      <xdr:nvSpPr>
        <xdr:cNvPr id="417" name="普通建設事業費 （ うち新規整備　）該当値テキスト"/>
        <xdr:cNvSpPr txBox="1"/>
      </xdr:nvSpPr>
      <xdr:spPr>
        <a:xfrm>
          <a:off x="10528300" y="1323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67303</xdr:rowOff>
    </xdr:from>
    <xdr:to>
      <xdr:col>50</xdr:col>
      <xdr:colOff>165100</xdr:colOff>
      <xdr:row>78</xdr:row>
      <xdr:rowOff>168903</xdr:rowOff>
    </xdr:to>
    <xdr:sp macro="" textlink="">
      <xdr:nvSpPr>
        <xdr:cNvPr id="418" name="楕円 417"/>
        <xdr:cNvSpPr/>
      </xdr:nvSpPr>
      <xdr:spPr>
        <a:xfrm>
          <a:off x="9588500" y="134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13980</xdr:rowOff>
    </xdr:from>
    <xdr:ext cx="534377" cy="259045"/>
    <xdr:sp macro="" textlink="">
      <xdr:nvSpPr>
        <xdr:cNvPr id="419" name="テキスト ボックス 418"/>
        <xdr:cNvSpPr txBox="1"/>
      </xdr:nvSpPr>
      <xdr:spPr>
        <a:xfrm>
          <a:off x="9372111" y="1321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82335</xdr:rowOff>
    </xdr:from>
    <xdr:to>
      <xdr:col>46</xdr:col>
      <xdr:colOff>38100</xdr:colOff>
      <xdr:row>79</xdr:row>
      <xdr:rowOff>12485</xdr:rowOff>
    </xdr:to>
    <xdr:sp macro="" textlink="">
      <xdr:nvSpPr>
        <xdr:cNvPr id="420" name="楕円 419"/>
        <xdr:cNvSpPr/>
      </xdr:nvSpPr>
      <xdr:spPr>
        <a:xfrm>
          <a:off x="8699500" y="134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3612</xdr:rowOff>
    </xdr:from>
    <xdr:ext cx="534377" cy="259045"/>
    <xdr:sp macro="" textlink="">
      <xdr:nvSpPr>
        <xdr:cNvPr id="421" name="テキスト ボックス 420"/>
        <xdr:cNvSpPr txBox="1"/>
      </xdr:nvSpPr>
      <xdr:spPr>
        <a:xfrm>
          <a:off x="8483111" y="1354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70802</xdr:rowOff>
    </xdr:from>
    <xdr:to>
      <xdr:col>41</xdr:col>
      <xdr:colOff>101600</xdr:colOff>
      <xdr:row>79</xdr:row>
      <xdr:rowOff>952</xdr:rowOff>
    </xdr:to>
    <xdr:sp macro="" textlink="">
      <xdr:nvSpPr>
        <xdr:cNvPr id="422" name="楕円 421"/>
        <xdr:cNvSpPr/>
      </xdr:nvSpPr>
      <xdr:spPr>
        <a:xfrm>
          <a:off x="7810500" y="134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17479</xdr:rowOff>
    </xdr:from>
    <xdr:ext cx="534377" cy="259045"/>
    <xdr:sp macro="" textlink="">
      <xdr:nvSpPr>
        <xdr:cNvPr id="423" name="テキスト ボックス 422"/>
        <xdr:cNvSpPr txBox="1"/>
      </xdr:nvSpPr>
      <xdr:spPr>
        <a:xfrm>
          <a:off x="7594111" y="132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28288</xdr:rowOff>
    </xdr:from>
    <xdr:to>
      <xdr:col>55</xdr:col>
      <xdr:colOff>0</xdr:colOff>
      <xdr:row>99</xdr:row>
      <xdr:rowOff>44450</xdr:rowOff>
    </xdr:to>
    <xdr:cxnSp macro="">
      <xdr:nvCxnSpPr>
        <xdr:cNvPr id="452" name="直線コネクタ 451"/>
        <xdr:cNvCxnSpPr/>
      </xdr:nvCxnSpPr>
      <xdr:spPr>
        <a:xfrm flipV="1">
          <a:off x="9639300" y="16830388"/>
          <a:ext cx="838200" cy="18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16328</xdr:rowOff>
    </xdr:from>
    <xdr:to>
      <xdr:col>50</xdr:col>
      <xdr:colOff>114300</xdr:colOff>
      <xdr:row>99</xdr:row>
      <xdr:rowOff>44450</xdr:rowOff>
    </xdr:to>
    <xdr:cxnSp macro="">
      <xdr:nvCxnSpPr>
        <xdr:cNvPr id="455" name="直線コネクタ 454"/>
        <xdr:cNvCxnSpPr/>
      </xdr:nvCxnSpPr>
      <xdr:spPr>
        <a:xfrm>
          <a:off x="8750300" y="16989878"/>
          <a:ext cx="889000" cy="2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947</xdr:rowOff>
    </xdr:from>
    <xdr:to>
      <xdr:col>45</xdr:col>
      <xdr:colOff>177800</xdr:colOff>
      <xdr:row>99</xdr:row>
      <xdr:rowOff>16328</xdr:rowOff>
    </xdr:to>
    <xdr:cxnSp macro="">
      <xdr:nvCxnSpPr>
        <xdr:cNvPr id="458" name="直線コネクタ 457"/>
        <xdr:cNvCxnSpPr/>
      </xdr:nvCxnSpPr>
      <xdr:spPr>
        <a:xfrm>
          <a:off x="7861300" y="16974497"/>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27309</xdr:rowOff>
    </xdr:from>
    <xdr:ext cx="534377" cy="259045"/>
    <xdr:sp macro="" textlink="">
      <xdr:nvSpPr>
        <xdr:cNvPr id="460" name="テキスト ボックス 459"/>
        <xdr:cNvSpPr txBox="1"/>
      </xdr:nvSpPr>
      <xdr:spPr>
        <a:xfrm>
          <a:off x="8483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170367</xdr:rowOff>
    </xdr:from>
    <xdr:ext cx="534377" cy="259045"/>
    <xdr:sp macro="" textlink="">
      <xdr:nvSpPr>
        <xdr:cNvPr id="462" name="テキスト ボックス 461"/>
        <xdr:cNvSpPr txBox="1"/>
      </xdr:nvSpPr>
      <xdr:spPr>
        <a:xfrm>
          <a:off x="7594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148938</xdr:rowOff>
    </xdr:from>
    <xdr:to>
      <xdr:col>55</xdr:col>
      <xdr:colOff>50800</xdr:colOff>
      <xdr:row>98</xdr:row>
      <xdr:rowOff>79088</xdr:rowOff>
    </xdr:to>
    <xdr:sp macro="" textlink="">
      <xdr:nvSpPr>
        <xdr:cNvPr id="468" name="楕円 467"/>
        <xdr:cNvSpPr/>
      </xdr:nvSpPr>
      <xdr:spPr>
        <a:xfrm>
          <a:off x="10426700" y="167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127365</xdr:rowOff>
    </xdr:from>
    <xdr:ext cx="534377" cy="259045"/>
    <xdr:sp macro="" textlink="">
      <xdr:nvSpPr>
        <xdr:cNvPr id="469" name="普通建設事業費 （ うち更新整備　）該当値テキスト"/>
        <xdr:cNvSpPr txBox="1"/>
      </xdr:nvSpPr>
      <xdr:spPr>
        <a:xfrm>
          <a:off x="10528300" y="1675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165100</xdr:rowOff>
    </xdr:from>
    <xdr:to>
      <xdr:col>50</xdr:col>
      <xdr:colOff>165100</xdr:colOff>
      <xdr:row>99</xdr:row>
      <xdr:rowOff>95250</xdr:rowOff>
    </xdr:to>
    <xdr:sp macro="" textlink="">
      <xdr:nvSpPr>
        <xdr:cNvPr id="470" name="楕円 469"/>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99</xdr:row>
      <xdr:rowOff>86377</xdr:rowOff>
    </xdr:from>
    <xdr:ext cx="249299" cy="259045"/>
    <xdr:sp macro="" textlink="">
      <xdr:nvSpPr>
        <xdr:cNvPr id="471" name="テキスト ボックス 470"/>
        <xdr:cNvSpPr txBox="1"/>
      </xdr:nvSpPr>
      <xdr:spPr>
        <a:xfrm>
          <a:off x="9514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136978</xdr:rowOff>
    </xdr:from>
    <xdr:to>
      <xdr:col>46</xdr:col>
      <xdr:colOff>38100</xdr:colOff>
      <xdr:row>99</xdr:row>
      <xdr:rowOff>67128</xdr:rowOff>
    </xdr:to>
    <xdr:sp macro="" textlink="">
      <xdr:nvSpPr>
        <xdr:cNvPr id="472" name="楕円 471"/>
        <xdr:cNvSpPr/>
      </xdr:nvSpPr>
      <xdr:spPr>
        <a:xfrm>
          <a:off x="8699500" y="169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58255</xdr:rowOff>
    </xdr:from>
    <xdr:ext cx="469744" cy="259045"/>
    <xdr:sp macro="" textlink="">
      <xdr:nvSpPr>
        <xdr:cNvPr id="473" name="テキスト ボックス 472"/>
        <xdr:cNvSpPr txBox="1"/>
      </xdr:nvSpPr>
      <xdr:spPr>
        <a:xfrm>
          <a:off x="8515428" y="170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121597</xdr:rowOff>
    </xdr:from>
    <xdr:to>
      <xdr:col>41</xdr:col>
      <xdr:colOff>101600</xdr:colOff>
      <xdr:row>99</xdr:row>
      <xdr:rowOff>51747</xdr:rowOff>
    </xdr:to>
    <xdr:sp macro="" textlink="">
      <xdr:nvSpPr>
        <xdr:cNvPr id="474" name="楕円 473"/>
        <xdr:cNvSpPr/>
      </xdr:nvSpPr>
      <xdr:spPr>
        <a:xfrm>
          <a:off x="7810500" y="169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42874</xdr:rowOff>
    </xdr:from>
    <xdr:ext cx="534377" cy="259045"/>
    <xdr:sp macro="" textlink="">
      <xdr:nvSpPr>
        <xdr:cNvPr id="475" name="テキスト ボックス 474"/>
        <xdr:cNvSpPr txBox="1"/>
      </xdr:nvSpPr>
      <xdr:spPr>
        <a:xfrm>
          <a:off x="7594111" y="170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31910</xdr:rowOff>
    </xdr:from>
    <xdr:to>
      <xdr:col>85</xdr:col>
      <xdr:colOff>127000</xdr:colOff>
      <xdr:row>39</xdr:row>
      <xdr:rowOff>42534</xdr:rowOff>
    </xdr:to>
    <xdr:cxnSp macro="">
      <xdr:nvCxnSpPr>
        <xdr:cNvPr id="504" name="直線コネクタ 503"/>
        <xdr:cNvCxnSpPr/>
      </xdr:nvCxnSpPr>
      <xdr:spPr>
        <a:xfrm flipV="1">
          <a:off x="15481300" y="6718460"/>
          <a:ext cx="8382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26760</xdr:rowOff>
    </xdr:from>
    <xdr:to>
      <xdr:col>81</xdr:col>
      <xdr:colOff>50800</xdr:colOff>
      <xdr:row>39</xdr:row>
      <xdr:rowOff>42534</xdr:rowOff>
    </xdr:to>
    <xdr:cxnSp macro="">
      <xdr:nvCxnSpPr>
        <xdr:cNvPr id="507" name="直線コネクタ 506"/>
        <xdr:cNvCxnSpPr/>
      </xdr:nvCxnSpPr>
      <xdr:spPr>
        <a:xfrm>
          <a:off x="14592300" y="6713310"/>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26760</xdr:rowOff>
    </xdr:from>
    <xdr:to>
      <xdr:col>76</xdr:col>
      <xdr:colOff>114300</xdr:colOff>
      <xdr:row>39</xdr:row>
      <xdr:rowOff>28526</xdr:rowOff>
    </xdr:to>
    <xdr:cxnSp macro="">
      <xdr:nvCxnSpPr>
        <xdr:cNvPr id="510" name="直線コネクタ 509"/>
        <xdr:cNvCxnSpPr/>
      </xdr:nvCxnSpPr>
      <xdr:spPr>
        <a:xfrm flipV="1">
          <a:off x="13703300" y="6713310"/>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91115</xdr:rowOff>
    </xdr:from>
    <xdr:ext cx="534377" cy="259045"/>
    <xdr:sp macro="" textlink="">
      <xdr:nvSpPr>
        <xdr:cNvPr id="512" name="テキスト ボックス 511"/>
        <xdr:cNvSpPr txBox="1"/>
      </xdr:nvSpPr>
      <xdr:spPr>
        <a:xfrm>
          <a:off x="14325111" y="6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168572</xdr:rowOff>
    </xdr:from>
    <xdr:to>
      <xdr:col>71</xdr:col>
      <xdr:colOff>177800</xdr:colOff>
      <xdr:row>39</xdr:row>
      <xdr:rowOff>28526</xdr:rowOff>
    </xdr:to>
    <xdr:cxnSp macro="">
      <xdr:nvCxnSpPr>
        <xdr:cNvPr id="513" name="直線コネクタ 512"/>
        <xdr:cNvCxnSpPr/>
      </xdr:nvCxnSpPr>
      <xdr:spPr>
        <a:xfrm>
          <a:off x="12814300" y="6683672"/>
          <a:ext cx="889000" cy="3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74048</xdr:rowOff>
    </xdr:from>
    <xdr:ext cx="469744" cy="259045"/>
    <xdr:sp macro="" textlink="">
      <xdr:nvSpPr>
        <xdr:cNvPr id="515" name="テキスト ボックス 514"/>
        <xdr:cNvSpPr txBox="1"/>
      </xdr:nvSpPr>
      <xdr:spPr>
        <a:xfrm>
          <a:off x="13468428" y="676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72114</xdr:rowOff>
    </xdr:from>
    <xdr:ext cx="469744" cy="259045"/>
    <xdr:sp macro="" textlink="">
      <xdr:nvSpPr>
        <xdr:cNvPr id="517" name="テキスト ボックス 516"/>
        <xdr:cNvSpPr txBox="1"/>
      </xdr:nvSpPr>
      <xdr:spPr>
        <a:xfrm>
          <a:off x="12579428" y="675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152560</xdr:rowOff>
    </xdr:from>
    <xdr:to>
      <xdr:col>85</xdr:col>
      <xdr:colOff>177800</xdr:colOff>
      <xdr:row>39</xdr:row>
      <xdr:rowOff>82710</xdr:rowOff>
    </xdr:to>
    <xdr:sp macro="" textlink="">
      <xdr:nvSpPr>
        <xdr:cNvPr id="523" name="楕円 522"/>
        <xdr:cNvSpPr/>
      </xdr:nvSpPr>
      <xdr:spPr>
        <a:xfrm>
          <a:off x="16268700" y="6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124979</xdr:rowOff>
    </xdr:from>
    <xdr:ext cx="469744" cy="259045"/>
    <xdr:sp macro="" textlink="">
      <xdr:nvSpPr>
        <xdr:cNvPr id="524" name="災害復旧事業費該当値テキスト"/>
        <xdr:cNvSpPr txBox="1"/>
      </xdr:nvSpPr>
      <xdr:spPr>
        <a:xfrm>
          <a:off x="16370300" y="664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163184</xdr:rowOff>
    </xdr:from>
    <xdr:to>
      <xdr:col>81</xdr:col>
      <xdr:colOff>101600</xdr:colOff>
      <xdr:row>39</xdr:row>
      <xdr:rowOff>93334</xdr:rowOff>
    </xdr:to>
    <xdr:sp macro="" textlink="">
      <xdr:nvSpPr>
        <xdr:cNvPr id="525" name="楕円 524"/>
        <xdr:cNvSpPr/>
      </xdr:nvSpPr>
      <xdr:spPr>
        <a:xfrm>
          <a:off x="15430500" y="667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84461</xdr:rowOff>
    </xdr:from>
    <xdr:ext cx="469744" cy="259045"/>
    <xdr:sp macro="" textlink="">
      <xdr:nvSpPr>
        <xdr:cNvPr id="526" name="テキスト ボックス 525"/>
        <xdr:cNvSpPr txBox="1"/>
      </xdr:nvSpPr>
      <xdr:spPr>
        <a:xfrm>
          <a:off x="15246428" y="677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147410</xdr:rowOff>
    </xdr:from>
    <xdr:to>
      <xdr:col>76</xdr:col>
      <xdr:colOff>165100</xdr:colOff>
      <xdr:row>39</xdr:row>
      <xdr:rowOff>77560</xdr:rowOff>
    </xdr:to>
    <xdr:sp macro="" textlink="">
      <xdr:nvSpPr>
        <xdr:cNvPr id="527" name="楕円 526"/>
        <xdr:cNvSpPr/>
      </xdr:nvSpPr>
      <xdr:spPr>
        <a:xfrm>
          <a:off x="14541500" y="66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68687</xdr:rowOff>
    </xdr:from>
    <xdr:ext cx="469744" cy="259045"/>
    <xdr:sp macro="" textlink="">
      <xdr:nvSpPr>
        <xdr:cNvPr id="528" name="テキスト ボックス 527"/>
        <xdr:cNvSpPr txBox="1"/>
      </xdr:nvSpPr>
      <xdr:spPr>
        <a:xfrm>
          <a:off x="14357428" y="675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149176</xdr:rowOff>
    </xdr:from>
    <xdr:to>
      <xdr:col>72</xdr:col>
      <xdr:colOff>38100</xdr:colOff>
      <xdr:row>39</xdr:row>
      <xdr:rowOff>79326</xdr:rowOff>
    </xdr:to>
    <xdr:sp macro="" textlink="">
      <xdr:nvSpPr>
        <xdr:cNvPr id="529" name="楕円 528"/>
        <xdr:cNvSpPr/>
      </xdr:nvSpPr>
      <xdr:spPr>
        <a:xfrm>
          <a:off x="13652500" y="66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95853</xdr:rowOff>
    </xdr:from>
    <xdr:ext cx="469744" cy="259045"/>
    <xdr:sp macro="" textlink="">
      <xdr:nvSpPr>
        <xdr:cNvPr id="530" name="テキスト ボックス 529"/>
        <xdr:cNvSpPr txBox="1"/>
      </xdr:nvSpPr>
      <xdr:spPr>
        <a:xfrm>
          <a:off x="13468428" y="64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117772</xdr:rowOff>
    </xdr:from>
    <xdr:to>
      <xdr:col>67</xdr:col>
      <xdr:colOff>101600</xdr:colOff>
      <xdr:row>39</xdr:row>
      <xdr:rowOff>47922</xdr:rowOff>
    </xdr:to>
    <xdr:sp macro="" textlink="">
      <xdr:nvSpPr>
        <xdr:cNvPr id="531" name="楕円 530"/>
        <xdr:cNvSpPr/>
      </xdr:nvSpPr>
      <xdr:spPr>
        <a:xfrm>
          <a:off x="12763500" y="6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64449</xdr:rowOff>
    </xdr:from>
    <xdr:ext cx="534377" cy="259045"/>
    <xdr:sp macro="" textlink="">
      <xdr:nvSpPr>
        <xdr:cNvPr id="532" name="テキスト ボックス 531"/>
        <xdr:cNvSpPr txBox="1"/>
      </xdr:nvSpPr>
      <xdr:spPr>
        <a:xfrm>
          <a:off x="12547111" y="640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115422</xdr:rowOff>
    </xdr:from>
    <xdr:to>
      <xdr:col>85</xdr:col>
      <xdr:colOff>127000</xdr:colOff>
      <xdr:row>77</xdr:row>
      <xdr:rowOff>126743</xdr:rowOff>
    </xdr:to>
    <xdr:cxnSp macro="">
      <xdr:nvCxnSpPr>
        <xdr:cNvPr id="614" name="直線コネクタ 613"/>
        <xdr:cNvCxnSpPr/>
      </xdr:nvCxnSpPr>
      <xdr:spPr>
        <a:xfrm flipV="1">
          <a:off x="15481300" y="13317072"/>
          <a:ext cx="8382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15"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126743</xdr:rowOff>
    </xdr:from>
    <xdr:to>
      <xdr:col>81</xdr:col>
      <xdr:colOff>50800</xdr:colOff>
      <xdr:row>77</xdr:row>
      <xdr:rowOff>131654</xdr:rowOff>
    </xdr:to>
    <xdr:cxnSp macro="">
      <xdr:nvCxnSpPr>
        <xdr:cNvPr id="617" name="直線コネクタ 616"/>
        <xdr:cNvCxnSpPr/>
      </xdr:nvCxnSpPr>
      <xdr:spPr>
        <a:xfrm flipV="1">
          <a:off x="14592300" y="13328393"/>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9" name="テキスト ボックス 618"/>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131654</xdr:rowOff>
    </xdr:from>
    <xdr:to>
      <xdr:col>76</xdr:col>
      <xdr:colOff>114300</xdr:colOff>
      <xdr:row>77</xdr:row>
      <xdr:rowOff>140577</xdr:rowOff>
    </xdr:to>
    <xdr:cxnSp macro="">
      <xdr:nvCxnSpPr>
        <xdr:cNvPr id="620" name="直線コネクタ 619"/>
        <xdr:cNvCxnSpPr/>
      </xdr:nvCxnSpPr>
      <xdr:spPr>
        <a:xfrm flipV="1">
          <a:off x="13703300" y="13333304"/>
          <a:ext cx="8890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2" name="テキスト ボックス 621"/>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97761</xdr:rowOff>
    </xdr:from>
    <xdr:to>
      <xdr:col>71</xdr:col>
      <xdr:colOff>177800</xdr:colOff>
      <xdr:row>77</xdr:row>
      <xdr:rowOff>140577</xdr:rowOff>
    </xdr:to>
    <xdr:cxnSp macro="">
      <xdr:nvCxnSpPr>
        <xdr:cNvPr id="623" name="直線コネクタ 622"/>
        <xdr:cNvCxnSpPr/>
      </xdr:nvCxnSpPr>
      <xdr:spPr>
        <a:xfrm>
          <a:off x="12814300" y="13299411"/>
          <a:ext cx="889000" cy="4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5" name="テキスト ボックス 624"/>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27" name="テキスト ボックス 626"/>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64622</xdr:rowOff>
    </xdr:from>
    <xdr:to>
      <xdr:col>85</xdr:col>
      <xdr:colOff>177800</xdr:colOff>
      <xdr:row>77</xdr:row>
      <xdr:rowOff>166222</xdr:rowOff>
    </xdr:to>
    <xdr:sp macro="" textlink="">
      <xdr:nvSpPr>
        <xdr:cNvPr id="633" name="楕円 632"/>
        <xdr:cNvSpPr/>
      </xdr:nvSpPr>
      <xdr:spPr>
        <a:xfrm>
          <a:off x="16268700" y="1326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43049</xdr:rowOff>
    </xdr:from>
    <xdr:ext cx="534377" cy="259045"/>
    <xdr:sp macro="" textlink="">
      <xdr:nvSpPr>
        <xdr:cNvPr id="634" name="公債費該当値テキスト"/>
        <xdr:cNvSpPr txBox="1"/>
      </xdr:nvSpPr>
      <xdr:spPr>
        <a:xfrm>
          <a:off x="16370300" y="1324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75943</xdr:rowOff>
    </xdr:from>
    <xdr:to>
      <xdr:col>81</xdr:col>
      <xdr:colOff>101600</xdr:colOff>
      <xdr:row>78</xdr:row>
      <xdr:rowOff>6093</xdr:rowOff>
    </xdr:to>
    <xdr:sp macro="" textlink="">
      <xdr:nvSpPr>
        <xdr:cNvPr id="635" name="楕円 634"/>
        <xdr:cNvSpPr/>
      </xdr:nvSpPr>
      <xdr:spPr>
        <a:xfrm>
          <a:off x="15430500" y="132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168670</xdr:rowOff>
    </xdr:from>
    <xdr:ext cx="534377" cy="259045"/>
    <xdr:sp macro="" textlink="">
      <xdr:nvSpPr>
        <xdr:cNvPr id="636" name="テキスト ボックス 635"/>
        <xdr:cNvSpPr txBox="1"/>
      </xdr:nvSpPr>
      <xdr:spPr>
        <a:xfrm>
          <a:off x="15214111" y="133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80854</xdr:rowOff>
    </xdr:from>
    <xdr:to>
      <xdr:col>76</xdr:col>
      <xdr:colOff>165100</xdr:colOff>
      <xdr:row>78</xdr:row>
      <xdr:rowOff>11004</xdr:rowOff>
    </xdr:to>
    <xdr:sp macro="" textlink="">
      <xdr:nvSpPr>
        <xdr:cNvPr id="637" name="楕円 636"/>
        <xdr:cNvSpPr/>
      </xdr:nvSpPr>
      <xdr:spPr>
        <a:xfrm>
          <a:off x="14541500" y="132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2131</xdr:rowOff>
    </xdr:from>
    <xdr:ext cx="534377" cy="259045"/>
    <xdr:sp macro="" textlink="">
      <xdr:nvSpPr>
        <xdr:cNvPr id="638" name="テキスト ボックス 637"/>
        <xdr:cNvSpPr txBox="1"/>
      </xdr:nvSpPr>
      <xdr:spPr>
        <a:xfrm>
          <a:off x="14325111" y="133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89777</xdr:rowOff>
    </xdr:from>
    <xdr:to>
      <xdr:col>72</xdr:col>
      <xdr:colOff>38100</xdr:colOff>
      <xdr:row>78</xdr:row>
      <xdr:rowOff>19927</xdr:rowOff>
    </xdr:to>
    <xdr:sp macro="" textlink="">
      <xdr:nvSpPr>
        <xdr:cNvPr id="639" name="楕円 638"/>
        <xdr:cNvSpPr/>
      </xdr:nvSpPr>
      <xdr:spPr>
        <a:xfrm>
          <a:off x="13652500" y="132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11054</xdr:rowOff>
    </xdr:from>
    <xdr:ext cx="534377" cy="259045"/>
    <xdr:sp macro="" textlink="">
      <xdr:nvSpPr>
        <xdr:cNvPr id="640" name="テキスト ボックス 639"/>
        <xdr:cNvSpPr txBox="1"/>
      </xdr:nvSpPr>
      <xdr:spPr>
        <a:xfrm>
          <a:off x="13436111" y="133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46961</xdr:rowOff>
    </xdr:from>
    <xdr:to>
      <xdr:col>67</xdr:col>
      <xdr:colOff>101600</xdr:colOff>
      <xdr:row>77</xdr:row>
      <xdr:rowOff>148561</xdr:rowOff>
    </xdr:to>
    <xdr:sp macro="" textlink="">
      <xdr:nvSpPr>
        <xdr:cNvPr id="641" name="楕円 640"/>
        <xdr:cNvSpPr/>
      </xdr:nvSpPr>
      <xdr:spPr>
        <a:xfrm>
          <a:off x="12763500" y="132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139688</xdr:rowOff>
    </xdr:from>
    <xdr:ext cx="534377" cy="259045"/>
    <xdr:sp macro="" textlink="">
      <xdr:nvSpPr>
        <xdr:cNvPr id="642" name="テキスト ボックス 641"/>
        <xdr:cNvSpPr txBox="1"/>
      </xdr:nvSpPr>
      <xdr:spPr>
        <a:xfrm>
          <a:off x="12547111" y="133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43532</xdr:rowOff>
    </xdr:from>
    <xdr:to>
      <xdr:col>85</xdr:col>
      <xdr:colOff>127000</xdr:colOff>
      <xdr:row>99</xdr:row>
      <xdr:rowOff>43926</xdr:rowOff>
    </xdr:to>
    <xdr:cxnSp macro="">
      <xdr:nvCxnSpPr>
        <xdr:cNvPr id="671" name="直線コネクタ 670"/>
        <xdr:cNvCxnSpPr/>
      </xdr:nvCxnSpPr>
      <xdr:spPr>
        <a:xfrm>
          <a:off x="15481300" y="17017082"/>
          <a:ext cx="8382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72"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43532</xdr:rowOff>
    </xdr:from>
    <xdr:to>
      <xdr:col>81</xdr:col>
      <xdr:colOff>50800</xdr:colOff>
      <xdr:row>99</xdr:row>
      <xdr:rowOff>43980</xdr:rowOff>
    </xdr:to>
    <xdr:cxnSp macro="">
      <xdr:nvCxnSpPr>
        <xdr:cNvPr id="674" name="直線コネクタ 673"/>
        <xdr:cNvCxnSpPr/>
      </xdr:nvCxnSpPr>
      <xdr:spPr>
        <a:xfrm flipV="1">
          <a:off x="14592300" y="17017082"/>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6" name="テキスト ボックス 675"/>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19670</xdr:rowOff>
    </xdr:from>
    <xdr:to>
      <xdr:col>76</xdr:col>
      <xdr:colOff>114300</xdr:colOff>
      <xdr:row>99</xdr:row>
      <xdr:rowOff>43980</xdr:rowOff>
    </xdr:to>
    <xdr:cxnSp macro="">
      <xdr:nvCxnSpPr>
        <xdr:cNvPr id="677" name="直線コネクタ 676"/>
        <xdr:cNvCxnSpPr/>
      </xdr:nvCxnSpPr>
      <xdr:spPr>
        <a:xfrm>
          <a:off x="13703300" y="16993220"/>
          <a:ext cx="889000" cy="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49846</xdr:rowOff>
    </xdr:from>
    <xdr:ext cx="534377" cy="259045"/>
    <xdr:sp macro="" textlink="">
      <xdr:nvSpPr>
        <xdr:cNvPr id="679" name="テキスト ボックス 678"/>
        <xdr:cNvSpPr txBox="1"/>
      </xdr:nvSpPr>
      <xdr:spPr>
        <a:xfrm>
          <a:off x="14325111" y="166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19670</xdr:rowOff>
    </xdr:from>
    <xdr:to>
      <xdr:col>71</xdr:col>
      <xdr:colOff>177800</xdr:colOff>
      <xdr:row>99</xdr:row>
      <xdr:rowOff>36145</xdr:rowOff>
    </xdr:to>
    <xdr:cxnSp macro="">
      <xdr:nvCxnSpPr>
        <xdr:cNvPr id="680" name="直線コネクタ 679"/>
        <xdr:cNvCxnSpPr/>
      </xdr:nvCxnSpPr>
      <xdr:spPr>
        <a:xfrm flipV="1">
          <a:off x="12814300" y="16993220"/>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62199</xdr:rowOff>
    </xdr:from>
    <xdr:ext cx="534377" cy="259045"/>
    <xdr:sp macro="" textlink="">
      <xdr:nvSpPr>
        <xdr:cNvPr id="682" name="テキスト ボックス 681"/>
        <xdr:cNvSpPr txBox="1"/>
      </xdr:nvSpPr>
      <xdr:spPr>
        <a:xfrm>
          <a:off x="13436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41481</xdr:rowOff>
    </xdr:from>
    <xdr:ext cx="534377" cy="259045"/>
    <xdr:sp macro="" textlink="">
      <xdr:nvSpPr>
        <xdr:cNvPr id="684" name="テキスト ボックス 683"/>
        <xdr:cNvSpPr txBox="1"/>
      </xdr:nvSpPr>
      <xdr:spPr>
        <a:xfrm>
          <a:off x="12547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164576</xdr:rowOff>
    </xdr:from>
    <xdr:to>
      <xdr:col>85</xdr:col>
      <xdr:colOff>177800</xdr:colOff>
      <xdr:row>99</xdr:row>
      <xdr:rowOff>94726</xdr:rowOff>
    </xdr:to>
    <xdr:sp macro="" textlink="">
      <xdr:nvSpPr>
        <xdr:cNvPr id="690" name="楕円 689"/>
        <xdr:cNvSpPr/>
      </xdr:nvSpPr>
      <xdr:spPr>
        <a:xfrm>
          <a:off x="16268700" y="1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378565" cy="259045"/>
    <xdr:sp macro="" textlink="">
      <xdr:nvSpPr>
        <xdr:cNvPr id="691" name="積立金該当値テキスト"/>
        <xdr:cNvSpPr txBox="1"/>
      </xdr:nvSpPr>
      <xdr:spPr>
        <a:xfrm>
          <a:off x="16370300" y="16906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164182</xdr:rowOff>
    </xdr:from>
    <xdr:to>
      <xdr:col>81</xdr:col>
      <xdr:colOff>101600</xdr:colOff>
      <xdr:row>99</xdr:row>
      <xdr:rowOff>94332</xdr:rowOff>
    </xdr:to>
    <xdr:sp macro="" textlink="">
      <xdr:nvSpPr>
        <xdr:cNvPr id="692" name="楕円 691"/>
        <xdr:cNvSpPr/>
      </xdr:nvSpPr>
      <xdr:spPr>
        <a:xfrm>
          <a:off x="15430500" y="169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85459</xdr:rowOff>
    </xdr:from>
    <xdr:ext cx="378565" cy="259045"/>
    <xdr:sp macro="" textlink="">
      <xdr:nvSpPr>
        <xdr:cNvPr id="693" name="テキスト ボックス 692"/>
        <xdr:cNvSpPr txBox="1"/>
      </xdr:nvSpPr>
      <xdr:spPr>
        <a:xfrm>
          <a:off x="15292017" y="17059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164630</xdr:rowOff>
    </xdr:from>
    <xdr:to>
      <xdr:col>76</xdr:col>
      <xdr:colOff>165100</xdr:colOff>
      <xdr:row>99</xdr:row>
      <xdr:rowOff>94780</xdr:rowOff>
    </xdr:to>
    <xdr:sp macro="" textlink="">
      <xdr:nvSpPr>
        <xdr:cNvPr id="694" name="楕円 693"/>
        <xdr:cNvSpPr/>
      </xdr:nvSpPr>
      <xdr:spPr>
        <a:xfrm>
          <a:off x="14541500" y="169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85907</xdr:rowOff>
    </xdr:from>
    <xdr:ext cx="378565" cy="259045"/>
    <xdr:sp macro="" textlink="">
      <xdr:nvSpPr>
        <xdr:cNvPr id="695" name="テキスト ボックス 694"/>
        <xdr:cNvSpPr txBox="1"/>
      </xdr:nvSpPr>
      <xdr:spPr>
        <a:xfrm>
          <a:off x="14403017" y="17059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140320</xdr:rowOff>
    </xdr:from>
    <xdr:to>
      <xdr:col>72</xdr:col>
      <xdr:colOff>38100</xdr:colOff>
      <xdr:row>99</xdr:row>
      <xdr:rowOff>70470</xdr:rowOff>
    </xdr:to>
    <xdr:sp macro="" textlink="">
      <xdr:nvSpPr>
        <xdr:cNvPr id="696" name="楕円 695"/>
        <xdr:cNvSpPr/>
      </xdr:nvSpPr>
      <xdr:spPr>
        <a:xfrm>
          <a:off x="13652500" y="1694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61597</xdr:rowOff>
    </xdr:from>
    <xdr:ext cx="534377" cy="259045"/>
    <xdr:sp macro="" textlink="">
      <xdr:nvSpPr>
        <xdr:cNvPr id="697" name="テキスト ボックス 696"/>
        <xdr:cNvSpPr txBox="1"/>
      </xdr:nvSpPr>
      <xdr:spPr>
        <a:xfrm>
          <a:off x="13436111" y="1703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156795</xdr:rowOff>
    </xdr:from>
    <xdr:to>
      <xdr:col>67</xdr:col>
      <xdr:colOff>101600</xdr:colOff>
      <xdr:row>99</xdr:row>
      <xdr:rowOff>86945</xdr:rowOff>
    </xdr:to>
    <xdr:sp macro="" textlink="">
      <xdr:nvSpPr>
        <xdr:cNvPr id="698" name="楕円 697"/>
        <xdr:cNvSpPr/>
      </xdr:nvSpPr>
      <xdr:spPr>
        <a:xfrm>
          <a:off x="12763500" y="169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78072</xdr:rowOff>
    </xdr:from>
    <xdr:ext cx="469744" cy="259045"/>
    <xdr:sp macro="" textlink="">
      <xdr:nvSpPr>
        <xdr:cNvPr id="699" name="テキスト ボックス 698"/>
        <xdr:cNvSpPr txBox="1"/>
      </xdr:nvSpPr>
      <xdr:spPr>
        <a:xfrm>
          <a:off x="12579428" y="1705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135403</xdr:rowOff>
    </xdr:from>
    <xdr:to>
      <xdr:col>116</xdr:col>
      <xdr:colOff>63500</xdr:colOff>
      <xdr:row>38</xdr:row>
      <xdr:rowOff>135494</xdr:rowOff>
    </xdr:to>
    <xdr:cxnSp macro="">
      <xdr:nvCxnSpPr>
        <xdr:cNvPr id="726" name="直線コネクタ 725"/>
        <xdr:cNvCxnSpPr/>
      </xdr:nvCxnSpPr>
      <xdr:spPr>
        <a:xfrm flipV="1">
          <a:off x="21323300" y="6650503"/>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135494</xdr:rowOff>
    </xdr:from>
    <xdr:to>
      <xdr:col>111</xdr:col>
      <xdr:colOff>177800</xdr:colOff>
      <xdr:row>38</xdr:row>
      <xdr:rowOff>135494</xdr:rowOff>
    </xdr:to>
    <xdr:cxnSp macro="">
      <xdr:nvCxnSpPr>
        <xdr:cNvPr id="729" name="直線コネクタ 728"/>
        <xdr:cNvCxnSpPr/>
      </xdr:nvCxnSpPr>
      <xdr:spPr>
        <a:xfrm>
          <a:off x="20434300" y="6650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135494</xdr:rowOff>
    </xdr:from>
    <xdr:to>
      <xdr:col>107</xdr:col>
      <xdr:colOff>50800</xdr:colOff>
      <xdr:row>38</xdr:row>
      <xdr:rowOff>135540</xdr:rowOff>
    </xdr:to>
    <xdr:cxnSp macro="">
      <xdr:nvCxnSpPr>
        <xdr:cNvPr id="732" name="直線コネクタ 731"/>
        <xdr:cNvCxnSpPr/>
      </xdr:nvCxnSpPr>
      <xdr:spPr>
        <a:xfrm flipV="1">
          <a:off x="19545300" y="665059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135540</xdr:rowOff>
    </xdr:from>
    <xdr:to>
      <xdr:col>102</xdr:col>
      <xdr:colOff>114300</xdr:colOff>
      <xdr:row>38</xdr:row>
      <xdr:rowOff>135540</xdr:rowOff>
    </xdr:to>
    <xdr:cxnSp macro="">
      <xdr:nvCxnSpPr>
        <xdr:cNvPr id="735" name="直線コネクタ 734"/>
        <xdr:cNvCxnSpPr/>
      </xdr:nvCxnSpPr>
      <xdr:spPr>
        <a:xfrm>
          <a:off x="18656300" y="665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84603</xdr:rowOff>
    </xdr:from>
    <xdr:to>
      <xdr:col>116</xdr:col>
      <xdr:colOff>114300</xdr:colOff>
      <xdr:row>39</xdr:row>
      <xdr:rowOff>14753</xdr:rowOff>
    </xdr:to>
    <xdr:sp macro="" textlink="">
      <xdr:nvSpPr>
        <xdr:cNvPr id="745" name="楕円 744"/>
        <xdr:cNvSpPr/>
      </xdr:nvSpPr>
      <xdr:spPr>
        <a:xfrm>
          <a:off x="22110700" y="65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170980</xdr:rowOff>
    </xdr:from>
    <xdr:ext cx="313932" cy="259045"/>
    <xdr:sp macro="" textlink="">
      <xdr:nvSpPr>
        <xdr:cNvPr id="746" name="投資及び出資金該当値テキスト"/>
        <xdr:cNvSpPr txBox="1"/>
      </xdr:nvSpPr>
      <xdr:spPr>
        <a:xfrm>
          <a:off x="22212300" y="6514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84694</xdr:rowOff>
    </xdr:from>
    <xdr:to>
      <xdr:col>112</xdr:col>
      <xdr:colOff>38100</xdr:colOff>
      <xdr:row>39</xdr:row>
      <xdr:rowOff>14844</xdr:rowOff>
    </xdr:to>
    <xdr:sp macro="" textlink="">
      <xdr:nvSpPr>
        <xdr:cNvPr id="747" name="楕円 746"/>
        <xdr:cNvSpPr/>
      </xdr:nvSpPr>
      <xdr:spPr>
        <a:xfrm>
          <a:off x="21272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5971</xdr:rowOff>
    </xdr:from>
    <xdr:ext cx="313932" cy="259045"/>
    <xdr:sp macro="" textlink="">
      <xdr:nvSpPr>
        <xdr:cNvPr id="748" name="テキスト ボックス 747"/>
        <xdr:cNvSpPr txBox="1"/>
      </xdr:nvSpPr>
      <xdr:spPr>
        <a:xfrm>
          <a:off x="21166333" y="66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84694</xdr:rowOff>
    </xdr:from>
    <xdr:to>
      <xdr:col>107</xdr:col>
      <xdr:colOff>101600</xdr:colOff>
      <xdr:row>39</xdr:row>
      <xdr:rowOff>14844</xdr:rowOff>
    </xdr:to>
    <xdr:sp macro="" textlink="">
      <xdr:nvSpPr>
        <xdr:cNvPr id="749" name="楕円 748"/>
        <xdr:cNvSpPr/>
      </xdr:nvSpPr>
      <xdr:spPr>
        <a:xfrm>
          <a:off x="20383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5971</xdr:rowOff>
    </xdr:from>
    <xdr:ext cx="313932" cy="259045"/>
    <xdr:sp macro="" textlink="">
      <xdr:nvSpPr>
        <xdr:cNvPr id="750" name="テキスト ボックス 749"/>
        <xdr:cNvSpPr txBox="1"/>
      </xdr:nvSpPr>
      <xdr:spPr>
        <a:xfrm>
          <a:off x="20277333" y="66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84740</xdr:rowOff>
    </xdr:from>
    <xdr:to>
      <xdr:col>102</xdr:col>
      <xdr:colOff>165100</xdr:colOff>
      <xdr:row>39</xdr:row>
      <xdr:rowOff>14890</xdr:rowOff>
    </xdr:to>
    <xdr:sp macro="" textlink="">
      <xdr:nvSpPr>
        <xdr:cNvPr id="751" name="楕円 750"/>
        <xdr:cNvSpPr/>
      </xdr:nvSpPr>
      <xdr:spPr>
        <a:xfrm>
          <a:off x="19494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6017</xdr:rowOff>
    </xdr:from>
    <xdr:ext cx="313932" cy="259045"/>
    <xdr:sp macro="" textlink="">
      <xdr:nvSpPr>
        <xdr:cNvPr id="752" name="テキスト ボックス 751"/>
        <xdr:cNvSpPr txBox="1"/>
      </xdr:nvSpPr>
      <xdr:spPr>
        <a:xfrm>
          <a:off x="19388333" y="669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84740</xdr:rowOff>
    </xdr:from>
    <xdr:to>
      <xdr:col>98</xdr:col>
      <xdr:colOff>38100</xdr:colOff>
      <xdr:row>39</xdr:row>
      <xdr:rowOff>14890</xdr:rowOff>
    </xdr:to>
    <xdr:sp macro="" textlink="">
      <xdr:nvSpPr>
        <xdr:cNvPr id="753" name="楕円 752"/>
        <xdr:cNvSpPr/>
      </xdr:nvSpPr>
      <xdr:spPr>
        <a:xfrm>
          <a:off x="18605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6017</xdr:rowOff>
    </xdr:from>
    <xdr:ext cx="313932" cy="259045"/>
    <xdr:sp macro="" textlink="">
      <xdr:nvSpPr>
        <xdr:cNvPr id="754" name="テキスト ボックス 753"/>
        <xdr:cNvSpPr txBox="1"/>
      </xdr:nvSpPr>
      <xdr:spPr>
        <a:xfrm>
          <a:off x="18499333" y="669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96985</xdr:rowOff>
    </xdr:from>
    <xdr:to>
      <xdr:col>116</xdr:col>
      <xdr:colOff>63500</xdr:colOff>
      <xdr:row>59</xdr:row>
      <xdr:rowOff>96997</xdr:rowOff>
    </xdr:to>
    <xdr:cxnSp macro="">
      <xdr:nvCxnSpPr>
        <xdr:cNvPr id="785" name="直線コネクタ 784"/>
        <xdr:cNvCxnSpPr/>
      </xdr:nvCxnSpPr>
      <xdr:spPr>
        <a:xfrm flipV="1">
          <a:off x="21323300" y="10212535"/>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6"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96994</xdr:rowOff>
    </xdr:from>
    <xdr:to>
      <xdr:col>111</xdr:col>
      <xdr:colOff>177800</xdr:colOff>
      <xdr:row>59</xdr:row>
      <xdr:rowOff>96997</xdr:rowOff>
    </xdr:to>
    <xdr:cxnSp macro="">
      <xdr:nvCxnSpPr>
        <xdr:cNvPr id="788" name="直線コネクタ 787"/>
        <xdr:cNvCxnSpPr/>
      </xdr:nvCxnSpPr>
      <xdr:spPr>
        <a:xfrm>
          <a:off x="20434300" y="1021254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90" name="テキスト ボックス 789"/>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96687</xdr:rowOff>
    </xdr:from>
    <xdr:to>
      <xdr:col>107</xdr:col>
      <xdr:colOff>50800</xdr:colOff>
      <xdr:row>59</xdr:row>
      <xdr:rowOff>96994</xdr:rowOff>
    </xdr:to>
    <xdr:cxnSp macro="">
      <xdr:nvCxnSpPr>
        <xdr:cNvPr id="791" name="直線コネクタ 790"/>
        <xdr:cNvCxnSpPr/>
      </xdr:nvCxnSpPr>
      <xdr:spPr>
        <a:xfrm>
          <a:off x="19545300" y="10212237"/>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148623</xdr:rowOff>
    </xdr:from>
    <xdr:ext cx="469744" cy="259045"/>
    <xdr:sp macro="" textlink="">
      <xdr:nvSpPr>
        <xdr:cNvPr id="793" name="テキスト ボックス 792"/>
        <xdr:cNvSpPr txBox="1"/>
      </xdr:nvSpPr>
      <xdr:spPr>
        <a:xfrm>
          <a:off x="20199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96687</xdr:rowOff>
    </xdr:from>
    <xdr:to>
      <xdr:col>102</xdr:col>
      <xdr:colOff>114300</xdr:colOff>
      <xdr:row>59</xdr:row>
      <xdr:rowOff>96988</xdr:rowOff>
    </xdr:to>
    <xdr:cxnSp macro="">
      <xdr:nvCxnSpPr>
        <xdr:cNvPr id="794" name="直線コネクタ 793"/>
        <xdr:cNvCxnSpPr/>
      </xdr:nvCxnSpPr>
      <xdr:spPr>
        <a:xfrm flipV="1">
          <a:off x="18656300" y="10212237"/>
          <a:ext cx="889000" cy="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146876</xdr:rowOff>
    </xdr:from>
    <xdr:ext cx="469744" cy="259045"/>
    <xdr:sp macro="" textlink="">
      <xdr:nvSpPr>
        <xdr:cNvPr id="796" name="テキスト ボックス 795"/>
        <xdr:cNvSpPr txBox="1"/>
      </xdr:nvSpPr>
      <xdr:spPr>
        <a:xfrm>
          <a:off x="19310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148907</xdr:rowOff>
    </xdr:from>
    <xdr:ext cx="469744" cy="259045"/>
    <xdr:sp macro="" textlink="">
      <xdr:nvSpPr>
        <xdr:cNvPr id="798" name="テキスト ボックス 797"/>
        <xdr:cNvSpPr txBox="1"/>
      </xdr:nvSpPr>
      <xdr:spPr>
        <a:xfrm>
          <a:off x="18421428" y="992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46185</xdr:rowOff>
    </xdr:from>
    <xdr:to>
      <xdr:col>116</xdr:col>
      <xdr:colOff>114300</xdr:colOff>
      <xdr:row>59</xdr:row>
      <xdr:rowOff>147785</xdr:rowOff>
    </xdr:to>
    <xdr:sp macro="" textlink="">
      <xdr:nvSpPr>
        <xdr:cNvPr id="804" name="楕円 803"/>
        <xdr:cNvSpPr/>
      </xdr:nvSpPr>
      <xdr:spPr>
        <a:xfrm>
          <a:off x="22110700" y="10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378565" cy="259045"/>
    <xdr:sp macro="" textlink="">
      <xdr:nvSpPr>
        <xdr:cNvPr id="805" name="貸付金該当値テキスト"/>
        <xdr:cNvSpPr txBox="1"/>
      </xdr:nvSpPr>
      <xdr:spPr>
        <a:xfrm>
          <a:off x="22212300" y="10131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46197</xdr:rowOff>
    </xdr:from>
    <xdr:to>
      <xdr:col>112</xdr:col>
      <xdr:colOff>38100</xdr:colOff>
      <xdr:row>59</xdr:row>
      <xdr:rowOff>147797</xdr:rowOff>
    </xdr:to>
    <xdr:sp macro="" textlink="">
      <xdr:nvSpPr>
        <xdr:cNvPr id="806" name="楕円 805"/>
        <xdr:cNvSpPr/>
      </xdr:nvSpPr>
      <xdr:spPr>
        <a:xfrm>
          <a:off x="21272500" y="101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138924</xdr:rowOff>
    </xdr:from>
    <xdr:ext cx="378565" cy="259045"/>
    <xdr:sp macro="" textlink="">
      <xdr:nvSpPr>
        <xdr:cNvPr id="807" name="テキスト ボックス 806"/>
        <xdr:cNvSpPr txBox="1"/>
      </xdr:nvSpPr>
      <xdr:spPr>
        <a:xfrm>
          <a:off x="21134017" y="10254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46194</xdr:rowOff>
    </xdr:from>
    <xdr:to>
      <xdr:col>107</xdr:col>
      <xdr:colOff>101600</xdr:colOff>
      <xdr:row>59</xdr:row>
      <xdr:rowOff>147794</xdr:rowOff>
    </xdr:to>
    <xdr:sp macro="" textlink="">
      <xdr:nvSpPr>
        <xdr:cNvPr id="808" name="楕円 807"/>
        <xdr:cNvSpPr/>
      </xdr:nvSpPr>
      <xdr:spPr>
        <a:xfrm>
          <a:off x="20383500" y="101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138921</xdr:rowOff>
    </xdr:from>
    <xdr:ext cx="378565" cy="259045"/>
    <xdr:sp macro="" textlink="">
      <xdr:nvSpPr>
        <xdr:cNvPr id="809" name="テキスト ボックス 808"/>
        <xdr:cNvSpPr txBox="1"/>
      </xdr:nvSpPr>
      <xdr:spPr>
        <a:xfrm>
          <a:off x="20245017" y="10254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45887</xdr:rowOff>
    </xdr:from>
    <xdr:to>
      <xdr:col>102</xdr:col>
      <xdr:colOff>165100</xdr:colOff>
      <xdr:row>59</xdr:row>
      <xdr:rowOff>147487</xdr:rowOff>
    </xdr:to>
    <xdr:sp macro="" textlink="">
      <xdr:nvSpPr>
        <xdr:cNvPr id="810" name="楕円 809"/>
        <xdr:cNvSpPr/>
      </xdr:nvSpPr>
      <xdr:spPr>
        <a:xfrm>
          <a:off x="19494500" y="101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138614</xdr:rowOff>
    </xdr:from>
    <xdr:ext cx="378565" cy="259045"/>
    <xdr:sp macro="" textlink="">
      <xdr:nvSpPr>
        <xdr:cNvPr id="811" name="テキスト ボックス 810"/>
        <xdr:cNvSpPr txBox="1"/>
      </xdr:nvSpPr>
      <xdr:spPr>
        <a:xfrm>
          <a:off x="19356017" y="1025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46188</xdr:rowOff>
    </xdr:from>
    <xdr:to>
      <xdr:col>98</xdr:col>
      <xdr:colOff>38100</xdr:colOff>
      <xdr:row>59</xdr:row>
      <xdr:rowOff>147788</xdr:rowOff>
    </xdr:to>
    <xdr:sp macro="" textlink="">
      <xdr:nvSpPr>
        <xdr:cNvPr id="812" name="楕円 811"/>
        <xdr:cNvSpPr/>
      </xdr:nvSpPr>
      <xdr:spPr>
        <a:xfrm>
          <a:off x="18605500" y="101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138915</xdr:rowOff>
    </xdr:from>
    <xdr:ext cx="378565" cy="259045"/>
    <xdr:sp macro="" textlink="">
      <xdr:nvSpPr>
        <xdr:cNvPr id="813" name="テキスト ボックス 812"/>
        <xdr:cNvSpPr txBox="1"/>
      </xdr:nvSpPr>
      <xdr:spPr>
        <a:xfrm>
          <a:off x="18467017" y="1025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64808</xdr:rowOff>
    </xdr:from>
    <xdr:to>
      <xdr:col>116</xdr:col>
      <xdr:colOff>63500</xdr:colOff>
      <xdr:row>75</xdr:row>
      <xdr:rowOff>80620</xdr:rowOff>
    </xdr:to>
    <xdr:cxnSp macro="">
      <xdr:nvCxnSpPr>
        <xdr:cNvPr id="843" name="直線コネクタ 842"/>
        <xdr:cNvCxnSpPr/>
      </xdr:nvCxnSpPr>
      <xdr:spPr>
        <a:xfrm>
          <a:off x="21323300" y="12923558"/>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44"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64808</xdr:rowOff>
    </xdr:from>
    <xdr:to>
      <xdr:col>111</xdr:col>
      <xdr:colOff>177800</xdr:colOff>
      <xdr:row>75</xdr:row>
      <xdr:rowOff>86309</xdr:rowOff>
    </xdr:to>
    <xdr:cxnSp macro="">
      <xdr:nvCxnSpPr>
        <xdr:cNvPr id="846" name="直線コネクタ 845"/>
        <xdr:cNvCxnSpPr/>
      </xdr:nvCxnSpPr>
      <xdr:spPr>
        <a:xfrm flipV="1">
          <a:off x="20434300" y="12923558"/>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39158</xdr:rowOff>
    </xdr:from>
    <xdr:ext cx="534377" cy="259045"/>
    <xdr:sp macro="" textlink="">
      <xdr:nvSpPr>
        <xdr:cNvPr id="848" name="テキスト ボックス 847"/>
        <xdr:cNvSpPr txBox="1"/>
      </xdr:nvSpPr>
      <xdr:spPr>
        <a:xfrm>
          <a:off x="21056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86309</xdr:rowOff>
    </xdr:from>
    <xdr:to>
      <xdr:col>107</xdr:col>
      <xdr:colOff>50800</xdr:colOff>
      <xdr:row>75</xdr:row>
      <xdr:rowOff>110198</xdr:rowOff>
    </xdr:to>
    <xdr:cxnSp macro="">
      <xdr:nvCxnSpPr>
        <xdr:cNvPr id="849" name="直線コネクタ 848"/>
        <xdr:cNvCxnSpPr/>
      </xdr:nvCxnSpPr>
      <xdr:spPr>
        <a:xfrm flipV="1">
          <a:off x="19545300" y="1294505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131551</xdr:rowOff>
    </xdr:from>
    <xdr:ext cx="534377" cy="259045"/>
    <xdr:sp macro="" textlink="">
      <xdr:nvSpPr>
        <xdr:cNvPr id="851" name="テキスト ボックス 850"/>
        <xdr:cNvSpPr txBox="1"/>
      </xdr:nvSpPr>
      <xdr:spPr>
        <a:xfrm>
          <a:off x="20167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110198</xdr:rowOff>
    </xdr:from>
    <xdr:to>
      <xdr:col>102</xdr:col>
      <xdr:colOff>114300</xdr:colOff>
      <xdr:row>75</xdr:row>
      <xdr:rowOff>149301</xdr:rowOff>
    </xdr:to>
    <xdr:cxnSp macro="">
      <xdr:nvCxnSpPr>
        <xdr:cNvPr id="852" name="直線コネクタ 851"/>
        <xdr:cNvCxnSpPr/>
      </xdr:nvCxnSpPr>
      <xdr:spPr>
        <a:xfrm flipV="1">
          <a:off x="18656300" y="12968948"/>
          <a:ext cx="889000" cy="3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151172</xdr:rowOff>
    </xdr:from>
    <xdr:ext cx="534377" cy="259045"/>
    <xdr:sp macro="" textlink="">
      <xdr:nvSpPr>
        <xdr:cNvPr id="854" name="テキスト ボックス 853"/>
        <xdr:cNvSpPr txBox="1"/>
      </xdr:nvSpPr>
      <xdr:spPr>
        <a:xfrm>
          <a:off x="19278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10151</xdr:rowOff>
    </xdr:from>
    <xdr:ext cx="534377" cy="259045"/>
    <xdr:sp macro="" textlink="">
      <xdr:nvSpPr>
        <xdr:cNvPr id="856" name="テキスト ボックス 855"/>
        <xdr:cNvSpPr txBox="1"/>
      </xdr:nvSpPr>
      <xdr:spPr>
        <a:xfrm>
          <a:off x="18389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29820</xdr:rowOff>
    </xdr:from>
    <xdr:to>
      <xdr:col>116</xdr:col>
      <xdr:colOff>114300</xdr:colOff>
      <xdr:row>75</xdr:row>
      <xdr:rowOff>131420</xdr:rowOff>
    </xdr:to>
    <xdr:sp macro="" textlink="">
      <xdr:nvSpPr>
        <xdr:cNvPr id="862" name="楕円 861"/>
        <xdr:cNvSpPr/>
      </xdr:nvSpPr>
      <xdr:spPr>
        <a:xfrm>
          <a:off x="22110700" y="128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52697</xdr:rowOff>
    </xdr:from>
    <xdr:ext cx="534377" cy="259045"/>
    <xdr:sp macro="" textlink="">
      <xdr:nvSpPr>
        <xdr:cNvPr id="863" name="繰出金該当値テキスト"/>
        <xdr:cNvSpPr txBox="1"/>
      </xdr:nvSpPr>
      <xdr:spPr>
        <a:xfrm>
          <a:off x="22212300" y="127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14008</xdr:rowOff>
    </xdr:from>
    <xdr:to>
      <xdr:col>112</xdr:col>
      <xdr:colOff>38100</xdr:colOff>
      <xdr:row>75</xdr:row>
      <xdr:rowOff>115608</xdr:rowOff>
    </xdr:to>
    <xdr:sp macro="" textlink="">
      <xdr:nvSpPr>
        <xdr:cNvPr id="864" name="楕円 863"/>
        <xdr:cNvSpPr/>
      </xdr:nvSpPr>
      <xdr:spPr>
        <a:xfrm>
          <a:off x="21272500" y="128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132135</xdr:rowOff>
    </xdr:from>
    <xdr:ext cx="534377" cy="259045"/>
    <xdr:sp macro="" textlink="">
      <xdr:nvSpPr>
        <xdr:cNvPr id="865" name="テキスト ボックス 864"/>
        <xdr:cNvSpPr txBox="1"/>
      </xdr:nvSpPr>
      <xdr:spPr>
        <a:xfrm>
          <a:off x="21056111" y="126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35509</xdr:rowOff>
    </xdr:from>
    <xdr:to>
      <xdr:col>107</xdr:col>
      <xdr:colOff>101600</xdr:colOff>
      <xdr:row>75</xdr:row>
      <xdr:rowOff>137109</xdr:rowOff>
    </xdr:to>
    <xdr:sp macro="" textlink="">
      <xdr:nvSpPr>
        <xdr:cNvPr id="866" name="楕円 865"/>
        <xdr:cNvSpPr/>
      </xdr:nvSpPr>
      <xdr:spPr>
        <a:xfrm>
          <a:off x="20383500" y="128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153636</xdr:rowOff>
    </xdr:from>
    <xdr:ext cx="534377" cy="259045"/>
    <xdr:sp macro="" textlink="">
      <xdr:nvSpPr>
        <xdr:cNvPr id="867" name="テキスト ボックス 866"/>
        <xdr:cNvSpPr txBox="1"/>
      </xdr:nvSpPr>
      <xdr:spPr>
        <a:xfrm>
          <a:off x="20167111" y="1266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59398</xdr:rowOff>
    </xdr:from>
    <xdr:to>
      <xdr:col>102</xdr:col>
      <xdr:colOff>165100</xdr:colOff>
      <xdr:row>75</xdr:row>
      <xdr:rowOff>160998</xdr:rowOff>
    </xdr:to>
    <xdr:sp macro="" textlink="">
      <xdr:nvSpPr>
        <xdr:cNvPr id="868" name="楕円 867"/>
        <xdr:cNvSpPr/>
      </xdr:nvSpPr>
      <xdr:spPr>
        <a:xfrm>
          <a:off x="19494500" y="129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152125</xdr:rowOff>
    </xdr:from>
    <xdr:ext cx="534377" cy="259045"/>
    <xdr:sp macro="" textlink="">
      <xdr:nvSpPr>
        <xdr:cNvPr id="869" name="テキスト ボックス 868"/>
        <xdr:cNvSpPr txBox="1"/>
      </xdr:nvSpPr>
      <xdr:spPr>
        <a:xfrm>
          <a:off x="19278111" y="130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98501</xdr:rowOff>
    </xdr:from>
    <xdr:to>
      <xdr:col>98</xdr:col>
      <xdr:colOff>38100</xdr:colOff>
      <xdr:row>76</xdr:row>
      <xdr:rowOff>28651</xdr:rowOff>
    </xdr:to>
    <xdr:sp macro="" textlink="">
      <xdr:nvSpPr>
        <xdr:cNvPr id="870" name="楕円 869"/>
        <xdr:cNvSpPr/>
      </xdr:nvSpPr>
      <xdr:spPr>
        <a:xfrm>
          <a:off x="18605500" y="129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19778</xdr:rowOff>
    </xdr:from>
    <xdr:ext cx="534377" cy="259045"/>
    <xdr:sp macro="" textlink="">
      <xdr:nvSpPr>
        <xdr:cNvPr id="871" name="テキスト ボックス 870"/>
        <xdr:cNvSpPr txBox="1"/>
      </xdr:nvSpPr>
      <xdr:spPr>
        <a:xfrm>
          <a:off x="18389111" y="130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・全体的に、類似団体に比べ住民一人当たりのコストは低く抑えられている。</a:t>
          </a:r>
          <a:endParaRPr lang="ja-JP" altLang="ja-JP">
            <a:effectLst/>
          </a:endParaRPr>
        </a:p>
        <a:p>
          <a:r>
            <a:rPr kumimoji="1" lang="ja-JP" altLang="ja-JP" sz="1100">
              <a:solidFill>
                <a:schemeClr val="dk1"/>
              </a:solidFill>
              <a:effectLst/>
              <a:latin typeface="+mn-lt"/>
              <a:ea typeface="+mn-ea"/>
              <a:cs typeface="+mn-cs"/>
            </a:rPr>
            <a:t>・物件費、普通建設事業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うち新規整備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が類似団体平均を上回っている。</a:t>
          </a:r>
          <a:endParaRPr lang="ja-JP" altLang="ja-JP">
            <a:effectLst/>
          </a:endParaRPr>
        </a:p>
        <a:p>
          <a:r>
            <a:rPr kumimoji="1" lang="ja-JP" altLang="ja-JP" sz="1100">
              <a:solidFill>
                <a:schemeClr val="dk1"/>
              </a:solidFill>
              <a:effectLst/>
              <a:latin typeface="+mn-lt"/>
              <a:ea typeface="+mn-ea"/>
              <a:cs typeface="+mn-cs"/>
            </a:rPr>
            <a:t>　　・物件費：平成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年度ふるさと納税業務及び平成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年度から児童館の施設運営を直営で行っているため、物件費が増えたことが類似団体平均を上回っている主な要因と考えられる。</a:t>
          </a:r>
          <a:endParaRPr lang="ja-JP" altLang="ja-JP">
            <a:effectLst/>
          </a:endParaRPr>
        </a:p>
        <a:p>
          <a:r>
            <a:rPr kumimoji="1" lang="ja-JP" altLang="ja-JP" sz="1100">
              <a:solidFill>
                <a:schemeClr val="dk1"/>
              </a:solidFill>
              <a:effectLst/>
              <a:latin typeface="+mn-lt"/>
              <a:ea typeface="+mn-ea"/>
              <a:cs typeface="+mn-cs"/>
            </a:rPr>
            <a:t>　　・普通建設事業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うち新規整備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：補助事業等を利用して道路整備事業を実施しているため類似団体平均を上回っている要因と考えられる。</a:t>
          </a:r>
          <a:endParaRPr lang="ja-JP" altLang="ja-JP">
            <a:effectLst/>
          </a:endParaRPr>
        </a:p>
        <a:p>
          <a:r>
            <a:rPr kumimoji="1" lang="ja-JP" altLang="ja-JP" sz="1100">
              <a:solidFill>
                <a:schemeClr val="dk1"/>
              </a:solidFill>
              <a:effectLst/>
              <a:latin typeface="+mn-lt"/>
              <a:ea typeface="+mn-ea"/>
              <a:cs typeface="+mn-cs"/>
            </a:rPr>
            <a:t>・今後、公共施設の老朽化への対応のため普通建設事業費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更新整備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の増加が予想される。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福島県中島村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5,176
5,158
18.92
3,599,711
3,266,007
333,704
1,869,578
2,448,717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20991</xdr:rowOff>
    </xdr:from>
    <xdr:to>
      <xdr:col>24</xdr:col>
      <xdr:colOff>63500</xdr:colOff>
      <xdr:row>33</xdr:row>
      <xdr:rowOff>131209</xdr:rowOff>
    </xdr:to>
    <xdr:cxnSp macro="">
      <xdr:nvCxnSpPr>
        <xdr:cNvPr id="63" name="直線コネクタ 62"/>
        <xdr:cNvCxnSpPr/>
      </xdr:nvCxnSpPr>
      <xdr:spPr>
        <a:xfrm flipV="1">
          <a:off x="3797300" y="5678841"/>
          <a:ext cx="838200" cy="1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122065</xdr:rowOff>
    </xdr:from>
    <xdr:to>
      <xdr:col>19</xdr:col>
      <xdr:colOff>177800</xdr:colOff>
      <xdr:row>33</xdr:row>
      <xdr:rowOff>131209</xdr:rowOff>
    </xdr:to>
    <xdr:cxnSp macro="">
      <xdr:nvCxnSpPr>
        <xdr:cNvPr id="66" name="直線コネクタ 65"/>
        <xdr:cNvCxnSpPr/>
      </xdr:nvCxnSpPr>
      <xdr:spPr>
        <a:xfrm>
          <a:off x="2908300" y="57799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122065</xdr:rowOff>
    </xdr:from>
    <xdr:to>
      <xdr:col>15</xdr:col>
      <xdr:colOff>50800</xdr:colOff>
      <xdr:row>33</xdr:row>
      <xdr:rowOff>130556</xdr:rowOff>
    </xdr:to>
    <xdr:cxnSp macro="">
      <xdr:nvCxnSpPr>
        <xdr:cNvPr id="69" name="直線コネクタ 68"/>
        <xdr:cNvCxnSpPr/>
      </xdr:nvCxnSpPr>
      <xdr:spPr>
        <a:xfrm flipV="1">
          <a:off x="2019300" y="577991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67091</xdr:rowOff>
    </xdr:from>
    <xdr:ext cx="534377" cy="259045"/>
    <xdr:sp macro="" textlink="">
      <xdr:nvSpPr>
        <xdr:cNvPr id="71" name="テキスト ボックス 70"/>
        <xdr:cNvSpPr txBox="1"/>
      </xdr:nvSpPr>
      <xdr:spPr>
        <a:xfrm>
          <a:off x="2641111" y="5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130556</xdr:rowOff>
    </xdr:from>
    <xdr:to>
      <xdr:col>10</xdr:col>
      <xdr:colOff>114300</xdr:colOff>
      <xdr:row>33</xdr:row>
      <xdr:rowOff>153743</xdr:rowOff>
    </xdr:to>
    <xdr:cxnSp macro="">
      <xdr:nvCxnSpPr>
        <xdr:cNvPr id="72" name="直線コネクタ 71"/>
        <xdr:cNvCxnSpPr/>
      </xdr:nvCxnSpPr>
      <xdr:spPr>
        <a:xfrm flipV="1">
          <a:off x="1130300" y="5788406"/>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51742</xdr:rowOff>
    </xdr:from>
    <xdr:ext cx="534377" cy="259045"/>
    <xdr:sp macro="" textlink="">
      <xdr:nvSpPr>
        <xdr:cNvPr id="74" name="テキスト ボックス 73"/>
        <xdr:cNvSpPr txBox="1"/>
      </xdr:nvSpPr>
      <xdr:spPr>
        <a:xfrm>
          <a:off x="1752111" y="53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114281</xdr:rowOff>
    </xdr:from>
    <xdr:ext cx="534377" cy="259045"/>
    <xdr:sp macro="" textlink="">
      <xdr:nvSpPr>
        <xdr:cNvPr id="76" name="テキスト ボックス 75"/>
        <xdr:cNvSpPr txBox="1"/>
      </xdr:nvSpPr>
      <xdr:spPr>
        <a:xfrm>
          <a:off x="863111" y="542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141641</xdr:rowOff>
    </xdr:from>
    <xdr:to>
      <xdr:col>24</xdr:col>
      <xdr:colOff>114300</xdr:colOff>
      <xdr:row>33</xdr:row>
      <xdr:rowOff>71791</xdr:rowOff>
    </xdr:to>
    <xdr:sp macro="" textlink="">
      <xdr:nvSpPr>
        <xdr:cNvPr id="82" name="楕円 81"/>
        <xdr:cNvSpPr/>
      </xdr:nvSpPr>
      <xdr:spPr>
        <a:xfrm>
          <a:off x="4584700" y="562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164518</xdr:rowOff>
    </xdr:from>
    <xdr:ext cx="534377" cy="259045"/>
    <xdr:sp macro="" textlink="">
      <xdr:nvSpPr>
        <xdr:cNvPr id="83" name="議会費該当値テキスト"/>
        <xdr:cNvSpPr txBox="1"/>
      </xdr:nvSpPr>
      <xdr:spPr>
        <a:xfrm>
          <a:off x="4686300" y="54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80409</xdr:rowOff>
    </xdr:from>
    <xdr:to>
      <xdr:col>20</xdr:col>
      <xdr:colOff>38100</xdr:colOff>
      <xdr:row>34</xdr:row>
      <xdr:rowOff>10559</xdr:rowOff>
    </xdr:to>
    <xdr:sp macro="" textlink="">
      <xdr:nvSpPr>
        <xdr:cNvPr id="84" name="楕円 83"/>
        <xdr:cNvSpPr/>
      </xdr:nvSpPr>
      <xdr:spPr>
        <a:xfrm>
          <a:off x="3746500" y="57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27086</xdr:rowOff>
    </xdr:from>
    <xdr:ext cx="534377" cy="259045"/>
    <xdr:sp macro="" textlink="">
      <xdr:nvSpPr>
        <xdr:cNvPr id="85" name="テキスト ボックス 84"/>
        <xdr:cNvSpPr txBox="1"/>
      </xdr:nvSpPr>
      <xdr:spPr>
        <a:xfrm>
          <a:off x="3530111" y="551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71265</xdr:rowOff>
    </xdr:from>
    <xdr:to>
      <xdr:col>15</xdr:col>
      <xdr:colOff>101600</xdr:colOff>
      <xdr:row>34</xdr:row>
      <xdr:rowOff>1415</xdr:rowOff>
    </xdr:to>
    <xdr:sp macro="" textlink="">
      <xdr:nvSpPr>
        <xdr:cNvPr id="86" name="楕円 85"/>
        <xdr:cNvSpPr/>
      </xdr:nvSpPr>
      <xdr:spPr>
        <a:xfrm>
          <a:off x="2857500" y="5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163992</xdr:rowOff>
    </xdr:from>
    <xdr:ext cx="534377" cy="259045"/>
    <xdr:sp macro="" textlink="">
      <xdr:nvSpPr>
        <xdr:cNvPr id="87" name="テキスト ボックス 86"/>
        <xdr:cNvSpPr txBox="1"/>
      </xdr:nvSpPr>
      <xdr:spPr>
        <a:xfrm>
          <a:off x="2641111" y="58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79756</xdr:rowOff>
    </xdr:from>
    <xdr:to>
      <xdr:col>10</xdr:col>
      <xdr:colOff>165100</xdr:colOff>
      <xdr:row>34</xdr:row>
      <xdr:rowOff>9906</xdr:rowOff>
    </xdr:to>
    <xdr:sp macro="" textlink="">
      <xdr:nvSpPr>
        <xdr:cNvPr id="88" name="楕円 87"/>
        <xdr:cNvSpPr/>
      </xdr:nvSpPr>
      <xdr:spPr>
        <a:xfrm>
          <a:off x="1968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xdr:rowOff>
    </xdr:from>
    <xdr:ext cx="534377" cy="259045"/>
    <xdr:sp macro="" textlink="">
      <xdr:nvSpPr>
        <xdr:cNvPr id="89" name="テキスト ボックス 88"/>
        <xdr:cNvSpPr txBox="1"/>
      </xdr:nvSpPr>
      <xdr:spPr>
        <a:xfrm>
          <a:off x="1752111" y="58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102943</xdr:rowOff>
    </xdr:from>
    <xdr:to>
      <xdr:col>6</xdr:col>
      <xdr:colOff>38100</xdr:colOff>
      <xdr:row>34</xdr:row>
      <xdr:rowOff>33093</xdr:rowOff>
    </xdr:to>
    <xdr:sp macro="" textlink="">
      <xdr:nvSpPr>
        <xdr:cNvPr id="90" name="楕円 89"/>
        <xdr:cNvSpPr/>
      </xdr:nvSpPr>
      <xdr:spPr>
        <a:xfrm>
          <a:off x="1079500" y="57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24220</xdr:rowOff>
    </xdr:from>
    <xdr:ext cx="469744" cy="259045"/>
    <xdr:sp macro="" textlink="">
      <xdr:nvSpPr>
        <xdr:cNvPr id="91" name="テキスト ボックス 90"/>
        <xdr:cNvSpPr txBox="1"/>
      </xdr:nvSpPr>
      <xdr:spPr>
        <a:xfrm>
          <a:off x="895428" y="585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119484</xdr:rowOff>
    </xdr:from>
    <xdr:to>
      <xdr:col>24</xdr:col>
      <xdr:colOff>63500</xdr:colOff>
      <xdr:row>59</xdr:row>
      <xdr:rowOff>9583</xdr:rowOff>
    </xdr:to>
    <xdr:cxnSp macro="">
      <xdr:nvCxnSpPr>
        <xdr:cNvPr id="122" name="直線コネクタ 121"/>
        <xdr:cNvCxnSpPr/>
      </xdr:nvCxnSpPr>
      <xdr:spPr>
        <a:xfrm flipV="1">
          <a:off x="3797300" y="10063584"/>
          <a:ext cx="838200" cy="6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6014</xdr:rowOff>
    </xdr:from>
    <xdr:to>
      <xdr:col>19</xdr:col>
      <xdr:colOff>177800</xdr:colOff>
      <xdr:row>59</xdr:row>
      <xdr:rowOff>9583</xdr:rowOff>
    </xdr:to>
    <xdr:cxnSp macro="">
      <xdr:nvCxnSpPr>
        <xdr:cNvPr id="125" name="直線コネクタ 124"/>
        <xdr:cNvCxnSpPr/>
      </xdr:nvCxnSpPr>
      <xdr:spPr>
        <a:xfrm>
          <a:off x="2908300" y="10121564"/>
          <a:ext cx="8890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170435</xdr:rowOff>
    </xdr:from>
    <xdr:to>
      <xdr:col>15</xdr:col>
      <xdr:colOff>50800</xdr:colOff>
      <xdr:row>59</xdr:row>
      <xdr:rowOff>6014</xdr:rowOff>
    </xdr:to>
    <xdr:cxnSp macro="">
      <xdr:nvCxnSpPr>
        <xdr:cNvPr id="128" name="直線コネクタ 127"/>
        <xdr:cNvCxnSpPr/>
      </xdr:nvCxnSpPr>
      <xdr:spPr>
        <a:xfrm>
          <a:off x="2019300" y="10114535"/>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156269</xdr:rowOff>
    </xdr:from>
    <xdr:ext cx="599010" cy="259045"/>
    <xdr:sp macro="" textlink="">
      <xdr:nvSpPr>
        <xdr:cNvPr id="130" name="テキスト ボックス 129"/>
        <xdr:cNvSpPr txBox="1"/>
      </xdr:nvSpPr>
      <xdr:spPr>
        <a:xfrm>
          <a:off x="2608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170435</xdr:rowOff>
    </xdr:from>
    <xdr:to>
      <xdr:col>10</xdr:col>
      <xdr:colOff>114300</xdr:colOff>
      <xdr:row>59</xdr:row>
      <xdr:rowOff>13291</xdr:rowOff>
    </xdr:to>
    <xdr:cxnSp macro="">
      <xdr:nvCxnSpPr>
        <xdr:cNvPr id="131" name="直線コネクタ 130"/>
        <xdr:cNvCxnSpPr/>
      </xdr:nvCxnSpPr>
      <xdr:spPr>
        <a:xfrm flipV="1">
          <a:off x="1130300" y="10114535"/>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171025</xdr:rowOff>
    </xdr:from>
    <xdr:ext cx="599010" cy="259045"/>
    <xdr:sp macro="" textlink="">
      <xdr:nvSpPr>
        <xdr:cNvPr id="133" name="テキスト ボックス 132"/>
        <xdr:cNvSpPr txBox="1"/>
      </xdr:nvSpPr>
      <xdr:spPr>
        <a:xfrm>
          <a:off x="1719795"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158145</xdr:rowOff>
    </xdr:from>
    <xdr:ext cx="599010" cy="259045"/>
    <xdr:sp macro="" textlink="">
      <xdr:nvSpPr>
        <xdr:cNvPr id="135" name="テキスト ボックス 134"/>
        <xdr:cNvSpPr txBox="1"/>
      </xdr:nvSpPr>
      <xdr:spPr>
        <a:xfrm>
          <a:off x="830795"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68684</xdr:rowOff>
    </xdr:from>
    <xdr:to>
      <xdr:col>24</xdr:col>
      <xdr:colOff>114300</xdr:colOff>
      <xdr:row>58</xdr:row>
      <xdr:rowOff>170284</xdr:rowOff>
    </xdr:to>
    <xdr:sp macro="" textlink="">
      <xdr:nvSpPr>
        <xdr:cNvPr id="141" name="楕円 140"/>
        <xdr:cNvSpPr/>
      </xdr:nvSpPr>
      <xdr:spPr>
        <a:xfrm>
          <a:off x="4584700" y="100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28061</xdr:rowOff>
    </xdr:from>
    <xdr:ext cx="599010" cy="259045"/>
    <xdr:sp macro="" textlink="">
      <xdr:nvSpPr>
        <xdr:cNvPr id="142" name="総務費該当値テキスト"/>
        <xdr:cNvSpPr txBox="1"/>
      </xdr:nvSpPr>
      <xdr:spPr>
        <a:xfrm>
          <a:off x="4686300" y="980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130233</xdr:rowOff>
    </xdr:from>
    <xdr:to>
      <xdr:col>20</xdr:col>
      <xdr:colOff>38100</xdr:colOff>
      <xdr:row>59</xdr:row>
      <xdr:rowOff>60383</xdr:rowOff>
    </xdr:to>
    <xdr:sp macro="" textlink="">
      <xdr:nvSpPr>
        <xdr:cNvPr id="143" name="楕円 142"/>
        <xdr:cNvSpPr/>
      </xdr:nvSpPr>
      <xdr:spPr>
        <a:xfrm>
          <a:off x="3746500" y="100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51510</xdr:rowOff>
    </xdr:from>
    <xdr:ext cx="534377" cy="259045"/>
    <xdr:sp macro="" textlink="">
      <xdr:nvSpPr>
        <xdr:cNvPr id="144" name="テキスト ボックス 143"/>
        <xdr:cNvSpPr txBox="1"/>
      </xdr:nvSpPr>
      <xdr:spPr>
        <a:xfrm>
          <a:off x="3530111" y="1016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126664</xdr:rowOff>
    </xdr:from>
    <xdr:to>
      <xdr:col>15</xdr:col>
      <xdr:colOff>101600</xdr:colOff>
      <xdr:row>59</xdr:row>
      <xdr:rowOff>56814</xdr:rowOff>
    </xdr:to>
    <xdr:sp macro="" textlink="">
      <xdr:nvSpPr>
        <xdr:cNvPr id="145" name="楕円 144"/>
        <xdr:cNvSpPr/>
      </xdr:nvSpPr>
      <xdr:spPr>
        <a:xfrm>
          <a:off x="2857500" y="100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47941</xdr:rowOff>
    </xdr:from>
    <xdr:ext cx="534377" cy="259045"/>
    <xdr:sp macro="" textlink="">
      <xdr:nvSpPr>
        <xdr:cNvPr id="146" name="テキスト ボックス 145"/>
        <xdr:cNvSpPr txBox="1"/>
      </xdr:nvSpPr>
      <xdr:spPr>
        <a:xfrm>
          <a:off x="2641111" y="1016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119635</xdr:rowOff>
    </xdr:from>
    <xdr:to>
      <xdr:col>10</xdr:col>
      <xdr:colOff>165100</xdr:colOff>
      <xdr:row>59</xdr:row>
      <xdr:rowOff>49785</xdr:rowOff>
    </xdr:to>
    <xdr:sp macro="" textlink="">
      <xdr:nvSpPr>
        <xdr:cNvPr id="147" name="楕円 146"/>
        <xdr:cNvSpPr/>
      </xdr:nvSpPr>
      <xdr:spPr>
        <a:xfrm>
          <a:off x="1968500" y="1006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40912</xdr:rowOff>
    </xdr:from>
    <xdr:ext cx="534377" cy="259045"/>
    <xdr:sp macro="" textlink="">
      <xdr:nvSpPr>
        <xdr:cNvPr id="148" name="テキスト ボックス 147"/>
        <xdr:cNvSpPr txBox="1"/>
      </xdr:nvSpPr>
      <xdr:spPr>
        <a:xfrm>
          <a:off x="1752111" y="101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133941</xdr:rowOff>
    </xdr:from>
    <xdr:to>
      <xdr:col>6</xdr:col>
      <xdr:colOff>38100</xdr:colOff>
      <xdr:row>59</xdr:row>
      <xdr:rowOff>64091</xdr:rowOff>
    </xdr:to>
    <xdr:sp macro="" textlink="">
      <xdr:nvSpPr>
        <xdr:cNvPr id="149" name="楕円 148"/>
        <xdr:cNvSpPr/>
      </xdr:nvSpPr>
      <xdr:spPr>
        <a:xfrm>
          <a:off x="1079500" y="100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55218</xdr:rowOff>
    </xdr:from>
    <xdr:ext cx="534377" cy="259045"/>
    <xdr:sp macro="" textlink="">
      <xdr:nvSpPr>
        <xdr:cNvPr id="150" name="テキスト ボックス 149"/>
        <xdr:cNvSpPr txBox="1"/>
      </xdr:nvSpPr>
      <xdr:spPr>
        <a:xfrm>
          <a:off x="863111" y="101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43131</xdr:rowOff>
    </xdr:from>
    <xdr:to>
      <xdr:col>24</xdr:col>
      <xdr:colOff>63500</xdr:colOff>
      <xdr:row>76</xdr:row>
      <xdr:rowOff>101143</xdr:rowOff>
    </xdr:to>
    <xdr:cxnSp macro="">
      <xdr:nvCxnSpPr>
        <xdr:cNvPr id="180" name="直線コネクタ 179"/>
        <xdr:cNvCxnSpPr/>
      </xdr:nvCxnSpPr>
      <xdr:spPr>
        <a:xfrm>
          <a:off x="3797300" y="12901881"/>
          <a:ext cx="838200" cy="22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48435</xdr:rowOff>
    </xdr:from>
    <xdr:to>
      <xdr:col>19</xdr:col>
      <xdr:colOff>177800</xdr:colOff>
      <xdr:row>75</xdr:row>
      <xdr:rowOff>43131</xdr:rowOff>
    </xdr:to>
    <xdr:cxnSp macro="">
      <xdr:nvCxnSpPr>
        <xdr:cNvPr id="183" name="直線コネクタ 182"/>
        <xdr:cNvCxnSpPr/>
      </xdr:nvCxnSpPr>
      <xdr:spPr>
        <a:xfrm>
          <a:off x="2908300" y="12735735"/>
          <a:ext cx="889000" cy="16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11684</xdr:rowOff>
    </xdr:from>
    <xdr:to>
      <xdr:col>15</xdr:col>
      <xdr:colOff>50800</xdr:colOff>
      <xdr:row>74</xdr:row>
      <xdr:rowOff>48435</xdr:rowOff>
    </xdr:to>
    <xdr:cxnSp macro="">
      <xdr:nvCxnSpPr>
        <xdr:cNvPr id="186" name="直線コネクタ 185"/>
        <xdr:cNvCxnSpPr/>
      </xdr:nvCxnSpPr>
      <xdr:spPr>
        <a:xfrm>
          <a:off x="2019300" y="12698984"/>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128059</xdr:rowOff>
    </xdr:from>
    <xdr:to>
      <xdr:col>15</xdr:col>
      <xdr:colOff>101600</xdr:colOff>
      <xdr:row>76</xdr:row>
      <xdr:rowOff>58209</xdr:rowOff>
    </xdr:to>
    <xdr:sp macro="" textlink="">
      <xdr:nvSpPr>
        <xdr:cNvPr id="187" name="フローチャート: 判断 186"/>
        <xdr:cNvSpPr/>
      </xdr:nvSpPr>
      <xdr:spPr>
        <a:xfrm>
          <a:off x="2857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49336</xdr:rowOff>
    </xdr:from>
    <xdr:ext cx="599010" cy="259045"/>
    <xdr:sp macro="" textlink="">
      <xdr:nvSpPr>
        <xdr:cNvPr id="188" name="テキスト ボックス 187"/>
        <xdr:cNvSpPr txBox="1"/>
      </xdr:nvSpPr>
      <xdr:spPr>
        <a:xfrm>
          <a:off x="2608795" y="1307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11684</xdr:rowOff>
    </xdr:from>
    <xdr:to>
      <xdr:col>10</xdr:col>
      <xdr:colOff>114300</xdr:colOff>
      <xdr:row>74</xdr:row>
      <xdr:rowOff>92022</xdr:rowOff>
    </xdr:to>
    <xdr:cxnSp macro="">
      <xdr:nvCxnSpPr>
        <xdr:cNvPr id="189" name="直線コネクタ 188"/>
        <xdr:cNvCxnSpPr/>
      </xdr:nvCxnSpPr>
      <xdr:spPr>
        <a:xfrm flipV="1">
          <a:off x="1130300" y="12698984"/>
          <a:ext cx="889000" cy="8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124462</xdr:rowOff>
    </xdr:from>
    <xdr:to>
      <xdr:col>10</xdr:col>
      <xdr:colOff>165100</xdr:colOff>
      <xdr:row>76</xdr:row>
      <xdr:rowOff>54612</xdr:rowOff>
    </xdr:to>
    <xdr:sp macro="" textlink="">
      <xdr:nvSpPr>
        <xdr:cNvPr id="190" name="フローチャート: 判断 189"/>
        <xdr:cNvSpPr/>
      </xdr:nvSpPr>
      <xdr:spPr>
        <a:xfrm>
          <a:off x="1968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45739</xdr:rowOff>
    </xdr:from>
    <xdr:ext cx="599010" cy="259045"/>
    <xdr:sp macro="" textlink="">
      <xdr:nvSpPr>
        <xdr:cNvPr id="191" name="テキスト ボックス 190"/>
        <xdr:cNvSpPr txBox="1"/>
      </xdr:nvSpPr>
      <xdr:spPr>
        <a:xfrm>
          <a:off x="1719795" y="1307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48774</xdr:rowOff>
    </xdr:from>
    <xdr:to>
      <xdr:col>6</xdr:col>
      <xdr:colOff>38100</xdr:colOff>
      <xdr:row>76</xdr:row>
      <xdr:rowOff>150374</xdr:rowOff>
    </xdr:to>
    <xdr:sp macro="" textlink="">
      <xdr:nvSpPr>
        <xdr:cNvPr id="192" name="フローチャート: 判断 191"/>
        <xdr:cNvSpPr/>
      </xdr:nvSpPr>
      <xdr:spPr>
        <a:xfrm>
          <a:off x="1079500" y="130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141501</xdr:rowOff>
    </xdr:from>
    <xdr:ext cx="599010" cy="259045"/>
    <xdr:sp macro="" textlink="">
      <xdr:nvSpPr>
        <xdr:cNvPr id="193" name="テキスト ボックス 192"/>
        <xdr:cNvSpPr txBox="1"/>
      </xdr:nvSpPr>
      <xdr:spPr>
        <a:xfrm>
          <a:off x="830795" y="131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50343</xdr:rowOff>
    </xdr:from>
    <xdr:to>
      <xdr:col>24</xdr:col>
      <xdr:colOff>114300</xdr:colOff>
      <xdr:row>76</xdr:row>
      <xdr:rowOff>151943</xdr:rowOff>
    </xdr:to>
    <xdr:sp macro="" textlink="">
      <xdr:nvSpPr>
        <xdr:cNvPr id="199" name="楕円 198"/>
        <xdr:cNvSpPr/>
      </xdr:nvSpPr>
      <xdr:spPr>
        <a:xfrm>
          <a:off x="4584700" y="130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73220</xdr:rowOff>
    </xdr:from>
    <xdr:ext cx="599010" cy="259045"/>
    <xdr:sp macro="" textlink="">
      <xdr:nvSpPr>
        <xdr:cNvPr id="200" name="民生費該当値テキスト"/>
        <xdr:cNvSpPr txBox="1"/>
      </xdr:nvSpPr>
      <xdr:spPr>
        <a:xfrm>
          <a:off x="4686300" y="12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163781</xdr:rowOff>
    </xdr:from>
    <xdr:to>
      <xdr:col>20</xdr:col>
      <xdr:colOff>38100</xdr:colOff>
      <xdr:row>75</xdr:row>
      <xdr:rowOff>93931</xdr:rowOff>
    </xdr:to>
    <xdr:sp macro="" textlink="">
      <xdr:nvSpPr>
        <xdr:cNvPr id="201" name="楕円 200"/>
        <xdr:cNvSpPr/>
      </xdr:nvSpPr>
      <xdr:spPr>
        <a:xfrm>
          <a:off x="3746500" y="1285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110458</xdr:rowOff>
    </xdr:from>
    <xdr:ext cx="599010" cy="259045"/>
    <xdr:sp macro="" textlink="">
      <xdr:nvSpPr>
        <xdr:cNvPr id="202" name="テキスト ボックス 201"/>
        <xdr:cNvSpPr txBox="1"/>
      </xdr:nvSpPr>
      <xdr:spPr>
        <a:xfrm>
          <a:off x="3497795" y="1262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169085</xdr:rowOff>
    </xdr:from>
    <xdr:to>
      <xdr:col>15</xdr:col>
      <xdr:colOff>101600</xdr:colOff>
      <xdr:row>74</xdr:row>
      <xdr:rowOff>99235</xdr:rowOff>
    </xdr:to>
    <xdr:sp macro="" textlink="">
      <xdr:nvSpPr>
        <xdr:cNvPr id="203" name="楕円 202"/>
        <xdr:cNvSpPr/>
      </xdr:nvSpPr>
      <xdr:spPr>
        <a:xfrm>
          <a:off x="2857500" y="126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115762</xdr:rowOff>
    </xdr:from>
    <xdr:ext cx="599010" cy="259045"/>
    <xdr:sp macro="" textlink="">
      <xdr:nvSpPr>
        <xdr:cNvPr id="204" name="テキスト ボックス 203"/>
        <xdr:cNvSpPr txBox="1"/>
      </xdr:nvSpPr>
      <xdr:spPr>
        <a:xfrm>
          <a:off x="2608795" y="124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132334</xdr:rowOff>
    </xdr:from>
    <xdr:to>
      <xdr:col>10</xdr:col>
      <xdr:colOff>165100</xdr:colOff>
      <xdr:row>74</xdr:row>
      <xdr:rowOff>62484</xdr:rowOff>
    </xdr:to>
    <xdr:sp macro="" textlink="">
      <xdr:nvSpPr>
        <xdr:cNvPr id="205" name="楕円 204"/>
        <xdr:cNvSpPr/>
      </xdr:nvSpPr>
      <xdr:spPr>
        <a:xfrm>
          <a:off x="1968500" y="126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79011</xdr:rowOff>
    </xdr:from>
    <xdr:ext cx="599010" cy="259045"/>
    <xdr:sp macro="" textlink="">
      <xdr:nvSpPr>
        <xdr:cNvPr id="206" name="テキスト ボックス 205"/>
        <xdr:cNvSpPr txBox="1"/>
      </xdr:nvSpPr>
      <xdr:spPr>
        <a:xfrm>
          <a:off x="1719795" y="1242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41222</xdr:rowOff>
    </xdr:from>
    <xdr:to>
      <xdr:col>6</xdr:col>
      <xdr:colOff>38100</xdr:colOff>
      <xdr:row>74</xdr:row>
      <xdr:rowOff>142822</xdr:rowOff>
    </xdr:to>
    <xdr:sp macro="" textlink="">
      <xdr:nvSpPr>
        <xdr:cNvPr id="207" name="楕円 206"/>
        <xdr:cNvSpPr/>
      </xdr:nvSpPr>
      <xdr:spPr>
        <a:xfrm>
          <a:off x="1079500" y="127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159349</xdr:rowOff>
    </xdr:from>
    <xdr:ext cx="599010" cy="259045"/>
    <xdr:sp macro="" textlink="">
      <xdr:nvSpPr>
        <xdr:cNvPr id="208" name="テキスト ボックス 207"/>
        <xdr:cNvSpPr txBox="1"/>
      </xdr:nvSpPr>
      <xdr:spPr>
        <a:xfrm>
          <a:off x="830795" y="12503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48806</xdr:rowOff>
    </xdr:from>
    <xdr:to>
      <xdr:col>24</xdr:col>
      <xdr:colOff>63500</xdr:colOff>
      <xdr:row>98</xdr:row>
      <xdr:rowOff>53076</xdr:rowOff>
    </xdr:to>
    <xdr:cxnSp macro="">
      <xdr:nvCxnSpPr>
        <xdr:cNvPr id="235" name="直線コネクタ 234"/>
        <xdr:cNvCxnSpPr/>
      </xdr:nvCxnSpPr>
      <xdr:spPr>
        <a:xfrm flipV="1">
          <a:off x="3797300" y="16850906"/>
          <a:ext cx="838200" cy="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51229</xdr:rowOff>
    </xdr:from>
    <xdr:to>
      <xdr:col>19</xdr:col>
      <xdr:colOff>177800</xdr:colOff>
      <xdr:row>98</xdr:row>
      <xdr:rowOff>53076</xdr:rowOff>
    </xdr:to>
    <xdr:cxnSp macro="">
      <xdr:nvCxnSpPr>
        <xdr:cNvPr id="238" name="直線コネクタ 237"/>
        <xdr:cNvCxnSpPr/>
      </xdr:nvCxnSpPr>
      <xdr:spPr>
        <a:xfrm>
          <a:off x="2908300" y="16853329"/>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51229</xdr:rowOff>
    </xdr:from>
    <xdr:to>
      <xdr:col>15</xdr:col>
      <xdr:colOff>50800</xdr:colOff>
      <xdr:row>98</xdr:row>
      <xdr:rowOff>56009</xdr:rowOff>
    </xdr:to>
    <xdr:cxnSp macro="">
      <xdr:nvCxnSpPr>
        <xdr:cNvPr id="241" name="直線コネクタ 240"/>
        <xdr:cNvCxnSpPr/>
      </xdr:nvCxnSpPr>
      <xdr:spPr>
        <a:xfrm flipV="1">
          <a:off x="2019300" y="16853329"/>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42" name="フローチャート: 判断 241"/>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28067</xdr:rowOff>
    </xdr:from>
    <xdr:ext cx="534377" cy="259045"/>
    <xdr:sp macro="" textlink="">
      <xdr:nvSpPr>
        <xdr:cNvPr id="243" name="テキスト ボックス 242"/>
        <xdr:cNvSpPr txBox="1"/>
      </xdr:nvSpPr>
      <xdr:spPr>
        <a:xfrm>
          <a:off x="2641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56009</xdr:rowOff>
    </xdr:from>
    <xdr:to>
      <xdr:col>10</xdr:col>
      <xdr:colOff>114300</xdr:colOff>
      <xdr:row>98</xdr:row>
      <xdr:rowOff>63092</xdr:rowOff>
    </xdr:to>
    <xdr:cxnSp macro="">
      <xdr:nvCxnSpPr>
        <xdr:cNvPr id="244" name="直線コネクタ 243"/>
        <xdr:cNvCxnSpPr/>
      </xdr:nvCxnSpPr>
      <xdr:spPr>
        <a:xfrm flipV="1">
          <a:off x="1130300" y="16858109"/>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5" name="フローチャート: 判断 244"/>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20748</xdr:rowOff>
    </xdr:from>
    <xdr:ext cx="534377" cy="259045"/>
    <xdr:sp macro="" textlink="">
      <xdr:nvSpPr>
        <xdr:cNvPr id="246" name="テキスト ボックス 245"/>
        <xdr:cNvSpPr txBox="1"/>
      </xdr:nvSpPr>
      <xdr:spPr>
        <a:xfrm>
          <a:off x="1752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7" name="フローチャート: 判断 246"/>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41888</xdr:rowOff>
    </xdr:from>
    <xdr:ext cx="534377" cy="259045"/>
    <xdr:sp macro="" textlink="">
      <xdr:nvSpPr>
        <xdr:cNvPr id="248" name="テキスト ボックス 247"/>
        <xdr:cNvSpPr txBox="1"/>
      </xdr:nvSpPr>
      <xdr:spPr>
        <a:xfrm>
          <a:off x="863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169456</xdr:rowOff>
    </xdr:from>
    <xdr:to>
      <xdr:col>24</xdr:col>
      <xdr:colOff>114300</xdr:colOff>
      <xdr:row>98</xdr:row>
      <xdr:rowOff>99606</xdr:rowOff>
    </xdr:to>
    <xdr:sp macro="" textlink="">
      <xdr:nvSpPr>
        <xdr:cNvPr id="254" name="楕円 253"/>
        <xdr:cNvSpPr/>
      </xdr:nvSpPr>
      <xdr:spPr>
        <a:xfrm>
          <a:off x="4584700" y="168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5"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2276</xdr:rowOff>
    </xdr:from>
    <xdr:to>
      <xdr:col>20</xdr:col>
      <xdr:colOff>38100</xdr:colOff>
      <xdr:row>98</xdr:row>
      <xdr:rowOff>103876</xdr:rowOff>
    </xdr:to>
    <xdr:sp macro="" textlink="">
      <xdr:nvSpPr>
        <xdr:cNvPr id="256" name="楕円 255"/>
        <xdr:cNvSpPr/>
      </xdr:nvSpPr>
      <xdr:spPr>
        <a:xfrm>
          <a:off x="3746500" y="168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95003</xdr:rowOff>
    </xdr:from>
    <xdr:ext cx="534377" cy="259045"/>
    <xdr:sp macro="" textlink="">
      <xdr:nvSpPr>
        <xdr:cNvPr id="257" name="テキスト ボックス 256"/>
        <xdr:cNvSpPr txBox="1"/>
      </xdr:nvSpPr>
      <xdr:spPr>
        <a:xfrm>
          <a:off x="3530111" y="168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429</xdr:rowOff>
    </xdr:from>
    <xdr:to>
      <xdr:col>15</xdr:col>
      <xdr:colOff>101600</xdr:colOff>
      <xdr:row>98</xdr:row>
      <xdr:rowOff>102029</xdr:rowOff>
    </xdr:to>
    <xdr:sp macro="" textlink="">
      <xdr:nvSpPr>
        <xdr:cNvPr id="258" name="楕円 257"/>
        <xdr:cNvSpPr/>
      </xdr:nvSpPr>
      <xdr:spPr>
        <a:xfrm>
          <a:off x="2857500" y="168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93156</xdr:rowOff>
    </xdr:from>
    <xdr:ext cx="534377" cy="259045"/>
    <xdr:sp macro="" textlink="">
      <xdr:nvSpPr>
        <xdr:cNvPr id="259" name="テキスト ボックス 258"/>
        <xdr:cNvSpPr txBox="1"/>
      </xdr:nvSpPr>
      <xdr:spPr>
        <a:xfrm>
          <a:off x="2641111" y="1689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5209</xdr:rowOff>
    </xdr:from>
    <xdr:to>
      <xdr:col>10</xdr:col>
      <xdr:colOff>165100</xdr:colOff>
      <xdr:row>98</xdr:row>
      <xdr:rowOff>106809</xdr:rowOff>
    </xdr:to>
    <xdr:sp macro="" textlink="">
      <xdr:nvSpPr>
        <xdr:cNvPr id="260" name="楕円 259"/>
        <xdr:cNvSpPr/>
      </xdr:nvSpPr>
      <xdr:spPr>
        <a:xfrm>
          <a:off x="1968500" y="168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97936</xdr:rowOff>
    </xdr:from>
    <xdr:ext cx="534377" cy="259045"/>
    <xdr:sp macro="" textlink="">
      <xdr:nvSpPr>
        <xdr:cNvPr id="261" name="テキスト ボックス 260"/>
        <xdr:cNvSpPr txBox="1"/>
      </xdr:nvSpPr>
      <xdr:spPr>
        <a:xfrm>
          <a:off x="1752111" y="169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12292</xdr:rowOff>
    </xdr:from>
    <xdr:to>
      <xdr:col>6</xdr:col>
      <xdr:colOff>38100</xdr:colOff>
      <xdr:row>98</xdr:row>
      <xdr:rowOff>113892</xdr:rowOff>
    </xdr:to>
    <xdr:sp macro="" textlink="">
      <xdr:nvSpPr>
        <xdr:cNvPr id="262" name="楕円 261"/>
        <xdr:cNvSpPr/>
      </xdr:nvSpPr>
      <xdr:spPr>
        <a:xfrm>
          <a:off x="1079500" y="168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105019</xdr:rowOff>
    </xdr:from>
    <xdr:ext cx="534377" cy="259045"/>
    <xdr:sp macro="" textlink="">
      <xdr:nvSpPr>
        <xdr:cNvPr id="263" name="テキスト ボックス 262"/>
        <xdr:cNvSpPr txBox="1"/>
      </xdr:nvSpPr>
      <xdr:spPr>
        <a:xfrm>
          <a:off x="863111" y="1690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44450</xdr:rowOff>
    </xdr:to>
    <xdr:cxnSp macro="">
      <xdr:nvCxnSpPr>
        <xdr:cNvPr id="292" name="直線コネクタ 291"/>
        <xdr:cNvCxnSpPr/>
      </xdr:nvCxnSpPr>
      <xdr:spPr>
        <a:xfrm>
          <a:off x="9639300" y="6730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57785</xdr:rowOff>
    </xdr:from>
    <xdr:to>
      <xdr:col>50</xdr:col>
      <xdr:colOff>114300</xdr:colOff>
      <xdr:row>39</xdr:row>
      <xdr:rowOff>44069</xdr:rowOff>
    </xdr:to>
    <xdr:cxnSp macro="">
      <xdr:nvCxnSpPr>
        <xdr:cNvPr id="295" name="直線コネクタ 294"/>
        <xdr:cNvCxnSpPr/>
      </xdr:nvCxnSpPr>
      <xdr:spPr>
        <a:xfrm>
          <a:off x="8750300" y="6572885"/>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57785</xdr:rowOff>
    </xdr:from>
    <xdr:to>
      <xdr:col>45</xdr:col>
      <xdr:colOff>177800</xdr:colOff>
      <xdr:row>38</xdr:row>
      <xdr:rowOff>66167</xdr:rowOff>
    </xdr:to>
    <xdr:cxnSp macro="">
      <xdr:nvCxnSpPr>
        <xdr:cNvPr id="298" name="直線コネクタ 297"/>
        <xdr:cNvCxnSpPr/>
      </xdr:nvCxnSpPr>
      <xdr:spPr>
        <a:xfrm flipV="1">
          <a:off x="7861300" y="657288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61849</xdr:rowOff>
    </xdr:from>
    <xdr:to>
      <xdr:col>46</xdr:col>
      <xdr:colOff>38100</xdr:colOff>
      <xdr:row>36</xdr:row>
      <xdr:rowOff>163449</xdr:rowOff>
    </xdr:to>
    <xdr:sp macro="" textlink="">
      <xdr:nvSpPr>
        <xdr:cNvPr id="299" name="フローチャート: 判断 298"/>
        <xdr:cNvSpPr/>
      </xdr:nvSpPr>
      <xdr:spPr>
        <a:xfrm>
          <a:off x="8699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8526</xdr:rowOff>
    </xdr:from>
    <xdr:ext cx="469744" cy="259045"/>
    <xdr:sp macro="" textlink="">
      <xdr:nvSpPr>
        <xdr:cNvPr id="300" name="テキスト ボックス 299"/>
        <xdr:cNvSpPr txBox="1"/>
      </xdr:nvSpPr>
      <xdr:spPr>
        <a:xfrm>
          <a:off x="8515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66167</xdr:rowOff>
    </xdr:from>
    <xdr:to>
      <xdr:col>41</xdr:col>
      <xdr:colOff>50800</xdr:colOff>
      <xdr:row>38</xdr:row>
      <xdr:rowOff>71501</xdr:rowOff>
    </xdr:to>
    <xdr:cxnSp macro="">
      <xdr:nvCxnSpPr>
        <xdr:cNvPr id="301" name="直線コネクタ 300"/>
        <xdr:cNvCxnSpPr/>
      </xdr:nvCxnSpPr>
      <xdr:spPr>
        <a:xfrm flipV="1">
          <a:off x="6972300" y="658126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87376</xdr:rowOff>
    </xdr:from>
    <xdr:to>
      <xdr:col>41</xdr:col>
      <xdr:colOff>101600</xdr:colOff>
      <xdr:row>37</xdr:row>
      <xdr:rowOff>17526</xdr:rowOff>
    </xdr:to>
    <xdr:sp macro="" textlink="">
      <xdr:nvSpPr>
        <xdr:cNvPr id="302" name="フローチャート: 判断 301"/>
        <xdr:cNvSpPr/>
      </xdr:nvSpPr>
      <xdr:spPr>
        <a:xfrm>
          <a:off x="7810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34053</xdr:rowOff>
    </xdr:from>
    <xdr:ext cx="469744" cy="259045"/>
    <xdr:sp macro="" textlink="">
      <xdr:nvSpPr>
        <xdr:cNvPr id="303" name="テキスト ボックス 302"/>
        <xdr:cNvSpPr txBox="1"/>
      </xdr:nvSpPr>
      <xdr:spPr>
        <a:xfrm>
          <a:off x="7626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51943</xdr:rowOff>
    </xdr:from>
    <xdr:to>
      <xdr:col>36</xdr:col>
      <xdr:colOff>165100</xdr:colOff>
      <xdr:row>32</xdr:row>
      <xdr:rowOff>153543</xdr:rowOff>
    </xdr:to>
    <xdr:sp macro="" textlink="">
      <xdr:nvSpPr>
        <xdr:cNvPr id="304" name="フローチャート: 判断 303"/>
        <xdr:cNvSpPr/>
      </xdr:nvSpPr>
      <xdr:spPr>
        <a:xfrm>
          <a:off x="6921500" y="553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170070</xdr:rowOff>
    </xdr:from>
    <xdr:ext cx="469744" cy="259045"/>
    <xdr:sp macro="" textlink="">
      <xdr:nvSpPr>
        <xdr:cNvPr id="305" name="テキスト ボックス 304"/>
        <xdr:cNvSpPr txBox="1"/>
      </xdr:nvSpPr>
      <xdr:spPr>
        <a:xfrm>
          <a:off x="6737428"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3" name="楕円 312"/>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4" name="テキスト ボックス 313"/>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6985</xdr:rowOff>
    </xdr:from>
    <xdr:to>
      <xdr:col>46</xdr:col>
      <xdr:colOff>38100</xdr:colOff>
      <xdr:row>38</xdr:row>
      <xdr:rowOff>108585</xdr:rowOff>
    </xdr:to>
    <xdr:sp macro="" textlink="">
      <xdr:nvSpPr>
        <xdr:cNvPr id="315" name="楕円 314"/>
        <xdr:cNvSpPr/>
      </xdr:nvSpPr>
      <xdr:spPr>
        <a:xfrm>
          <a:off x="8699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16" name="テキスト ボックス 315"/>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15367</xdr:rowOff>
    </xdr:from>
    <xdr:to>
      <xdr:col>41</xdr:col>
      <xdr:colOff>101600</xdr:colOff>
      <xdr:row>38</xdr:row>
      <xdr:rowOff>116967</xdr:rowOff>
    </xdr:to>
    <xdr:sp macro="" textlink="">
      <xdr:nvSpPr>
        <xdr:cNvPr id="317" name="楕円 316"/>
        <xdr:cNvSpPr/>
      </xdr:nvSpPr>
      <xdr:spPr>
        <a:xfrm>
          <a:off x="7810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108094</xdr:rowOff>
    </xdr:from>
    <xdr:ext cx="378565" cy="259045"/>
    <xdr:sp macro="" textlink="">
      <xdr:nvSpPr>
        <xdr:cNvPr id="318" name="テキスト ボックス 317"/>
        <xdr:cNvSpPr txBox="1"/>
      </xdr:nvSpPr>
      <xdr:spPr>
        <a:xfrm>
          <a:off x="7672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20701</xdr:rowOff>
    </xdr:from>
    <xdr:to>
      <xdr:col>36</xdr:col>
      <xdr:colOff>165100</xdr:colOff>
      <xdr:row>38</xdr:row>
      <xdr:rowOff>122301</xdr:rowOff>
    </xdr:to>
    <xdr:sp macro="" textlink="">
      <xdr:nvSpPr>
        <xdr:cNvPr id="319" name="楕円 318"/>
        <xdr:cNvSpPr/>
      </xdr:nvSpPr>
      <xdr:spPr>
        <a:xfrm>
          <a:off x="69215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113428</xdr:rowOff>
    </xdr:from>
    <xdr:ext cx="378565" cy="259045"/>
    <xdr:sp macro="" textlink="">
      <xdr:nvSpPr>
        <xdr:cNvPr id="320" name="テキスト ボックス 319"/>
        <xdr:cNvSpPr txBox="1"/>
      </xdr:nvSpPr>
      <xdr:spPr>
        <a:xfrm>
          <a:off x="6783017" y="6628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103887</xdr:rowOff>
    </xdr:from>
    <xdr:to>
      <xdr:col>55</xdr:col>
      <xdr:colOff>0</xdr:colOff>
      <xdr:row>58</xdr:row>
      <xdr:rowOff>165671</xdr:rowOff>
    </xdr:to>
    <xdr:cxnSp macro="">
      <xdr:nvCxnSpPr>
        <xdr:cNvPr id="351" name="直線コネクタ 350"/>
        <xdr:cNvCxnSpPr/>
      </xdr:nvCxnSpPr>
      <xdr:spPr>
        <a:xfrm flipV="1">
          <a:off x="9639300" y="10047987"/>
          <a:ext cx="838200" cy="6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52"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165387</xdr:rowOff>
    </xdr:from>
    <xdr:to>
      <xdr:col>50</xdr:col>
      <xdr:colOff>114300</xdr:colOff>
      <xdr:row>58</xdr:row>
      <xdr:rowOff>165671</xdr:rowOff>
    </xdr:to>
    <xdr:cxnSp macro="">
      <xdr:nvCxnSpPr>
        <xdr:cNvPr id="354" name="直線コネクタ 353"/>
        <xdr:cNvCxnSpPr/>
      </xdr:nvCxnSpPr>
      <xdr:spPr>
        <a:xfrm>
          <a:off x="8750300" y="10109487"/>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6" name="テキスト ボックス 355"/>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165387</xdr:rowOff>
    </xdr:from>
    <xdr:to>
      <xdr:col>45</xdr:col>
      <xdr:colOff>177800</xdr:colOff>
      <xdr:row>59</xdr:row>
      <xdr:rowOff>2156</xdr:rowOff>
    </xdr:to>
    <xdr:cxnSp macro="">
      <xdr:nvCxnSpPr>
        <xdr:cNvPr id="357" name="直線コネクタ 356"/>
        <xdr:cNvCxnSpPr/>
      </xdr:nvCxnSpPr>
      <xdr:spPr>
        <a:xfrm flipV="1">
          <a:off x="7861300" y="10109487"/>
          <a:ext cx="889000" cy="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8" name="フローチャート: 判断 357"/>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21753</xdr:rowOff>
    </xdr:from>
    <xdr:ext cx="534377" cy="259045"/>
    <xdr:sp macro="" textlink="">
      <xdr:nvSpPr>
        <xdr:cNvPr id="359" name="テキスト ボックス 358"/>
        <xdr:cNvSpPr txBox="1"/>
      </xdr:nvSpPr>
      <xdr:spPr>
        <a:xfrm>
          <a:off x="8483111" y="97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163619</xdr:rowOff>
    </xdr:from>
    <xdr:to>
      <xdr:col>41</xdr:col>
      <xdr:colOff>50800</xdr:colOff>
      <xdr:row>59</xdr:row>
      <xdr:rowOff>2156</xdr:rowOff>
    </xdr:to>
    <xdr:cxnSp macro="">
      <xdr:nvCxnSpPr>
        <xdr:cNvPr id="360" name="直線コネクタ 359"/>
        <xdr:cNvCxnSpPr/>
      </xdr:nvCxnSpPr>
      <xdr:spPr>
        <a:xfrm>
          <a:off x="6972300" y="10107719"/>
          <a:ext cx="889000" cy="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61" name="フローチャート: 判断 360"/>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18648</xdr:rowOff>
    </xdr:from>
    <xdr:ext cx="534377" cy="259045"/>
    <xdr:sp macro="" textlink="">
      <xdr:nvSpPr>
        <xdr:cNvPr id="362" name="テキスト ボックス 361"/>
        <xdr:cNvSpPr txBox="1"/>
      </xdr:nvSpPr>
      <xdr:spPr>
        <a:xfrm>
          <a:off x="7594111" y="9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63" name="フローチャート: 判断 362"/>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24216</xdr:rowOff>
    </xdr:from>
    <xdr:ext cx="534377" cy="259045"/>
    <xdr:sp macro="" textlink="">
      <xdr:nvSpPr>
        <xdr:cNvPr id="364" name="テキスト ボックス 363"/>
        <xdr:cNvSpPr txBox="1"/>
      </xdr:nvSpPr>
      <xdr:spPr>
        <a:xfrm>
          <a:off x="6705111" y="979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53087</xdr:rowOff>
    </xdr:from>
    <xdr:to>
      <xdr:col>55</xdr:col>
      <xdr:colOff>50800</xdr:colOff>
      <xdr:row>58</xdr:row>
      <xdr:rowOff>154687</xdr:rowOff>
    </xdr:to>
    <xdr:sp macro="" textlink="">
      <xdr:nvSpPr>
        <xdr:cNvPr id="370" name="楕円 369"/>
        <xdr:cNvSpPr/>
      </xdr:nvSpPr>
      <xdr:spPr>
        <a:xfrm>
          <a:off x="10426700" y="99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75964</xdr:rowOff>
    </xdr:from>
    <xdr:ext cx="599010" cy="259045"/>
    <xdr:sp macro="" textlink="">
      <xdr:nvSpPr>
        <xdr:cNvPr id="371" name="農林水産業費該当値テキスト"/>
        <xdr:cNvSpPr txBox="1"/>
      </xdr:nvSpPr>
      <xdr:spPr>
        <a:xfrm>
          <a:off x="10528300" y="984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114871</xdr:rowOff>
    </xdr:from>
    <xdr:to>
      <xdr:col>50</xdr:col>
      <xdr:colOff>165100</xdr:colOff>
      <xdr:row>59</xdr:row>
      <xdr:rowOff>45021</xdr:rowOff>
    </xdr:to>
    <xdr:sp macro="" textlink="">
      <xdr:nvSpPr>
        <xdr:cNvPr id="372" name="楕円 371"/>
        <xdr:cNvSpPr/>
      </xdr:nvSpPr>
      <xdr:spPr>
        <a:xfrm>
          <a:off x="9588500" y="100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61548</xdr:rowOff>
    </xdr:from>
    <xdr:ext cx="534377" cy="259045"/>
    <xdr:sp macro="" textlink="">
      <xdr:nvSpPr>
        <xdr:cNvPr id="373" name="テキスト ボックス 372"/>
        <xdr:cNvSpPr txBox="1"/>
      </xdr:nvSpPr>
      <xdr:spPr>
        <a:xfrm>
          <a:off x="9372111" y="98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114587</xdr:rowOff>
    </xdr:from>
    <xdr:to>
      <xdr:col>46</xdr:col>
      <xdr:colOff>38100</xdr:colOff>
      <xdr:row>59</xdr:row>
      <xdr:rowOff>44737</xdr:rowOff>
    </xdr:to>
    <xdr:sp macro="" textlink="">
      <xdr:nvSpPr>
        <xdr:cNvPr id="374" name="楕円 373"/>
        <xdr:cNvSpPr/>
      </xdr:nvSpPr>
      <xdr:spPr>
        <a:xfrm>
          <a:off x="8699500" y="100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35864</xdr:rowOff>
    </xdr:from>
    <xdr:ext cx="534377" cy="259045"/>
    <xdr:sp macro="" textlink="">
      <xdr:nvSpPr>
        <xdr:cNvPr id="375" name="テキスト ボックス 374"/>
        <xdr:cNvSpPr txBox="1"/>
      </xdr:nvSpPr>
      <xdr:spPr>
        <a:xfrm>
          <a:off x="8483111" y="101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122806</xdr:rowOff>
    </xdr:from>
    <xdr:to>
      <xdr:col>41</xdr:col>
      <xdr:colOff>101600</xdr:colOff>
      <xdr:row>59</xdr:row>
      <xdr:rowOff>52956</xdr:rowOff>
    </xdr:to>
    <xdr:sp macro="" textlink="">
      <xdr:nvSpPr>
        <xdr:cNvPr id="376" name="楕円 375"/>
        <xdr:cNvSpPr/>
      </xdr:nvSpPr>
      <xdr:spPr>
        <a:xfrm>
          <a:off x="7810500" y="1006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44083</xdr:rowOff>
    </xdr:from>
    <xdr:ext cx="534377" cy="259045"/>
    <xdr:sp macro="" textlink="">
      <xdr:nvSpPr>
        <xdr:cNvPr id="377" name="テキスト ボックス 376"/>
        <xdr:cNvSpPr txBox="1"/>
      </xdr:nvSpPr>
      <xdr:spPr>
        <a:xfrm>
          <a:off x="7594111" y="10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112819</xdr:rowOff>
    </xdr:from>
    <xdr:to>
      <xdr:col>36</xdr:col>
      <xdr:colOff>165100</xdr:colOff>
      <xdr:row>59</xdr:row>
      <xdr:rowOff>42969</xdr:rowOff>
    </xdr:to>
    <xdr:sp macro="" textlink="">
      <xdr:nvSpPr>
        <xdr:cNvPr id="378" name="楕円 377"/>
        <xdr:cNvSpPr/>
      </xdr:nvSpPr>
      <xdr:spPr>
        <a:xfrm>
          <a:off x="6921500" y="100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34096</xdr:rowOff>
    </xdr:from>
    <xdr:ext cx="534377" cy="259045"/>
    <xdr:sp macro="" textlink="">
      <xdr:nvSpPr>
        <xdr:cNvPr id="379" name="テキスト ボックス 378"/>
        <xdr:cNvSpPr txBox="1"/>
      </xdr:nvSpPr>
      <xdr:spPr>
        <a:xfrm>
          <a:off x="6705111" y="1014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144901</xdr:rowOff>
    </xdr:from>
    <xdr:to>
      <xdr:col>55</xdr:col>
      <xdr:colOff>0</xdr:colOff>
      <xdr:row>78</xdr:row>
      <xdr:rowOff>154082</xdr:rowOff>
    </xdr:to>
    <xdr:cxnSp macro="">
      <xdr:nvCxnSpPr>
        <xdr:cNvPr id="408" name="直線コネクタ 407"/>
        <xdr:cNvCxnSpPr/>
      </xdr:nvCxnSpPr>
      <xdr:spPr>
        <a:xfrm>
          <a:off x="9639300" y="13518001"/>
          <a:ext cx="8382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144901</xdr:rowOff>
    </xdr:from>
    <xdr:to>
      <xdr:col>50</xdr:col>
      <xdr:colOff>114300</xdr:colOff>
      <xdr:row>78</xdr:row>
      <xdr:rowOff>154693</xdr:rowOff>
    </xdr:to>
    <xdr:cxnSp macro="">
      <xdr:nvCxnSpPr>
        <xdr:cNvPr id="411" name="直線コネクタ 410"/>
        <xdr:cNvCxnSpPr/>
      </xdr:nvCxnSpPr>
      <xdr:spPr>
        <a:xfrm flipV="1">
          <a:off x="8750300" y="13518001"/>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141033</xdr:rowOff>
    </xdr:from>
    <xdr:to>
      <xdr:col>45</xdr:col>
      <xdr:colOff>177800</xdr:colOff>
      <xdr:row>78</xdr:row>
      <xdr:rowOff>154693</xdr:rowOff>
    </xdr:to>
    <xdr:cxnSp macro="">
      <xdr:nvCxnSpPr>
        <xdr:cNvPr id="414" name="直線コネクタ 413"/>
        <xdr:cNvCxnSpPr/>
      </xdr:nvCxnSpPr>
      <xdr:spPr>
        <a:xfrm>
          <a:off x="7861300" y="13514133"/>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163615</xdr:rowOff>
    </xdr:from>
    <xdr:to>
      <xdr:col>46</xdr:col>
      <xdr:colOff>38100</xdr:colOff>
      <xdr:row>76</xdr:row>
      <xdr:rowOff>93765</xdr:rowOff>
    </xdr:to>
    <xdr:sp macro="" textlink="">
      <xdr:nvSpPr>
        <xdr:cNvPr id="415" name="フローチャート: 判断 414"/>
        <xdr:cNvSpPr/>
      </xdr:nvSpPr>
      <xdr:spPr>
        <a:xfrm>
          <a:off x="8699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110291</xdr:rowOff>
    </xdr:from>
    <xdr:ext cx="534377" cy="259045"/>
    <xdr:sp macro="" textlink="">
      <xdr:nvSpPr>
        <xdr:cNvPr id="416" name="テキスト ボックス 415"/>
        <xdr:cNvSpPr txBox="1"/>
      </xdr:nvSpPr>
      <xdr:spPr>
        <a:xfrm>
          <a:off x="8483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141033</xdr:rowOff>
    </xdr:from>
    <xdr:to>
      <xdr:col>41</xdr:col>
      <xdr:colOff>50800</xdr:colOff>
      <xdr:row>78</xdr:row>
      <xdr:rowOff>147701</xdr:rowOff>
    </xdr:to>
    <xdr:cxnSp macro="">
      <xdr:nvCxnSpPr>
        <xdr:cNvPr id="417" name="直線コネクタ 416"/>
        <xdr:cNvCxnSpPr/>
      </xdr:nvCxnSpPr>
      <xdr:spPr>
        <a:xfrm flipV="1">
          <a:off x="6972300" y="1351413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18929</xdr:rowOff>
    </xdr:from>
    <xdr:to>
      <xdr:col>41</xdr:col>
      <xdr:colOff>101600</xdr:colOff>
      <xdr:row>76</xdr:row>
      <xdr:rowOff>120529</xdr:rowOff>
    </xdr:to>
    <xdr:sp macro="" textlink="">
      <xdr:nvSpPr>
        <xdr:cNvPr id="418" name="フローチャート: 判断 417"/>
        <xdr:cNvSpPr/>
      </xdr:nvSpPr>
      <xdr:spPr>
        <a:xfrm>
          <a:off x="7810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137056</xdr:rowOff>
    </xdr:from>
    <xdr:ext cx="534377" cy="259045"/>
    <xdr:sp macro="" textlink="">
      <xdr:nvSpPr>
        <xdr:cNvPr id="419" name="テキスト ボックス 418"/>
        <xdr:cNvSpPr txBox="1"/>
      </xdr:nvSpPr>
      <xdr:spPr>
        <a:xfrm>
          <a:off x="7594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105263</xdr:rowOff>
    </xdr:from>
    <xdr:to>
      <xdr:col>36</xdr:col>
      <xdr:colOff>165100</xdr:colOff>
      <xdr:row>77</xdr:row>
      <xdr:rowOff>35413</xdr:rowOff>
    </xdr:to>
    <xdr:sp macro="" textlink="">
      <xdr:nvSpPr>
        <xdr:cNvPr id="420" name="フローチャート: 判断 419"/>
        <xdr:cNvSpPr/>
      </xdr:nvSpPr>
      <xdr:spPr>
        <a:xfrm>
          <a:off x="6921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51941</xdr:rowOff>
    </xdr:from>
    <xdr:ext cx="534377" cy="259045"/>
    <xdr:sp macro="" textlink="">
      <xdr:nvSpPr>
        <xdr:cNvPr id="421" name="テキスト ボックス 420"/>
        <xdr:cNvSpPr txBox="1"/>
      </xdr:nvSpPr>
      <xdr:spPr>
        <a:xfrm>
          <a:off x="6705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103282</xdr:rowOff>
    </xdr:from>
    <xdr:to>
      <xdr:col>55</xdr:col>
      <xdr:colOff>50800</xdr:colOff>
      <xdr:row>79</xdr:row>
      <xdr:rowOff>33432</xdr:rowOff>
    </xdr:to>
    <xdr:sp macro="" textlink="">
      <xdr:nvSpPr>
        <xdr:cNvPr id="427" name="楕円 426"/>
        <xdr:cNvSpPr/>
      </xdr:nvSpPr>
      <xdr:spPr>
        <a:xfrm>
          <a:off x="10426700" y="134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18209</xdr:rowOff>
    </xdr:from>
    <xdr:ext cx="469744" cy="259045"/>
    <xdr:sp macro="" textlink="">
      <xdr:nvSpPr>
        <xdr:cNvPr id="428" name="商工費該当値テキスト"/>
        <xdr:cNvSpPr txBox="1"/>
      </xdr:nvSpPr>
      <xdr:spPr>
        <a:xfrm>
          <a:off x="10528300" y="1339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94101</xdr:rowOff>
    </xdr:from>
    <xdr:to>
      <xdr:col>50</xdr:col>
      <xdr:colOff>165100</xdr:colOff>
      <xdr:row>79</xdr:row>
      <xdr:rowOff>24251</xdr:rowOff>
    </xdr:to>
    <xdr:sp macro="" textlink="">
      <xdr:nvSpPr>
        <xdr:cNvPr id="429" name="楕円 428"/>
        <xdr:cNvSpPr/>
      </xdr:nvSpPr>
      <xdr:spPr>
        <a:xfrm>
          <a:off x="9588500" y="134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15378</xdr:rowOff>
    </xdr:from>
    <xdr:ext cx="469744" cy="259045"/>
    <xdr:sp macro="" textlink="">
      <xdr:nvSpPr>
        <xdr:cNvPr id="430" name="テキスト ボックス 429"/>
        <xdr:cNvSpPr txBox="1"/>
      </xdr:nvSpPr>
      <xdr:spPr>
        <a:xfrm>
          <a:off x="9404428" y="135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103893</xdr:rowOff>
    </xdr:from>
    <xdr:to>
      <xdr:col>46</xdr:col>
      <xdr:colOff>38100</xdr:colOff>
      <xdr:row>79</xdr:row>
      <xdr:rowOff>34043</xdr:rowOff>
    </xdr:to>
    <xdr:sp macro="" textlink="">
      <xdr:nvSpPr>
        <xdr:cNvPr id="431" name="楕円 430"/>
        <xdr:cNvSpPr/>
      </xdr:nvSpPr>
      <xdr:spPr>
        <a:xfrm>
          <a:off x="8699500" y="134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25170</xdr:rowOff>
    </xdr:from>
    <xdr:ext cx="469744" cy="259045"/>
    <xdr:sp macro="" textlink="">
      <xdr:nvSpPr>
        <xdr:cNvPr id="432" name="テキスト ボックス 431"/>
        <xdr:cNvSpPr txBox="1"/>
      </xdr:nvSpPr>
      <xdr:spPr>
        <a:xfrm>
          <a:off x="8515428" y="135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90233</xdr:rowOff>
    </xdr:from>
    <xdr:to>
      <xdr:col>41</xdr:col>
      <xdr:colOff>101600</xdr:colOff>
      <xdr:row>79</xdr:row>
      <xdr:rowOff>20383</xdr:rowOff>
    </xdr:to>
    <xdr:sp macro="" textlink="">
      <xdr:nvSpPr>
        <xdr:cNvPr id="433" name="楕円 432"/>
        <xdr:cNvSpPr/>
      </xdr:nvSpPr>
      <xdr:spPr>
        <a:xfrm>
          <a:off x="7810500" y="134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11510</xdr:rowOff>
    </xdr:from>
    <xdr:ext cx="469744" cy="259045"/>
    <xdr:sp macro="" textlink="">
      <xdr:nvSpPr>
        <xdr:cNvPr id="434" name="テキスト ボックス 433"/>
        <xdr:cNvSpPr txBox="1"/>
      </xdr:nvSpPr>
      <xdr:spPr>
        <a:xfrm>
          <a:off x="7626428" y="135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96901</xdr:rowOff>
    </xdr:from>
    <xdr:to>
      <xdr:col>36</xdr:col>
      <xdr:colOff>165100</xdr:colOff>
      <xdr:row>79</xdr:row>
      <xdr:rowOff>27051</xdr:rowOff>
    </xdr:to>
    <xdr:sp macro="" textlink="">
      <xdr:nvSpPr>
        <xdr:cNvPr id="435" name="楕円 434"/>
        <xdr:cNvSpPr/>
      </xdr:nvSpPr>
      <xdr:spPr>
        <a:xfrm>
          <a:off x="6921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18178</xdr:rowOff>
    </xdr:from>
    <xdr:ext cx="469744" cy="259045"/>
    <xdr:sp macro="" textlink="">
      <xdr:nvSpPr>
        <xdr:cNvPr id="436" name="テキスト ボックス 435"/>
        <xdr:cNvSpPr txBox="1"/>
      </xdr:nvSpPr>
      <xdr:spPr>
        <a:xfrm>
          <a:off x="6737428" y="1356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86790</xdr:rowOff>
    </xdr:from>
    <xdr:to>
      <xdr:col>55</xdr:col>
      <xdr:colOff>0</xdr:colOff>
      <xdr:row>99</xdr:row>
      <xdr:rowOff>88522</xdr:rowOff>
    </xdr:to>
    <xdr:cxnSp macro="">
      <xdr:nvCxnSpPr>
        <xdr:cNvPr id="467" name="直線コネクタ 466"/>
        <xdr:cNvCxnSpPr/>
      </xdr:nvCxnSpPr>
      <xdr:spPr>
        <a:xfrm flipV="1">
          <a:off x="9639300" y="17060340"/>
          <a:ext cx="8382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88522</xdr:rowOff>
    </xdr:from>
    <xdr:to>
      <xdr:col>50</xdr:col>
      <xdr:colOff>114300</xdr:colOff>
      <xdr:row>99</xdr:row>
      <xdr:rowOff>91394</xdr:rowOff>
    </xdr:to>
    <xdr:cxnSp macro="">
      <xdr:nvCxnSpPr>
        <xdr:cNvPr id="470" name="直線コネクタ 469"/>
        <xdr:cNvCxnSpPr/>
      </xdr:nvCxnSpPr>
      <xdr:spPr>
        <a:xfrm flipV="1">
          <a:off x="8750300" y="17062072"/>
          <a:ext cx="8890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91394</xdr:rowOff>
    </xdr:from>
    <xdr:to>
      <xdr:col>45</xdr:col>
      <xdr:colOff>177800</xdr:colOff>
      <xdr:row>99</xdr:row>
      <xdr:rowOff>91478</xdr:rowOff>
    </xdr:to>
    <xdr:cxnSp macro="">
      <xdr:nvCxnSpPr>
        <xdr:cNvPr id="473" name="直線コネクタ 472"/>
        <xdr:cNvCxnSpPr/>
      </xdr:nvCxnSpPr>
      <xdr:spPr>
        <a:xfrm flipV="1">
          <a:off x="7861300" y="17064944"/>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4" name="フローチャート: 判断 473"/>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137130</xdr:rowOff>
    </xdr:from>
    <xdr:ext cx="534377" cy="259045"/>
    <xdr:sp macro="" textlink="">
      <xdr:nvSpPr>
        <xdr:cNvPr id="475" name="テキスト ボックス 474"/>
        <xdr:cNvSpPr txBox="1"/>
      </xdr:nvSpPr>
      <xdr:spPr>
        <a:xfrm>
          <a:off x="8483111" y="167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84362</xdr:rowOff>
    </xdr:from>
    <xdr:to>
      <xdr:col>41</xdr:col>
      <xdr:colOff>50800</xdr:colOff>
      <xdr:row>99</xdr:row>
      <xdr:rowOff>91478</xdr:rowOff>
    </xdr:to>
    <xdr:cxnSp macro="">
      <xdr:nvCxnSpPr>
        <xdr:cNvPr id="476" name="直線コネクタ 475"/>
        <xdr:cNvCxnSpPr/>
      </xdr:nvCxnSpPr>
      <xdr:spPr>
        <a:xfrm>
          <a:off x="6972300" y="17057912"/>
          <a:ext cx="889000" cy="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7" name="フローチャート: 判断 476"/>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135296</xdr:rowOff>
    </xdr:from>
    <xdr:ext cx="534377" cy="259045"/>
    <xdr:sp macro="" textlink="">
      <xdr:nvSpPr>
        <xdr:cNvPr id="478" name="テキスト ボックス 477"/>
        <xdr:cNvSpPr txBox="1"/>
      </xdr:nvSpPr>
      <xdr:spPr>
        <a:xfrm>
          <a:off x="7594111" y="167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79" name="フローチャート: 判断 478"/>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135917</xdr:rowOff>
    </xdr:from>
    <xdr:ext cx="534377" cy="259045"/>
    <xdr:sp macro="" textlink="">
      <xdr:nvSpPr>
        <xdr:cNvPr id="480" name="テキスト ボックス 479"/>
        <xdr:cNvSpPr txBox="1"/>
      </xdr:nvSpPr>
      <xdr:spPr>
        <a:xfrm>
          <a:off x="6705111" y="167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35990</xdr:rowOff>
    </xdr:from>
    <xdr:to>
      <xdr:col>55</xdr:col>
      <xdr:colOff>50800</xdr:colOff>
      <xdr:row>99</xdr:row>
      <xdr:rowOff>137590</xdr:rowOff>
    </xdr:to>
    <xdr:sp macro="" textlink="">
      <xdr:nvSpPr>
        <xdr:cNvPr id="486" name="楕円 485"/>
        <xdr:cNvSpPr/>
      </xdr:nvSpPr>
      <xdr:spPr>
        <a:xfrm>
          <a:off x="10426700" y="170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37722</xdr:rowOff>
    </xdr:from>
    <xdr:to>
      <xdr:col>50</xdr:col>
      <xdr:colOff>165100</xdr:colOff>
      <xdr:row>99</xdr:row>
      <xdr:rowOff>139322</xdr:rowOff>
    </xdr:to>
    <xdr:sp macro="" textlink="">
      <xdr:nvSpPr>
        <xdr:cNvPr id="488" name="楕円 487"/>
        <xdr:cNvSpPr/>
      </xdr:nvSpPr>
      <xdr:spPr>
        <a:xfrm>
          <a:off x="9588500" y="1701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130449</xdr:rowOff>
    </xdr:from>
    <xdr:ext cx="534377" cy="259045"/>
    <xdr:sp macro="" textlink="">
      <xdr:nvSpPr>
        <xdr:cNvPr id="489" name="テキスト ボックス 488"/>
        <xdr:cNvSpPr txBox="1"/>
      </xdr:nvSpPr>
      <xdr:spPr>
        <a:xfrm>
          <a:off x="9372111" y="1710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40594</xdr:rowOff>
    </xdr:from>
    <xdr:to>
      <xdr:col>46</xdr:col>
      <xdr:colOff>38100</xdr:colOff>
      <xdr:row>99</xdr:row>
      <xdr:rowOff>142194</xdr:rowOff>
    </xdr:to>
    <xdr:sp macro="" textlink="">
      <xdr:nvSpPr>
        <xdr:cNvPr id="490" name="楕円 489"/>
        <xdr:cNvSpPr/>
      </xdr:nvSpPr>
      <xdr:spPr>
        <a:xfrm>
          <a:off x="8699500" y="170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133321</xdr:rowOff>
    </xdr:from>
    <xdr:ext cx="534377" cy="259045"/>
    <xdr:sp macro="" textlink="">
      <xdr:nvSpPr>
        <xdr:cNvPr id="491" name="テキスト ボックス 490"/>
        <xdr:cNvSpPr txBox="1"/>
      </xdr:nvSpPr>
      <xdr:spPr>
        <a:xfrm>
          <a:off x="8483111" y="1710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40678</xdr:rowOff>
    </xdr:from>
    <xdr:to>
      <xdr:col>41</xdr:col>
      <xdr:colOff>101600</xdr:colOff>
      <xdr:row>99</xdr:row>
      <xdr:rowOff>142278</xdr:rowOff>
    </xdr:to>
    <xdr:sp macro="" textlink="">
      <xdr:nvSpPr>
        <xdr:cNvPr id="492" name="楕円 491"/>
        <xdr:cNvSpPr/>
      </xdr:nvSpPr>
      <xdr:spPr>
        <a:xfrm>
          <a:off x="7810500" y="170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133405</xdr:rowOff>
    </xdr:from>
    <xdr:ext cx="534377" cy="259045"/>
    <xdr:sp macro="" textlink="">
      <xdr:nvSpPr>
        <xdr:cNvPr id="493" name="テキスト ボックス 492"/>
        <xdr:cNvSpPr txBox="1"/>
      </xdr:nvSpPr>
      <xdr:spPr>
        <a:xfrm>
          <a:off x="7594111" y="1710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33562</xdr:rowOff>
    </xdr:from>
    <xdr:to>
      <xdr:col>36</xdr:col>
      <xdr:colOff>165100</xdr:colOff>
      <xdr:row>99</xdr:row>
      <xdr:rowOff>135162</xdr:rowOff>
    </xdr:to>
    <xdr:sp macro="" textlink="">
      <xdr:nvSpPr>
        <xdr:cNvPr id="494" name="楕円 493"/>
        <xdr:cNvSpPr/>
      </xdr:nvSpPr>
      <xdr:spPr>
        <a:xfrm>
          <a:off x="6921500" y="170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126289</xdr:rowOff>
    </xdr:from>
    <xdr:ext cx="534377" cy="259045"/>
    <xdr:sp macro="" textlink="">
      <xdr:nvSpPr>
        <xdr:cNvPr id="495" name="テキスト ボックス 494"/>
        <xdr:cNvSpPr txBox="1"/>
      </xdr:nvSpPr>
      <xdr:spPr>
        <a:xfrm>
          <a:off x="6705111" y="170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152044</xdr:rowOff>
    </xdr:from>
    <xdr:to>
      <xdr:col>85</xdr:col>
      <xdr:colOff>127000</xdr:colOff>
      <xdr:row>37</xdr:row>
      <xdr:rowOff>154668</xdr:rowOff>
    </xdr:to>
    <xdr:cxnSp macro="">
      <xdr:nvCxnSpPr>
        <xdr:cNvPr id="526" name="直線コネクタ 525"/>
        <xdr:cNvCxnSpPr/>
      </xdr:nvCxnSpPr>
      <xdr:spPr>
        <a:xfrm flipV="1">
          <a:off x="15481300" y="6495694"/>
          <a:ext cx="8382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154668</xdr:rowOff>
    </xdr:from>
    <xdr:to>
      <xdr:col>81</xdr:col>
      <xdr:colOff>50800</xdr:colOff>
      <xdr:row>37</xdr:row>
      <xdr:rowOff>156899</xdr:rowOff>
    </xdr:to>
    <xdr:cxnSp macro="">
      <xdr:nvCxnSpPr>
        <xdr:cNvPr id="529" name="直線コネクタ 528"/>
        <xdr:cNvCxnSpPr/>
      </xdr:nvCxnSpPr>
      <xdr:spPr>
        <a:xfrm flipV="1">
          <a:off x="14592300" y="6498318"/>
          <a:ext cx="889000" cy="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136848</xdr:rowOff>
    </xdr:from>
    <xdr:to>
      <xdr:col>76</xdr:col>
      <xdr:colOff>114300</xdr:colOff>
      <xdr:row>37</xdr:row>
      <xdr:rowOff>156899</xdr:rowOff>
    </xdr:to>
    <xdr:cxnSp macro="">
      <xdr:nvCxnSpPr>
        <xdr:cNvPr id="532" name="直線コネクタ 531"/>
        <xdr:cNvCxnSpPr/>
      </xdr:nvCxnSpPr>
      <xdr:spPr>
        <a:xfrm>
          <a:off x="13703300" y="6480498"/>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33" name="フローチャート: 判断 532"/>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9582</xdr:rowOff>
    </xdr:from>
    <xdr:ext cx="534377" cy="259045"/>
    <xdr:sp macro="" textlink="">
      <xdr:nvSpPr>
        <xdr:cNvPr id="534" name="テキスト ボックス 533"/>
        <xdr:cNvSpPr txBox="1"/>
      </xdr:nvSpPr>
      <xdr:spPr>
        <a:xfrm>
          <a:off x="14325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19761</xdr:rowOff>
    </xdr:from>
    <xdr:to>
      <xdr:col>71</xdr:col>
      <xdr:colOff>177800</xdr:colOff>
      <xdr:row>37</xdr:row>
      <xdr:rowOff>136848</xdr:rowOff>
    </xdr:to>
    <xdr:cxnSp macro="">
      <xdr:nvCxnSpPr>
        <xdr:cNvPr id="535" name="直線コネクタ 534"/>
        <xdr:cNvCxnSpPr/>
      </xdr:nvCxnSpPr>
      <xdr:spPr>
        <a:xfrm>
          <a:off x="12814300" y="6363411"/>
          <a:ext cx="889000" cy="1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6" name="フローチャート: 判断 535"/>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163920</xdr:rowOff>
    </xdr:from>
    <xdr:ext cx="534377" cy="259045"/>
    <xdr:sp macro="" textlink="">
      <xdr:nvSpPr>
        <xdr:cNvPr id="537" name="テキスト ボックス 536"/>
        <xdr:cNvSpPr txBox="1"/>
      </xdr:nvSpPr>
      <xdr:spPr>
        <a:xfrm>
          <a:off x="13436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8" name="フローチャート: 判断 537"/>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69493</xdr:rowOff>
    </xdr:from>
    <xdr:ext cx="534377" cy="259045"/>
    <xdr:sp macro="" textlink="">
      <xdr:nvSpPr>
        <xdr:cNvPr id="539" name="テキスト ボックス 538"/>
        <xdr:cNvSpPr txBox="1"/>
      </xdr:nvSpPr>
      <xdr:spPr>
        <a:xfrm>
          <a:off x="12547111" y="64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101244</xdr:rowOff>
    </xdr:from>
    <xdr:to>
      <xdr:col>85</xdr:col>
      <xdr:colOff>177800</xdr:colOff>
      <xdr:row>38</xdr:row>
      <xdr:rowOff>31394</xdr:rowOff>
    </xdr:to>
    <xdr:sp macro="" textlink="">
      <xdr:nvSpPr>
        <xdr:cNvPr id="545" name="楕円 544"/>
        <xdr:cNvSpPr/>
      </xdr:nvSpPr>
      <xdr:spPr>
        <a:xfrm>
          <a:off x="16268700" y="64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79671</xdr:rowOff>
    </xdr:from>
    <xdr:ext cx="534377" cy="259045"/>
    <xdr:sp macro="" textlink="">
      <xdr:nvSpPr>
        <xdr:cNvPr id="546" name="消防費該当値テキスト"/>
        <xdr:cNvSpPr txBox="1"/>
      </xdr:nvSpPr>
      <xdr:spPr>
        <a:xfrm>
          <a:off x="16370300" y="64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103868</xdr:rowOff>
    </xdr:from>
    <xdr:to>
      <xdr:col>81</xdr:col>
      <xdr:colOff>101600</xdr:colOff>
      <xdr:row>38</xdr:row>
      <xdr:rowOff>34018</xdr:rowOff>
    </xdr:to>
    <xdr:sp macro="" textlink="">
      <xdr:nvSpPr>
        <xdr:cNvPr id="547" name="楕円 546"/>
        <xdr:cNvSpPr/>
      </xdr:nvSpPr>
      <xdr:spPr>
        <a:xfrm>
          <a:off x="15430500" y="64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25145</xdr:rowOff>
    </xdr:from>
    <xdr:ext cx="534377" cy="259045"/>
    <xdr:sp macro="" textlink="">
      <xdr:nvSpPr>
        <xdr:cNvPr id="548" name="テキスト ボックス 547"/>
        <xdr:cNvSpPr txBox="1"/>
      </xdr:nvSpPr>
      <xdr:spPr>
        <a:xfrm>
          <a:off x="15214111" y="654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106099</xdr:rowOff>
    </xdr:from>
    <xdr:to>
      <xdr:col>76</xdr:col>
      <xdr:colOff>165100</xdr:colOff>
      <xdr:row>38</xdr:row>
      <xdr:rowOff>36249</xdr:rowOff>
    </xdr:to>
    <xdr:sp macro="" textlink="">
      <xdr:nvSpPr>
        <xdr:cNvPr id="549" name="楕円 548"/>
        <xdr:cNvSpPr/>
      </xdr:nvSpPr>
      <xdr:spPr>
        <a:xfrm>
          <a:off x="14541500" y="64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27377</xdr:rowOff>
    </xdr:from>
    <xdr:ext cx="534377" cy="259045"/>
    <xdr:sp macro="" textlink="">
      <xdr:nvSpPr>
        <xdr:cNvPr id="550" name="テキスト ボックス 549"/>
        <xdr:cNvSpPr txBox="1"/>
      </xdr:nvSpPr>
      <xdr:spPr>
        <a:xfrm>
          <a:off x="14325111" y="654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86048</xdr:rowOff>
    </xdr:from>
    <xdr:to>
      <xdr:col>72</xdr:col>
      <xdr:colOff>38100</xdr:colOff>
      <xdr:row>38</xdr:row>
      <xdr:rowOff>16197</xdr:rowOff>
    </xdr:to>
    <xdr:sp macro="" textlink="">
      <xdr:nvSpPr>
        <xdr:cNvPr id="551" name="楕円 550"/>
        <xdr:cNvSpPr/>
      </xdr:nvSpPr>
      <xdr:spPr>
        <a:xfrm>
          <a:off x="13652500" y="6429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7325</xdr:rowOff>
    </xdr:from>
    <xdr:ext cx="534377" cy="259045"/>
    <xdr:sp macro="" textlink="">
      <xdr:nvSpPr>
        <xdr:cNvPr id="552" name="テキスト ボックス 551"/>
        <xdr:cNvSpPr txBox="1"/>
      </xdr:nvSpPr>
      <xdr:spPr>
        <a:xfrm>
          <a:off x="13436111" y="652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140411</xdr:rowOff>
    </xdr:from>
    <xdr:to>
      <xdr:col>67</xdr:col>
      <xdr:colOff>101600</xdr:colOff>
      <xdr:row>37</xdr:row>
      <xdr:rowOff>70561</xdr:rowOff>
    </xdr:to>
    <xdr:sp macro="" textlink="">
      <xdr:nvSpPr>
        <xdr:cNvPr id="553" name="楕円 552"/>
        <xdr:cNvSpPr/>
      </xdr:nvSpPr>
      <xdr:spPr>
        <a:xfrm>
          <a:off x="12763500" y="63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87088</xdr:rowOff>
    </xdr:from>
    <xdr:ext cx="534377" cy="259045"/>
    <xdr:sp macro="" textlink="">
      <xdr:nvSpPr>
        <xdr:cNvPr id="554" name="テキスト ボックス 553"/>
        <xdr:cNvSpPr txBox="1"/>
      </xdr:nvSpPr>
      <xdr:spPr>
        <a:xfrm>
          <a:off x="12547111" y="60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74188</xdr:rowOff>
    </xdr:from>
    <xdr:to>
      <xdr:col>85</xdr:col>
      <xdr:colOff>127000</xdr:colOff>
      <xdr:row>57</xdr:row>
      <xdr:rowOff>20293</xdr:rowOff>
    </xdr:to>
    <xdr:cxnSp macro="">
      <xdr:nvCxnSpPr>
        <xdr:cNvPr id="581" name="直線コネクタ 580"/>
        <xdr:cNvCxnSpPr/>
      </xdr:nvCxnSpPr>
      <xdr:spPr>
        <a:xfrm>
          <a:off x="15481300" y="9503938"/>
          <a:ext cx="838200" cy="28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74188</xdr:rowOff>
    </xdr:from>
    <xdr:to>
      <xdr:col>81</xdr:col>
      <xdr:colOff>50800</xdr:colOff>
      <xdr:row>57</xdr:row>
      <xdr:rowOff>43313</xdr:rowOff>
    </xdr:to>
    <xdr:cxnSp macro="">
      <xdr:nvCxnSpPr>
        <xdr:cNvPr id="584" name="直線コネクタ 583"/>
        <xdr:cNvCxnSpPr/>
      </xdr:nvCxnSpPr>
      <xdr:spPr>
        <a:xfrm flipV="1">
          <a:off x="14592300" y="9503938"/>
          <a:ext cx="889000" cy="3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6" name="テキスト ボックス 585"/>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116067</xdr:rowOff>
    </xdr:from>
    <xdr:to>
      <xdr:col>76</xdr:col>
      <xdr:colOff>114300</xdr:colOff>
      <xdr:row>57</xdr:row>
      <xdr:rowOff>43313</xdr:rowOff>
    </xdr:to>
    <xdr:cxnSp macro="">
      <xdr:nvCxnSpPr>
        <xdr:cNvPr id="587" name="直線コネクタ 586"/>
        <xdr:cNvCxnSpPr/>
      </xdr:nvCxnSpPr>
      <xdr:spPr>
        <a:xfrm>
          <a:off x="13703300" y="9717267"/>
          <a:ext cx="889000" cy="9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88" name="フローチャート: 判断 587"/>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125179</xdr:rowOff>
    </xdr:from>
    <xdr:ext cx="534377" cy="259045"/>
    <xdr:sp macro="" textlink="">
      <xdr:nvSpPr>
        <xdr:cNvPr id="589" name="テキスト ボックス 588"/>
        <xdr:cNvSpPr txBox="1"/>
      </xdr:nvSpPr>
      <xdr:spPr>
        <a:xfrm>
          <a:off x="14325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116067</xdr:rowOff>
    </xdr:from>
    <xdr:to>
      <xdr:col>71</xdr:col>
      <xdr:colOff>177800</xdr:colOff>
      <xdr:row>57</xdr:row>
      <xdr:rowOff>80319</xdr:rowOff>
    </xdr:to>
    <xdr:cxnSp macro="">
      <xdr:nvCxnSpPr>
        <xdr:cNvPr id="590" name="直線コネクタ 589"/>
        <xdr:cNvCxnSpPr/>
      </xdr:nvCxnSpPr>
      <xdr:spPr>
        <a:xfrm flipV="1">
          <a:off x="12814300" y="9717267"/>
          <a:ext cx="889000" cy="13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91" name="フローチャート: 判断 590"/>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122400</xdr:rowOff>
    </xdr:from>
    <xdr:ext cx="534377" cy="259045"/>
    <xdr:sp macro="" textlink="">
      <xdr:nvSpPr>
        <xdr:cNvPr id="592" name="テキスト ボックス 591"/>
        <xdr:cNvSpPr txBox="1"/>
      </xdr:nvSpPr>
      <xdr:spPr>
        <a:xfrm>
          <a:off x="13436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93" name="フローチャート: 判断 592"/>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106095</xdr:rowOff>
    </xdr:from>
    <xdr:ext cx="534377" cy="259045"/>
    <xdr:sp macro="" textlink="">
      <xdr:nvSpPr>
        <xdr:cNvPr id="594" name="テキスト ボックス 593"/>
        <xdr:cNvSpPr txBox="1"/>
      </xdr:nvSpPr>
      <xdr:spPr>
        <a:xfrm>
          <a:off x="12547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140943</xdr:rowOff>
    </xdr:from>
    <xdr:to>
      <xdr:col>85</xdr:col>
      <xdr:colOff>177800</xdr:colOff>
      <xdr:row>57</xdr:row>
      <xdr:rowOff>71093</xdr:rowOff>
    </xdr:to>
    <xdr:sp macro="" textlink="">
      <xdr:nvSpPr>
        <xdr:cNvPr id="600" name="楕円 599"/>
        <xdr:cNvSpPr/>
      </xdr:nvSpPr>
      <xdr:spPr>
        <a:xfrm>
          <a:off x="16268700" y="97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119370</xdr:rowOff>
    </xdr:from>
    <xdr:ext cx="534377" cy="259045"/>
    <xdr:sp macro="" textlink="">
      <xdr:nvSpPr>
        <xdr:cNvPr id="601" name="教育費該当値テキスト"/>
        <xdr:cNvSpPr txBox="1"/>
      </xdr:nvSpPr>
      <xdr:spPr>
        <a:xfrm>
          <a:off x="16370300" y="972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23388</xdr:rowOff>
    </xdr:from>
    <xdr:to>
      <xdr:col>81</xdr:col>
      <xdr:colOff>101600</xdr:colOff>
      <xdr:row>55</xdr:row>
      <xdr:rowOff>124988</xdr:rowOff>
    </xdr:to>
    <xdr:sp macro="" textlink="">
      <xdr:nvSpPr>
        <xdr:cNvPr id="602" name="楕円 601"/>
        <xdr:cNvSpPr/>
      </xdr:nvSpPr>
      <xdr:spPr>
        <a:xfrm>
          <a:off x="15430500" y="945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141515</xdr:rowOff>
    </xdr:from>
    <xdr:ext cx="599010" cy="259045"/>
    <xdr:sp macro="" textlink="">
      <xdr:nvSpPr>
        <xdr:cNvPr id="603" name="テキスト ボックス 602"/>
        <xdr:cNvSpPr txBox="1"/>
      </xdr:nvSpPr>
      <xdr:spPr>
        <a:xfrm>
          <a:off x="15181795" y="922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163963</xdr:rowOff>
    </xdr:from>
    <xdr:to>
      <xdr:col>76</xdr:col>
      <xdr:colOff>165100</xdr:colOff>
      <xdr:row>57</xdr:row>
      <xdr:rowOff>94113</xdr:rowOff>
    </xdr:to>
    <xdr:sp macro="" textlink="">
      <xdr:nvSpPr>
        <xdr:cNvPr id="604" name="楕円 603"/>
        <xdr:cNvSpPr/>
      </xdr:nvSpPr>
      <xdr:spPr>
        <a:xfrm>
          <a:off x="14541500" y="9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85240</xdr:rowOff>
    </xdr:from>
    <xdr:ext cx="534377" cy="259045"/>
    <xdr:sp macro="" textlink="">
      <xdr:nvSpPr>
        <xdr:cNvPr id="605" name="テキスト ボックス 604"/>
        <xdr:cNvSpPr txBox="1"/>
      </xdr:nvSpPr>
      <xdr:spPr>
        <a:xfrm>
          <a:off x="14325111" y="98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65267</xdr:rowOff>
    </xdr:from>
    <xdr:to>
      <xdr:col>72</xdr:col>
      <xdr:colOff>38100</xdr:colOff>
      <xdr:row>56</xdr:row>
      <xdr:rowOff>166867</xdr:rowOff>
    </xdr:to>
    <xdr:sp macro="" textlink="">
      <xdr:nvSpPr>
        <xdr:cNvPr id="606" name="楕円 605"/>
        <xdr:cNvSpPr/>
      </xdr:nvSpPr>
      <xdr:spPr>
        <a:xfrm>
          <a:off x="13652500" y="966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157994</xdr:rowOff>
    </xdr:from>
    <xdr:ext cx="534377" cy="259045"/>
    <xdr:sp macro="" textlink="">
      <xdr:nvSpPr>
        <xdr:cNvPr id="607" name="テキスト ボックス 606"/>
        <xdr:cNvSpPr txBox="1"/>
      </xdr:nvSpPr>
      <xdr:spPr>
        <a:xfrm>
          <a:off x="13436111" y="975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29519</xdr:rowOff>
    </xdr:from>
    <xdr:to>
      <xdr:col>67</xdr:col>
      <xdr:colOff>101600</xdr:colOff>
      <xdr:row>57</xdr:row>
      <xdr:rowOff>131119</xdr:rowOff>
    </xdr:to>
    <xdr:sp macro="" textlink="">
      <xdr:nvSpPr>
        <xdr:cNvPr id="608" name="楕円 607"/>
        <xdr:cNvSpPr/>
      </xdr:nvSpPr>
      <xdr:spPr>
        <a:xfrm>
          <a:off x="12763500" y="98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122246</xdr:rowOff>
    </xdr:from>
    <xdr:ext cx="534377" cy="259045"/>
    <xdr:sp macro="" textlink="">
      <xdr:nvSpPr>
        <xdr:cNvPr id="609" name="テキスト ボックス 608"/>
        <xdr:cNvSpPr txBox="1"/>
      </xdr:nvSpPr>
      <xdr:spPr>
        <a:xfrm>
          <a:off x="12547111" y="989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31910</xdr:rowOff>
    </xdr:from>
    <xdr:to>
      <xdr:col>85</xdr:col>
      <xdr:colOff>127000</xdr:colOff>
      <xdr:row>79</xdr:row>
      <xdr:rowOff>42534</xdr:rowOff>
    </xdr:to>
    <xdr:cxnSp macro="">
      <xdr:nvCxnSpPr>
        <xdr:cNvPr id="638" name="直線コネクタ 637"/>
        <xdr:cNvCxnSpPr/>
      </xdr:nvCxnSpPr>
      <xdr:spPr>
        <a:xfrm flipV="1">
          <a:off x="15481300" y="13576460"/>
          <a:ext cx="8382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26760</xdr:rowOff>
    </xdr:from>
    <xdr:to>
      <xdr:col>81</xdr:col>
      <xdr:colOff>50800</xdr:colOff>
      <xdr:row>79</xdr:row>
      <xdr:rowOff>42534</xdr:rowOff>
    </xdr:to>
    <xdr:cxnSp macro="">
      <xdr:nvCxnSpPr>
        <xdr:cNvPr id="641" name="直線コネクタ 640"/>
        <xdr:cNvCxnSpPr/>
      </xdr:nvCxnSpPr>
      <xdr:spPr>
        <a:xfrm>
          <a:off x="14592300" y="13571310"/>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26760</xdr:rowOff>
    </xdr:from>
    <xdr:to>
      <xdr:col>76</xdr:col>
      <xdr:colOff>114300</xdr:colOff>
      <xdr:row>79</xdr:row>
      <xdr:rowOff>28525</xdr:rowOff>
    </xdr:to>
    <xdr:cxnSp macro="">
      <xdr:nvCxnSpPr>
        <xdr:cNvPr id="644" name="直線コネクタ 643"/>
        <xdr:cNvCxnSpPr/>
      </xdr:nvCxnSpPr>
      <xdr:spPr>
        <a:xfrm flipV="1">
          <a:off x="13703300" y="13571310"/>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5" name="フローチャート: 判断 644"/>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91115</xdr:rowOff>
    </xdr:from>
    <xdr:ext cx="534377" cy="259045"/>
    <xdr:sp macro="" textlink="">
      <xdr:nvSpPr>
        <xdr:cNvPr id="646" name="テキスト ボックス 645"/>
        <xdr:cNvSpPr txBox="1"/>
      </xdr:nvSpPr>
      <xdr:spPr>
        <a:xfrm>
          <a:off x="14325111"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168573</xdr:rowOff>
    </xdr:from>
    <xdr:to>
      <xdr:col>71</xdr:col>
      <xdr:colOff>177800</xdr:colOff>
      <xdr:row>79</xdr:row>
      <xdr:rowOff>28525</xdr:rowOff>
    </xdr:to>
    <xdr:cxnSp macro="">
      <xdr:nvCxnSpPr>
        <xdr:cNvPr id="647" name="直線コネクタ 646"/>
        <xdr:cNvCxnSpPr/>
      </xdr:nvCxnSpPr>
      <xdr:spPr>
        <a:xfrm>
          <a:off x="12814300" y="13541673"/>
          <a:ext cx="889000" cy="3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48" name="フローチャート: 判断 647"/>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74048</xdr:rowOff>
    </xdr:from>
    <xdr:ext cx="469744" cy="259045"/>
    <xdr:sp macro="" textlink="">
      <xdr:nvSpPr>
        <xdr:cNvPr id="649" name="テキスト ボックス 648"/>
        <xdr:cNvSpPr txBox="1"/>
      </xdr:nvSpPr>
      <xdr:spPr>
        <a:xfrm>
          <a:off x="13468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50" name="フローチャート: 判断 649"/>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72114</xdr:rowOff>
    </xdr:from>
    <xdr:ext cx="469744" cy="259045"/>
    <xdr:sp macro="" textlink="">
      <xdr:nvSpPr>
        <xdr:cNvPr id="651" name="テキスト ボックス 650"/>
        <xdr:cNvSpPr txBox="1"/>
      </xdr:nvSpPr>
      <xdr:spPr>
        <a:xfrm>
          <a:off x="12579428" y="1361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152560</xdr:rowOff>
    </xdr:from>
    <xdr:to>
      <xdr:col>85</xdr:col>
      <xdr:colOff>177800</xdr:colOff>
      <xdr:row>79</xdr:row>
      <xdr:rowOff>82710</xdr:rowOff>
    </xdr:to>
    <xdr:sp macro="" textlink="">
      <xdr:nvSpPr>
        <xdr:cNvPr id="657" name="楕円 656"/>
        <xdr:cNvSpPr/>
      </xdr:nvSpPr>
      <xdr:spPr>
        <a:xfrm>
          <a:off x="16268700" y="13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124979</xdr:rowOff>
    </xdr:from>
    <xdr:ext cx="469744" cy="259045"/>
    <xdr:sp macro="" textlink="">
      <xdr:nvSpPr>
        <xdr:cNvPr id="658" name="災害復旧費該当値テキスト"/>
        <xdr:cNvSpPr txBox="1"/>
      </xdr:nvSpPr>
      <xdr:spPr>
        <a:xfrm>
          <a:off x="16370300" y="134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163184</xdr:rowOff>
    </xdr:from>
    <xdr:to>
      <xdr:col>81</xdr:col>
      <xdr:colOff>101600</xdr:colOff>
      <xdr:row>79</xdr:row>
      <xdr:rowOff>93334</xdr:rowOff>
    </xdr:to>
    <xdr:sp macro="" textlink="">
      <xdr:nvSpPr>
        <xdr:cNvPr id="659" name="楕円 658"/>
        <xdr:cNvSpPr/>
      </xdr:nvSpPr>
      <xdr:spPr>
        <a:xfrm>
          <a:off x="15430500" y="135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84461</xdr:rowOff>
    </xdr:from>
    <xdr:ext cx="469744" cy="259045"/>
    <xdr:sp macro="" textlink="">
      <xdr:nvSpPr>
        <xdr:cNvPr id="660" name="テキスト ボックス 659"/>
        <xdr:cNvSpPr txBox="1"/>
      </xdr:nvSpPr>
      <xdr:spPr>
        <a:xfrm>
          <a:off x="15246428" y="136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147410</xdr:rowOff>
    </xdr:from>
    <xdr:to>
      <xdr:col>76</xdr:col>
      <xdr:colOff>165100</xdr:colOff>
      <xdr:row>79</xdr:row>
      <xdr:rowOff>77560</xdr:rowOff>
    </xdr:to>
    <xdr:sp macro="" textlink="">
      <xdr:nvSpPr>
        <xdr:cNvPr id="661" name="楕円 660"/>
        <xdr:cNvSpPr/>
      </xdr:nvSpPr>
      <xdr:spPr>
        <a:xfrm>
          <a:off x="14541500" y="135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68687</xdr:rowOff>
    </xdr:from>
    <xdr:ext cx="469744" cy="259045"/>
    <xdr:sp macro="" textlink="">
      <xdr:nvSpPr>
        <xdr:cNvPr id="662" name="テキスト ボックス 661"/>
        <xdr:cNvSpPr txBox="1"/>
      </xdr:nvSpPr>
      <xdr:spPr>
        <a:xfrm>
          <a:off x="14357428" y="136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149175</xdr:rowOff>
    </xdr:from>
    <xdr:to>
      <xdr:col>72</xdr:col>
      <xdr:colOff>38100</xdr:colOff>
      <xdr:row>79</xdr:row>
      <xdr:rowOff>79325</xdr:rowOff>
    </xdr:to>
    <xdr:sp macro="" textlink="">
      <xdr:nvSpPr>
        <xdr:cNvPr id="663" name="楕円 662"/>
        <xdr:cNvSpPr/>
      </xdr:nvSpPr>
      <xdr:spPr>
        <a:xfrm>
          <a:off x="13652500" y="135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95852</xdr:rowOff>
    </xdr:from>
    <xdr:ext cx="469744" cy="259045"/>
    <xdr:sp macro="" textlink="">
      <xdr:nvSpPr>
        <xdr:cNvPr id="664" name="テキスト ボックス 663"/>
        <xdr:cNvSpPr txBox="1"/>
      </xdr:nvSpPr>
      <xdr:spPr>
        <a:xfrm>
          <a:off x="13468428" y="1329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117773</xdr:rowOff>
    </xdr:from>
    <xdr:to>
      <xdr:col>67</xdr:col>
      <xdr:colOff>101600</xdr:colOff>
      <xdr:row>79</xdr:row>
      <xdr:rowOff>47923</xdr:rowOff>
    </xdr:to>
    <xdr:sp macro="" textlink="">
      <xdr:nvSpPr>
        <xdr:cNvPr id="665" name="楕円 664"/>
        <xdr:cNvSpPr/>
      </xdr:nvSpPr>
      <xdr:spPr>
        <a:xfrm>
          <a:off x="12763500" y="134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64450</xdr:rowOff>
    </xdr:from>
    <xdr:ext cx="534377" cy="259045"/>
    <xdr:sp macro="" textlink="">
      <xdr:nvSpPr>
        <xdr:cNvPr id="666" name="テキスト ボックス 665"/>
        <xdr:cNvSpPr txBox="1"/>
      </xdr:nvSpPr>
      <xdr:spPr>
        <a:xfrm>
          <a:off x="12547111" y="132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115422</xdr:rowOff>
    </xdr:from>
    <xdr:to>
      <xdr:col>85</xdr:col>
      <xdr:colOff>127000</xdr:colOff>
      <xdr:row>97</xdr:row>
      <xdr:rowOff>126743</xdr:rowOff>
    </xdr:to>
    <xdr:cxnSp macro="">
      <xdr:nvCxnSpPr>
        <xdr:cNvPr id="693" name="直線コネクタ 692"/>
        <xdr:cNvCxnSpPr/>
      </xdr:nvCxnSpPr>
      <xdr:spPr>
        <a:xfrm flipV="1">
          <a:off x="15481300" y="16746072"/>
          <a:ext cx="838200" cy="1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126743</xdr:rowOff>
    </xdr:from>
    <xdr:to>
      <xdr:col>81</xdr:col>
      <xdr:colOff>50800</xdr:colOff>
      <xdr:row>97</xdr:row>
      <xdr:rowOff>131654</xdr:rowOff>
    </xdr:to>
    <xdr:cxnSp macro="">
      <xdr:nvCxnSpPr>
        <xdr:cNvPr id="696" name="直線コネクタ 695"/>
        <xdr:cNvCxnSpPr/>
      </xdr:nvCxnSpPr>
      <xdr:spPr>
        <a:xfrm flipV="1">
          <a:off x="14592300" y="16757393"/>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131654</xdr:rowOff>
    </xdr:from>
    <xdr:to>
      <xdr:col>76</xdr:col>
      <xdr:colOff>114300</xdr:colOff>
      <xdr:row>97</xdr:row>
      <xdr:rowOff>140577</xdr:rowOff>
    </xdr:to>
    <xdr:cxnSp macro="">
      <xdr:nvCxnSpPr>
        <xdr:cNvPr id="699" name="直線コネクタ 698"/>
        <xdr:cNvCxnSpPr/>
      </xdr:nvCxnSpPr>
      <xdr:spPr>
        <a:xfrm flipV="1">
          <a:off x="13703300" y="16762304"/>
          <a:ext cx="889000" cy="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700" name="フローチャート: 判断 699"/>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701" name="テキスト ボックス 700"/>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97761</xdr:rowOff>
    </xdr:from>
    <xdr:to>
      <xdr:col>71</xdr:col>
      <xdr:colOff>177800</xdr:colOff>
      <xdr:row>97</xdr:row>
      <xdr:rowOff>140577</xdr:rowOff>
    </xdr:to>
    <xdr:cxnSp macro="">
      <xdr:nvCxnSpPr>
        <xdr:cNvPr id="702" name="直線コネクタ 701"/>
        <xdr:cNvCxnSpPr/>
      </xdr:nvCxnSpPr>
      <xdr:spPr>
        <a:xfrm>
          <a:off x="12814300" y="16728411"/>
          <a:ext cx="889000" cy="4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703" name="フローチャート: 判断 702"/>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704" name="テキスト ボックス 703"/>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5" name="フローチャート: 判断 704"/>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706" name="テキスト ボックス 705"/>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64622</xdr:rowOff>
    </xdr:from>
    <xdr:to>
      <xdr:col>85</xdr:col>
      <xdr:colOff>177800</xdr:colOff>
      <xdr:row>97</xdr:row>
      <xdr:rowOff>166222</xdr:rowOff>
    </xdr:to>
    <xdr:sp macro="" textlink="">
      <xdr:nvSpPr>
        <xdr:cNvPr id="712" name="楕円 711"/>
        <xdr:cNvSpPr/>
      </xdr:nvSpPr>
      <xdr:spPr>
        <a:xfrm>
          <a:off x="16268700" y="1669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43049</xdr:rowOff>
    </xdr:from>
    <xdr:ext cx="534377" cy="259045"/>
    <xdr:sp macro="" textlink="">
      <xdr:nvSpPr>
        <xdr:cNvPr id="713" name="公債費該当値テキスト"/>
        <xdr:cNvSpPr txBox="1"/>
      </xdr:nvSpPr>
      <xdr:spPr>
        <a:xfrm>
          <a:off x="16370300" y="1667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75943</xdr:rowOff>
    </xdr:from>
    <xdr:to>
      <xdr:col>81</xdr:col>
      <xdr:colOff>101600</xdr:colOff>
      <xdr:row>98</xdr:row>
      <xdr:rowOff>6093</xdr:rowOff>
    </xdr:to>
    <xdr:sp macro="" textlink="">
      <xdr:nvSpPr>
        <xdr:cNvPr id="714" name="楕円 713"/>
        <xdr:cNvSpPr/>
      </xdr:nvSpPr>
      <xdr:spPr>
        <a:xfrm>
          <a:off x="15430500" y="167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168670</xdr:rowOff>
    </xdr:from>
    <xdr:ext cx="534377" cy="259045"/>
    <xdr:sp macro="" textlink="">
      <xdr:nvSpPr>
        <xdr:cNvPr id="715" name="テキスト ボックス 714"/>
        <xdr:cNvSpPr txBox="1"/>
      </xdr:nvSpPr>
      <xdr:spPr>
        <a:xfrm>
          <a:off x="15214111" y="167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80854</xdr:rowOff>
    </xdr:from>
    <xdr:to>
      <xdr:col>76</xdr:col>
      <xdr:colOff>165100</xdr:colOff>
      <xdr:row>98</xdr:row>
      <xdr:rowOff>11004</xdr:rowOff>
    </xdr:to>
    <xdr:sp macro="" textlink="">
      <xdr:nvSpPr>
        <xdr:cNvPr id="716" name="楕円 715"/>
        <xdr:cNvSpPr/>
      </xdr:nvSpPr>
      <xdr:spPr>
        <a:xfrm>
          <a:off x="14541500" y="167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2131</xdr:rowOff>
    </xdr:from>
    <xdr:ext cx="534377" cy="259045"/>
    <xdr:sp macro="" textlink="">
      <xdr:nvSpPr>
        <xdr:cNvPr id="717" name="テキスト ボックス 716"/>
        <xdr:cNvSpPr txBox="1"/>
      </xdr:nvSpPr>
      <xdr:spPr>
        <a:xfrm>
          <a:off x="14325111" y="1680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89777</xdr:rowOff>
    </xdr:from>
    <xdr:to>
      <xdr:col>72</xdr:col>
      <xdr:colOff>38100</xdr:colOff>
      <xdr:row>98</xdr:row>
      <xdr:rowOff>19927</xdr:rowOff>
    </xdr:to>
    <xdr:sp macro="" textlink="">
      <xdr:nvSpPr>
        <xdr:cNvPr id="718" name="楕円 717"/>
        <xdr:cNvSpPr/>
      </xdr:nvSpPr>
      <xdr:spPr>
        <a:xfrm>
          <a:off x="13652500" y="167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11054</xdr:rowOff>
    </xdr:from>
    <xdr:ext cx="534377" cy="259045"/>
    <xdr:sp macro="" textlink="">
      <xdr:nvSpPr>
        <xdr:cNvPr id="719" name="テキスト ボックス 718"/>
        <xdr:cNvSpPr txBox="1"/>
      </xdr:nvSpPr>
      <xdr:spPr>
        <a:xfrm>
          <a:off x="13436111" y="168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46961</xdr:rowOff>
    </xdr:from>
    <xdr:to>
      <xdr:col>67</xdr:col>
      <xdr:colOff>101600</xdr:colOff>
      <xdr:row>97</xdr:row>
      <xdr:rowOff>148561</xdr:rowOff>
    </xdr:to>
    <xdr:sp macro="" textlink="">
      <xdr:nvSpPr>
        <xdr:cNvPr id="720" name="楕円 719"/>
        <xdr:cNvSpPr/>
      </xdr:nvSpPr>
      <xdr:spPr>
        <a:xfrm>
          <a:off x="12763500" y="166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139688</xdr:rowOff>
    </xdr:from>
    <xdr:ext cx="534377" cy="259045"/>
    <xdr:sp macro="" textlink="">
      <xdr:nvSpPr>
        <xdr:cNvPr id="721" name="テキスト ボックス 720"/>
        <xdr:cNvSpPr txBox="1"/>
      </xdr:nvSpPr>
      <xdr:spPr>
        <a:xfrm>
          <a:off x="12547111" y="167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7" name="フローチャート: 判断 756"/>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58" name="テキスト ボックス 757"/>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60" name="フローチャート: 判断 759"/>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61" name="テキスト ボックス 760"/>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62" name="フローチャート: 判断 761"/>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51198</xdr:rowOff>
    </xdr:from>
    <xdr:ext cx="378565" cy="259045"/>
    <xdr:sp macro="" textlink="">
      <xdr:nvSpPr>
        <xdr:cNvPr id="763" name="テキスト ボックス 762"/>
        <xdr:cNvSpPr txBox="1"/>
      </xdr:nvSpPr>
      <xdr:spPr>
        <a:xfrm>
          <a:off x="18467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・総務費、民生費、農林水産業費が類似団体平均を上回っている。</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主な要因</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総務費：平成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年度ふるさと納税業務費が増えたことが要因と考えられる。今後、返礼品の見直し等により事業費が収束していく見通しである。　　　</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民生費：平成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年度の年金生活者等支援臨時福祉給付金事業完了に伴い、平成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年度より一人当たりの、</a:t>
          </a:r>
          <a:r>
            <a:rPr kumimoji="1" lang="en-US" altLang="ja-JP" sz="1100">
              <a:solidFill>
                <a:schemeClr val="dk1"/>
              </a:solidFill>
              <a:effectLst/>
              <a:latin typeface="+mn-lt"/>
              <a:ea typeface="+mn-ea"/>
              <a:cs typeface="+mn-cs"/>
            </a:rPr>
            <a:t>30,113</a:t>
          </a:r>
          <a:r>
            <a:rPr kumimoji="1" lang="ja-JP" altLang="ja-JP" sz="1100">
              <a:solidFill>
                <a:schemeClr val="dk1"/>
              </a:solidFill>
              <a:effectLst/>
              <a:latin typeface="+mn-lt"/>
              <a:ea typeface="+mn-ea"/>
              <a:cs typeface="+mn-cs"/>
            </a:rPr>
            <a:t>円減となったが、類似団体平均を若干上回っている状態である。今後、臨時給付金事業完了に伴い収束していく見通しである。扶助費等の適正な運営に努める。　　　</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農林水産業費：農業基盤整備促進事業費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増減率</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、ふくしま森林再生事業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増減率</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年度より一人当たり</a:t>
          </a:r>
          <a:r>
            <a:rPr kumimoji="1" lang="en-US" altLang="ja-JP" sz="1100">
              <a:solidFill>
                <a:schemeClr val="dk1"/>
              </a:solidFill>
              <a:effectLst/>
              <a:latin typeface="+mn-lt"/>
              <a:ea typeface="+mn-ea"/>
              <a:cs typeface="+mn-cs"/>
            </a:rPr>
            <a:t>37,838</a:t>
          </a:r>
          <a:r>
            <a:rPr kumimoji="1" lang="ja-JP" altLang="ja-JP" sz="1100">
              <a:solidFill>
                <a:schemeClr val="dk1"/>
              </a:solidFill>
              <a:effectLst/>
              <a:latin typeface="+mn-lt"/>
              <a:ea typeface="+mn-ea"/>
              <a:cs typeface="+mn-cs"/>
            </a:rPr>
            <a:t>円増となり、類似団体平均を大きく上回っている。今後、事業完了に伴い収束していく見通しである。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・上記以外の費目については引き続き適正な運営に努める。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当年度は基金取崩額が歳計剰余金積立及び利子積立金より少なかったため、基金残高が増加した。</a:t>
          </a:r>
          <a:endParaRPr lang="ja-JP" altLang="ja-JP" sz="1400">
            <a:effectLst/>
          </a:endParaRPr>
        </a:p>
        <a:p>
          <a:r>
            <a:rPr kumimoji="1" lang="ja-JP" altLang="ja-JP" sz="1100">
              <a:solidFill>
                <a:schemeClr val="dk1"/>
              </a:solidFill>
              <a:effectLst/>
              <a:latin typeface="+mn-lt"/>
              <a:ea typeface="+mn-ea"/>
              <a:cs typeface="+mn-cs"/>
            </a:rPr>
            <a:t>今後も、財政調整基金に頼らない財政運営を目指す。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aseline="0">
              <a:solidFill>
                <a:schemeClr val="dk1"/>
              </a:solidFill>
              <a:effectLst/>
              <a:latin typeface="+mn-lt"/>
              <a:ea typeface="+mn-ea"/>
              <a:cs typeface="+mn-cs"/>
            </a:rPr>
            <a:t>全会計において黒字を示しているが、一般会計からの繰出金を除くと赤字額を示す会計があり、その会計においては自立した運営が出来るような対策を講じる必要がある。</a:t>
          </a:r>
          <a:endParaRPr lang="ja-JP" altLang="ja-JP" sz="1300" baseline="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V28" workbookViewId="0">
      <selection activeCell="BY34" sqref="BY34:CM34"/>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3599711</v>
      </c>
      <c r="BO4" s="410"/>
      <c r="BP4" s="410"/>
      <c r="BQ4" s="410"/>
      <c r="BR4" s="410"/>
      <c r="BS4" s="410"/>
      <c r="BT4" s="410"/>
      <c r="BU4" s="411"/>
      <c r="BV4" s="409">
        <v>3441995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17.8</v>
      </c>
      <c r="CU4" s="416"/>
      <c r="CV4" s="416"/>
      <c r="CW4" s="416"/>
      <c r="CX4" s="416"/>
      <c r="CY4" s="416"/>
      <c r="CZ4" s="416"/>
      <c r="DA4" s="417"/>
      <c r="DB4" s="415">
        <v>11.7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3266007</v>
      </c>
      <c r="BO5" s="447"/>
      <c r="BP5" s="447"/>
      <c r="BQ5" s="447"/>
      <c r="BR5" s="447"/>
      <c r="BS5" s="447"/>
      <c r="BT5" s="447"/>
      <c r="BU5" s="448"/>
      <c r="BV5" s="446">
        <v>3197932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84.7</v>
      </c>
      <c r="CU5" s="444"/>
      <c r="CV5" s="444"/>
      <c r="CW5" s="444"/>
      <c r="CX5" s="444"/>
      <c r="CY5" s="444"/>
      <c r="CZ5" s="444"/>
      <c r="DA5" s="445"/>
      <c r="DB5" s="443">
        <v>86.4</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333704</v>
      </c>
      <c r="BO6" s="447"/>
      <c r="BP6" s="447"/>
      <c r="BQ6" s="447"/>
      <c r="BR6" s="447"/>
      <c r="BS6" s="447"/>
      <c r="BT6" s="447"/>
      <c r="BU6" s="448"/>
      <c r="BV6" s="446">
        <v>244063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88.5</v>
      </c>
      <c r="CU6" s="484"/>
      <c r="CV6" s="484"/>
      <c r="CW6" s="484"/>
      <c r="CX6" s="484"/>
      <c r="CY6" s="484"/>
      <c r="CZ6" s="484"/>
      <c r="DA6" s="485"/>
      <c r="DB6" s="483">
        <v>90</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26359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1869578</v>
      </c>
      <c r="CU7" s="447"/>
      <c r="CV7" s="447"/>
      <c r="CW7" s="447"/>
      <c r="CX7" s="447"/>
      <c r="CY7" s="447"/>
      <c r="CZ7" s="447"/>
      <c r="DA7" s="448"/>
      <c r="DB7" s="446">
        <v>1867699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333704</v>
      </c>
      <c r="BO8" s="447"/>
      <c r="BP8" s="447"/>
      <c r="BQ8" s="447"/>
      <c r="BR8" s="447"/>
      <c r="BS8" s="447"/>
      <c r="BT8" s="447"/>
      <c r="BU8" s="448"/>
      <c r="BV8" s="446">
        <v>217704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0.31</v>
      </c>
      <c r="CU8" s="487"/>
      <c r="CV8" s="487"/>
      <c r="CW8" s="487"/>
      <c r="CX8" s="487"/>
      <c r="CY8" s="487"/>
      <c r="CZ8" s="487"/>
      <c r="DA8" s="488"/>
      <c r="DB8" s="486">
        <v>0.3</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5001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116000</v>
      </c>
      <c r="BO9" s="447"/>
      <c r="BP9" s="447"/>
      <c r="BQ9" s="447"/>
      <c r="BR9" s="447"/>
      <c r="BS9" s="447"/>
      <c r="BT9" s="447"/>
      <c r="BU9" s="448"/>
      <c r="BV9" s="446">
        <v>-142206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8.1</v>
      </c>
      <c r="CU9" s="444"/>
      <c r="CV9" s="444"/>
      <c r="CW9" s="444"/>
      <c r="CX9" s="444"/>
      <c r="CY9" s="444"/>
      <c r="CZ9" s="444"/>
      <c r="DA9" s="445"/>
      <c r="DB9" s="443">
        <v>9.1999999999999993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5154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88</v>
      </c>
      <c r="AV10" s="479"/>
      <c r="AW10" s="479"/>
      <c r="AX10" s="479"/>
      <c r="AY10" s="480" t="s">
        <v>113</v>
      </c>
      <c r="AZ10" s="481"/>
      <c r="BA10" s="481"/>
      <c r="BB10" s="481"/>
      <c r="BC10" s="481"/>
      <c r="BD10" s="481"/>
      <c r="BE10" s="481"/>
      <c r="BF10" s="481"/>
      <c r="BG10" s="481"/>
      <c r="BH10" s="481"/>
      <c r="BI10" s="481"/>
      <c r="BJ10" s="481"/>
      <c r="BK10" s="481"/>
      <c r="BL10" s="481"/>
      <c r="BM10" s="482"/>
      <c r="BN10" s="446">
        <v>2016</v>
      </c>
      <c r="BO10" s="447"/>
      <c r="BP10" s="447"/>
      <c r="BQ10" s="447"/>
      <c r="BR10" s="447"/>
      <c r="BS10" s="447"/>
      <c r="BT10" s="447"/>
      <c r="BU10" s="448"/>
      <c r="BV10" s="446">
        <v>1680</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88</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5176</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88</v>
      </c>
      <c r="AV12" s="479"/>
      <c r="AW12" s="479"/>
      <c r="AX12" s="479"/>
      <c r="AY12" s="480" t="s">
        <v>127</v>
      </c>
      <c r="AZ12" s="481"/>
      <c r="BA12" s="481"/>
      <c r="BB12" s="481"/>
      <c r="BC12" s="481"/>
      <c r="BD12" s="481"/>
      <c r="BE12" s="481"/>
      <c r="BF12" s="481"/>
      <c r="BG12" s="481"/>
      <c r="BH12" s="481"/>
      <c r="BI12" s="481"/>
      <c r="BJ12" s="481"/>
      <c r="BK12" s="481"/>
      <c r="BL12" s="481"/>
      <c r="BM12" s="482"/>
      <c r="BN12" s="446">
        <v>54460</v>
      </c>
      <c r="BO12" s="447"/>
      <c r="BP12" s="447"/>
      <c r="BQ12" s="447"/>
      <c r="BR12" s="447"/>
      <c r="BS12" s="447"/>
      <c r="BT12" s="447"/>
      <c r="BU12" s="448"/>
      <c r="BV12" s="446">
        <v>80846</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120</v>
      </c>
      <c r="CU12" s="487"/>
      <c r="CV12" s="487"/>
      <c r="CW12" s="487"/>
      <c r="CX12" s="487"/>
      <c r="CY12" s="487"/>
      <c r="CZ12" s="487"/>
      <c r="DA12" s="488"/>
      <c r="DB12" s="486" t="s">
        <v>120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129</v>
      </c>
      <c r="N13" s="535"/>
      <c r="O13" s="535"/>
      <c r="P13" s="535"/>
      <c r="Q13" s="536"/>
      <c r="R13" s="527">
        <v>5158</v>
      </c>
      <c r="S13" s="528"/>
      <c r="T13" s="528"/>
      <c r="U13" s="528"/>
      <c r="V13" s="529"/>
      <c r="W13" s="462" t="s">
        <v>130</v>
      </c>
      <c r="X13" s="463"/>
      <c r="Y13" s="463"/>
      <c r="Z13" s="463"/>
      <c r="AA13" s="463"/>
      <c r="AB13" s="453"/>
      <c r="AC13" s="497">
        <v>551</v>
      </c>
      <c r="AD13" s="498"/>
      <c r="AE13" s="498"/>
      <c r="AF13" s="498"/>
      <c r="AG13" s="537"/>
      <c r="AH13" s="497">
        <v>476</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63556</v>
      </c>
      <c r="BO13" s="447"/>
      <c r="BP13" s="447"/>
      <c r="BQ13" s="447"/>
      <c r="BR13" s="447"/>
      <c r="BS13" s="447"/>
      <c r="BT13" s="447"/>
      <c r="BU13" s="448"/>
      <c r="BV13" s="446">
        <v>-221372</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9.1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5206</v>
      </c>
      <c r="S14" s="528"/>
      <c r="T14" s="528"/>
      <c r="U14" s="528"/>
      <c r="V14" s="529"/>
      <c r="W14" s="436"/>
      <c r="X14" s="437"/>
      <c r="Y14" s="437"/>
      <c r="Z14" s="437"/>
      <c r="AA14" s="437"/>
      <c r="AB14" s="426"/>
      <c r="AC14" s="530">
        <v>19.100000000000001</v>
      </c>
      <c r="AD14" s="531"/>
      <c r="AE14" s="531"/>
      <c r="AF14" s="531"/>
      <c r="AG14" s="532"/>
      <c r="AH14" s="530">
        <v>18.600000000000001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120</v>
      </c>
      <c r="CU14" s="542"/>
      <c r="CV14" s="542"/>
      <c r="CW14" s="542"/>
      <c r="CX14" s="542"/>
      <c r="CY14" s="542"/>
      <c r="CZ14" s="542"/>
      <c r="DA14" s="543"/>
      <c r="DB14" s="541" t="s">
        <v>137</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129</v>
      </c>
      <c r="N15" s="535"/>
      <c r="O15" s="535"/>
      <c r="P15" s="535"/>
      <c r="Q15" s="536"/>
      <c r="R15" s="527">
        <v>5183</v>
      </c>
      <c r="S15" s="528"/>
      <c r="T15" s="528"/>
      <c r="U15" s="528"/>
      <c r="V15" s="529"/>
      <c r="W15" s="462" t="s">
        <v>138</v>
      </c>
      <c r="X15" s="463"/>
      <c r="Y15" s="463"/>
      <c r="Z15" s="463"/>
      <c r="AA15" s="463"/>
      <c r="AB15" s="453"/>
      <c r="AC15" s="497">
        <v>1090</v>
      </c>
      <c r="AD15" s="498"/>
      <c r="AE15" s="498"/>
      <c r="AF15" s="498"/>
      <c r="AG15" s="537"/>
      <c r="AH15" s="497">
        <v>975</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530180</v>
      </c>
      <c r="BO15" s="410"/>
      <c r="BP15" s="410"/>
      <c r="BQ15" s="410"/>
      <c r="BR15" s="410"/>
      <c r="BS15" s="410"/>
      <c r="BT15" s="410"/>
      <c r="BU15" s="411"/>
      <c r="BV15" s="409">
        <v>509950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37.9</v>
      </c>
      <c r="AD16" s="531"/>
      <c r="AE16" s="531"/>
      <c r="AF16" s="531"/>
      <c r="AG16" s="532"/>
      <c r="AH16" s="530">
        <v>38.1</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1649592</v>
      </c>
      <c r="BO16" s="447"/>
      <c r="BP16" s="447"/>
      <c r="BQ16" s="447"/>
      <c r="BR16" s="447"/>
      <c r="BS16" s="447"/>
      <c r="BT16" s="447"/>
      <c r="BU16" s="448"/>
      <c r="BV16" s="446">
        <v>1662188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1237</v>
      </c>
      <c r="AD17" s="498"/>
      <c r="AE17" s="498"/>
      <c r="AF17" s="498"/>
      <c r="AG17" s="537"/>
      <c r="AH17" s="497">
        <v>1107</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677050</v>
      </c>
      <c r="BO17" s="447"/>
      <c r="BP17" s="447"/>
      <c r="BQ17" s="447"/>
      <c r="BR17" s="447"/>
      <c r="BS17" s="447"/>
      <c r="BT17" s="447"/>
      <c r="BU17" s="448"/>
      <c r="BV17" s="446">
        <v>640426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18.920000000000002</v>
      </c>
      <c r="M18" s="559"/>
      <c r="N18" s="559"/>
      <c r="O18" s="559"/>
      <c r="P18" s="559"/>
      <c r="Q18" s="559"/>
      <c r="R18" s="560"/>
      <c r="S18" s="560"/>
      <c r="T18" s="560"/>
      <c r="U18" s="560"/>
      <c r="V18" s="561"/>
      <c r="W18" s="464"/>
      <c r="X18" s="465"/>
      <c r="Y18" s="465"/>
      <c r="Z18" s="465"/>
      <c r="AA18" s="465"/>
      <c r="AB18" s="456"/>
      <c r="AC18" s="562">
        <v>43</v>
      </c>
      <c r="AD18" s="563"/>
      <c r="AE18" s="563"/>
      <c r="AF18" s="563"/>
      <c r="AG18" s="564"/>
      <c r="AH18" s="562">
        <v>43.3</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1578299</v>
      </c>
      <c r="BO18" s="447"/>
      <c r="BP18" s="447"/>
      <c r="BQ18" s="447"/>
      <c r="BR18" s="447"/>
      <c r="BS18" s="447"/>
      <c r="BT18" s="447"/>
      <c r="BU18" s="448"/>
      <c r="BV18" s="446">
        <v>1619693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264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2751751</v>
      </c>
      <c r="BO19" s="447"/>
      <c r="BP19" s="447"/>
      <c r="BQ19" s="447"/>
      <c r="BR19" s="447"/>
      <c r="BS19" s="447"/>
      <c r="BT19" s="447"/>
      <c r="BU19" s="448"/>
      <c r="BV19" s="446">
        <v>2289806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1395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2448717</v>
      </c>
      <c r="BO23" s="447"/>
      <c r="BP23" s="447"/>
      <c r="BQ23" s="447"/>
      <c r="BR23" s="447"/>
      <c r="BS23" s="447"/>
      <c r="BT23" s="447"/>
      <c r="BU23" s="448"/>
      <c r="BV23" s="446">
        <v>2371602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7830</v>
      </c>
      <c r="R24" s="498"/>
      <c r="S24" s="498"/>
      <c r="T24" s="498"/>
      <c r="U24" s="498"/>
      <c r="V24" s="537"/>
      <c r="W24" s="596"/>
      <c r="X24" s="584"/>
      <c r="Y24" s="585"/>
      <c r="Z24" s="496" t="s">
        <v>162</v>
      </c>
      <c r="AA24" s="476"/>
      <c r="AB24" s="476"/>
      <c r="AC24" s="476"/>
      <c r="AD24" s="476"/>
      <c r="AE24" s="476"/>
      <c r="AF24" s="476"/>
      <c r="AG24" s="477"/>
      <c r="AH24" s="497">
        <v>51</v>
      </c>
      <c r="AI24" s="498"/>
      <c r="AJ24" s="498"/>
      <c r="AK24" s="498"/>
      <c r="AL24" s="537"/>
      <c r="AM24" s="497">
        <v>152082</v>
      </c>
      <c r="AN24" s="498"/>
      <c r="AO24" s="498"/>
      <c r="AP24" s="498"/>
      <c r="AQ24" s="498"/>
      <c r="AR24" s="537"/>
      <c r="AS24" s="497">
        <v>2982</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1881083</v>
      </c>
      <c r="BO24" s="447"/>
      <c r="BP24" s="447"/>
      <c r="BQ24" s="447"/>
      <c r="BR24" s="447"/>
      <c r="BS24" s="447"/>
      <c r="BT24" s="447"/>
      <c r="BU24" s="448"/>
      <c r="BV24" s="446">
        <v>1790962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5900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166</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22175</v>
      </c>
      <c r="BO25" s="410"/>
      <c r="BP25" s="410"/>
      <c r="BQ25" s="410"/>
      <c r="BR25" s="410"/>
      <c r="BS25" s="410"/>
      <c r="BT25" s="410"/>
      <c r="BU25" s="411"/>
      <c r="BV25" s="409">
        <v>23075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5350</v>
      </c>
      <c r="R26" s="498"/>
      <c r="S26" s="498"/>
      <c r="T26" s="498"/>
      <c r="U26" s="498"/>
      <c r="V26" s="537"/>
      <c r="W26" s="596"/>
      <c r="X26" s="584"/>
      <c r="Y26" s="585"/>
      <c r="Z26" s="496" t="s">
        <v>169</v>
      </c>
      <c r="AA26" s="606"/>
      <c r="AB26" s="606"/>
      <c r="AC26" s="606"/>
      <c r="AD26" s="606"/>
      <c r="AE26" s="606"/>
      <c r="AF26" s="606"/>
      <c r="AG26" s="607"/>
      <c r="AH26" s="497" t="s">
        <v>166</v>
      </c>
      <c r="AI26" s="498"/>
      <c r="AJ26" s="498"/>
      <c r="AK26" s="498"/>
      <c r="AL26" s="537"/>
      <c r="AM26" s="497" t="s">
        <v>166</v>
      </c>
      <c r="AN26" s="498"/>
      <c r="AO26" s="498"/>
      <c r="AP26" s="498"/>
      <c r="AQ26" s="498"/>
      <c r="AR26" s="537"/>
      <c r="AS26" s="497" t="s">
        <v>170</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120</v>
      </c>
      <c r="BO26" s="447"/>
      <c r="BP26" s="447"/>
      <c r="BQ26" s="447"/>
      <c r="BR26" s="447"/>
      <c r="BS26" s="447"/>
      <c r="BT26" s="447"/>
      <c r="BU26" s="448"/>
      <c r="BV26" s="446" t="s">
        <v>120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3110</v>
      </c>
      <c r="R27" s="498"/>
      <c r="S27" s="498"/>
      <c r="T27" s="498"/>
      <c r="U27" s="498"/>
      <c r="V27" s="537"/>
      <c r="W27" s="596"/>
      <c r="X27" s="584"/>
      <c r="Y27" s="585"/>
      <c r="Z27" s="496" t="s">
        <v>173</v>
      </c>
      <c r="AA27" s="476"/>
      <c r="AB27" s="476"/>
      <c r="AC27" s="476"/>
      <c r="AD27" s="476"/>
      <c r="AE27" s="476"/>
      <c r="AF27" s="476"/>
      <c r="AG27" s="477"/>
      <c r="AH27" s="497">
        <v>8</v>
      </c>
      <c r="AI27" s="498"/>
      <c r="AJ27" s="498"/>
      <c r="AK27" s="498"/>
      <c r="AL27" s="537"/>
      <c r="AM27" s="497">
        <v>21800</v>
      </c>
      <c r="AN27" s="498"/>
      <c r="AO27" s="498"/>
      <c r="AP27" s="498"/>
      <c r="AQ27" s="498"/>
      <c r="AR27" s="537"/>
      <c r="AS27" s="497">
        <v>2725</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113326</v>
      </c>
      <c r="BO27" s="620"/>
      <c r="BP27" s="620"/>
      <c r="BQ27" s="620"/>
      <c r="BR27" s="620"/>
      <c r="BS27" s="620"/>
      <c r="BT27" s="620"/>
      <c r="BU27" s="621"/>
      <c r="BV27" s="619">
        <v>113326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2490</v>
      </c>
      <c r="R28" s="498"/>
      <c r="S28" s="498"/>
      <c r="T28" s="498"/>
      <c r="U28" s="498"/>
      <c r="V28" s="537"/>
      <c r="W28" s="596"/>
      <c r="X28" s="584"/>
      <c r="Y28" s="585"/>
      <c r="Z28" s="496" t="s">
        <v>176</v>
      </c>
      <c r="AA28" s="476"/>
      <c r="AB28" s="476"/>
      <c r="AC28" s="476"/>
      <c r="AD28" s="476"/>
      <c r="AE28" s="476"/>
      <c r="AF28" s="476"/>
      <c r="AG28" s="477"/>
      <c r="AH28" s="497" t="s">
        <v>166</v>
      </c>
      <c r="AI28" s="498"/>
      <c r="AJ28" s="498"/>
      <c r="AK28" s="498"/>
      <c r="AL28" s="537"/>
      <c r="AM28" s="497" t="s">
        <v>137</v>
      </c>
      <c r="AN28" s="498"/>
      <c r="AO28" s="498"/>
      <c r="AP28" s="498"/>
      <c r="AQ28" s="498"/>
      <c r="AR28" s="537"/>
      <c r="AS28" s="497" t="s">
        <v>166</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2187189</v>
      </c>
      <c r="BO28" s="410"/>
      <c r="BP28" s="410"/>
      <c r="BQ28" s="410"/>
      <c r="BR28" s="410"/>
      <c r="BS28" s="410"/>
      <c r="BT28" s="410"/>
      <c r="BU28" s="411"/>
      <c r="BV28" s="409">
        <v>2132633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6</v>
      </c>
      <c r="M29" s="498"/>
      <c r="N29" s="498"/>
      <c r="O29" s="498"/>
      <c r="P29" s="537"/>
      <c r="Q29" s="497">
        <v>2250</v>
      </c>
      <c r="R29" s="498"/>
      <c r="S29" s="498"/>
      <c r="T29" s="498"/>
      <c r="U29" s="498"/>
      <c r="V29" s="537"/>
      <c r="W29" s="597"/>
      <c r="X29" s="598"/>
      <c r="Y29" s="599"/>
      <c r="Z29" s="496" t="s">
        <v>179</v>
      </c>
      <c r="AA29" s="476"/>
      <c r="AB29" s="476"/>
      <c r="AC29" s="476"/>
      <c r="AD29" s="476"/>
      <c r="AE29" s="476"/>
      <c r="AF29" s="476"/>
      <c r="AG29" s="477"/>
      <c r="AH29" s="497">
        <v>59</v>
      </c>
      <c r="AI29" s="498"/>
      <c r="AJ29" s="498"/>
      <c r="AK29" s="498"/>
      <c r="AL29" s="537"/>
      <c r="AM29" s="497">
        <v>173882</v>
      </c>
      <c r="AN29" s="498"/>
      <c r="AO29" s="498"/>
      <c r="AP29" s="498"/>
      <c r="AQ29" s="498"/>
      <c r="AR29" s="537"/>
      <c r="AS29" s="497">
        <v>2947</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87903</v>
      </c>
      <c r="BO29" s="447"/>
      <c r="BP29" s="447"/>
      <c r="BQ29" s="447"/>
      <c r="BR29" s="447"/>
      <c r="BS29" s="447"/>
      <c r="BT29" s="447"/>
      <c r="BU29" s="448"/>
      <c r="BV29" s="446">
        <v>87903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95.4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321761</v>
      </c>
      <c r="BO30" s="620"/>
      <c r="BP30" s="620"/>
      <c r="BQ30" s="620"/>
      <c r="BR30" s="620"/>
      <c r="BS30" s="620"/>
      <c r="BT30" s="620"/>
      <c r="BU30" s="621"/>
      <c r="BV30" s="619">
        <v>344001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188</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188</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白河地方広域市町村圏整備組合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白河地方土地開発公社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墓地会計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農業集落排水処理事業特別会計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白河地方広域市町村圏整備組合　水道用水供給事業会計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IF('各会計、関係団体の財政状況及び健全化判断比率'!B33="","",'各会計、関係団体の財政状況及び健全化判断比率'!B33)</f>
        <v>土地造成事業特別会計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福島県市町村総合事務組合　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福島県市町村総合事務組合　消防補償等特別会計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福島県市町村総合事務組合　消防賞じゅつ金特別会計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福島県市町村総合事務組合　非常勤職員公務災害補償特別会計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福島県市町村総合事務組合　自治会館管理特別会計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福島県後期高齢者医療広域連合　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福島県後期高齢者医療広域連合　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4AWfXwwAaLWWZaHmvj5q8wOXNilwsVMKGuEwxxQd4sJgWwircw/4lfJzEnA551cusfm2jr7NMraPmGdbk8dloA==" saltValue="wSI7rwQQnJiTYPhpZAB6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24" t="s">
        <v>554</v>
      </c>
      <c r="D34" s="1224"/>
      <c r="E34" s="1225"/>
      <c r="F34" s="32">
        <v>19.78</v>
      </c>
      <c r="G34" s="33">
        <v>19.13</v>
      </c>
      <c r="H34" s="33">
        <v>18.91</v>
      </c>
      <c r="I34" s="33">
        <v>11.43</v>
      </c>
      <c r="J34" s="34">
        <v>17.59</v>
      </c>
      <c r="K34" s="22"/>
      <c r="L34" s="22"/>
      <c r="M34" s="22"/>
      <c r="N34" s="22"/>
      <c r="O34" s="22"/>
      <c r="P34" s="22"/>
    </row>
    <row r="35" spans="1:16" ht="39" customHeight="1">
      <c r="A35" s="22"/>
      <c r="B35" s="35"/>
      <c r="C35" s="1218" t="s">
        <v>555</v>
      </c>
      <c r="D35" s="1219"/>
      <c r="E35" s="1220"/>
      <c r="F35" s="36">
        <v>2.5499999999999998</v>
      </c>
      <c r="G35" s="37">
        <v>2.5</v>
      </c>
      <c r="H35" s="37">
        <v>2.3199999999999998</v>
      </c>
      <c r="I35" s="37">
        <v>2.34</v>
      </c>
      <c r="J35" s="38">
        <v>2.65</v>
      </c>
      <c r="K35" s="22"/>
      <c r="L35" s="22"/>
      <c r="M35" s="22"/>
      <c r="N35" s="22"/>
      <c r="O35" s="22"/>
      <c r="P35" s="22"/>
    </row>
    <row r="36" spans="1:16" ht="39" customHeight="1">
      <c r="A36" s="22"/>
      <c r="B36" s="35"/>
      <c r="C36" s="1218" t="s">
        <v>556</v>
      </c>
      <c r="D36" s="1219"/>
      <c r="E36" s="1220"/>
      <c r="F36" s="36">
        <v>0.72</v>
      </c>
      <c r="G36" s="37">
        <v>1.65</v>
      </c>
      <c r="H36" s="37">
        <v>2.35</v>
      </c>
      <c r="I36" s="37">
        <v>2.68</v>
      </c>
      <c r="J36" s="38">
        <v>2.54</v>
      </c>
      <c r="K36" s="22"/>
      <c r="L36" s="22"/>
      <c r="M36" s="22"/>
      <c r="N36" s="22"/>
      <c r="O36" s="22"/>
      <c r="P36" s="22"/>
    </row>
    <row r="37" spans="1:16" ht="39" customHeight="1">
      <c r="A37" s="22"/>
      <c r="B37" s="35"/>
      <c r="C37" s="1218" t="s">
        <v>557</v>
      </c>
      <c r="D37" s="1219"/>
      <c r="E37" s="1220"/>
      <c r="F37" s="36">
        <v>1.82</v>
      </c>
      <c r="G37" s="37">
        <v>0.5</v>
      </c>
      <c r="H37" s="37">
        <v>0.4</v>
      </c>
      <c r="I37" s="37">
        <v>1.99</v>
      </c>
      <c r="J37" s="38">
        <v>2.5299999999999998</v>
      </c>
      <c r="K37" s="22"/>
      <c r="L37" s="22"/>
      <c r="M37" s="22"/>
      <c r="N37" s="22"/>
      <c r="O37" s="22"/>
      <c r="P37" s="22"/>
    </row>
    <row r="38" spans="1:16" ht="39" customHeight="1">
      <c r="A38" s="22"/>
      <c r="B38" s="35"/>
      <c r="C38" s="1218" t="s">
        <v>558</v>
      </c>
      <c r="D38" s="1219"/>
      <c r="E38" s="1220"/>
      <c r="F38" s="36">
        <v>0.39</v>
      </c>
      <c r="G38" s="37">
        <v>0.23</v>
      </c>
      <c r="H38" s="37">
        <v>0.17</v>
      </c>
      <c r="I38" s="37">
        <v>0.17</v>
      </c>
      <c r="J38" s="38">
        <v>0.4</v>
      </c>
      <c r="K38" s="22"/>
      <c r="L38" s="22"/>
      <c r="M38" s="22"/>
      <c r="N38" s="22"/>
      <c r="O38" s="22"/>
      <c r="P38" s="22"/>
    </row>
    <row r="39" spans="1:16" ht="39" customHeight="1">
      <c r="A39" s="22"/>
      <c r="B39" s="35"/>
      <c r="C39" s="1218" t="s">
        <v>559</v>
      </c>
      <c r="D39" s="1219"/>
      <c r="E39" s="1220"/>
      <c r="F39" s="36">
        <v>0.17</v>
      </c>
      <c r="G39" s="37">
        <v>0.2</v>
      </c>
      <c r="H39" s="37">
        <v>0.2</v>
      </c>
      <c r="I39" s="37">
        <v>0.22</v>
      </c>
      <c r="J39" s="38">
        <v>0.25</v>
      </c>
      <c r="K39" s="22"/>
      <c r="L39" s="22"/>
      <c r="M39" s="22"/>
      <c r="N39" s="22"/>
      <c r="O39" s="22"/>
      <c r="P39" s="22"/>
    </row>
    <row r="40" spans="1:16" ht="39" customHeight="1">
      <c r="A40" s="22"/>
      <c r="B40" s="35"/>
      <c r="C40" s="1218" t="s">
        <v>560</v>
      </c>
      <c r="D40" s="1219"/>
      <c r="E40" s="1220"/>
      <c r="F40" s="36">
        <v>0.25</v>
      </c>
      <c r="G40" s="37">
        <v>0.21</v>
      </c>
      <c r="H40" s="37">
        <v>0.13</v>
      </c>
      <c r="I40" s="37">
        <v>2.75</v>
      </c>
      <c r="J40" s="38">
        <v>0.16</v>
      </c>
      <c r="K40" s="22"/>
      <c r="L40" s="22"/>
      <c r="M40" s="22"/>
      <c r="N40" s="22"/>
      <c r="O40" s="22"/>
      <c r="P40" s="22"/>
    </row>
    <row r="41" spans="1:16" ht="39" customHeight="1">
      <c r="A41" s="22"/>
      <c r="B41" s="35"/>
      <c r="C41" s="1218" t="s">
        <v>561</v>
      </c>
      <c r="D41" s="1219"/>
      <c r="E41" s="1220"/>
      <c r="F41" s="36">
        <v>0.02</v>
      </c>
      <c r="G41" s="37">
        <v>0.01</v>
      </c>
      <c r="H41" s="37">
        <v>0.01</v>
      </c>
      <c r="I41" s="37">
        <v>0.01</v>
      </c>
      <c r="J41" s="38">
        <v>0.02</v>
      </c>
      <c r="K41" s="22"/>
      <c r="L41" s="22"/>
      <c r="M41" s="22"/>
      <c r="N41" s="22"/>
      <c r="O41" s="22"/>
      <c r="P41" s="22"/>
    </row>
    <row r="42" spans="1:16" ht="39" customHeight="1">
      <c r="A42" s="22"/>
      <c r="B42" s="39"/>
      <c r="C42" s="1218" t="s">
        <v>562</v>
      </c>
      <c r="D42" s="1219"/>
      <c r="E42" s="1220"/>
      <c r="F42" s="36" t="s">
        <v>504</v>
      </c>
      <c r="G42" s="37" t="s">
        <v>504</v>
      </c>
      <c r="H42" s="37" t="s">
        <v>504</v>
      </c>
      <c r="I42" s="37" t="s">
        <v>504</v>
      </c>
      <c r="J42" s="38" t="s">
        <v>504</v>
      </c>
      <c r="K42" s="22"/>
      <c r="L42" s="22"/>
      <c r="M42" s="22"/>
      <c r="N42" s="22"/>
      <c r="O42" s="22"/>
      <c r="P42" s="22"/>
    </row>
    <row r="43" spans="1:16" ht="39" customHeight="1" thickBot="1">
      <c r="A43" s="22"/>
      <c r="B43" s="40"/>
      <c r="C43" s="1221" t="s">
        <v>563</v>
      </c>
      <c r="D43" s="1222"/>
      <c r="E43" s="1223"/>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m/022Mm7YFx6/1cTHp+09mfuMBPTEkpa1xcFfcQiHVxgGSfy1E5PewU9zCYmpnfDlMNpugaTtDRdfjz8oWl9Q==" saltValue="Xy4Veuyrxs/93GVk6E74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34" t="s">
        <v>11</v>
      </c>
      <c r="C45" s="1235"/>
      <c r="D45" s="58"/>
      <c r="E45" s="1240" t="s">
        <v>12</v>
      </c>
      <c r="F45" s="1240"/>
      <c r="G45" s="1240"/>
      <c r="H45" s="1240"/>
      <c r="I45" s="1240"/>
      <c r="J45" s="1241"/>
      <c r="K45" s="59">
        <v>212</v>
      </c>
      <c r="L45" s="60">
        <v>195</v>
      </c>
      <c r="M45" s="60">
        <v>204</v>
      </c>
      <c r="N45" s="60">
        <v>210</v>
      </c>
      <c r="O45" s="61">
        <v>222</v>
      </c>
      <c r="P45" s="48"/>
      <c r="Q45" s="48"/>
      <c r="R45" s="48"/>
      <c r="S45" s="48"/>
      <c r="T45" s="48"/>
      <c r="U45" s="48"/>
    </row>
    <row r="46" spans="1:21" ht="30.75" customHeight="1">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c r="A48" s="48"/>
      <c r="B48" s="1236"/>
      <c r="C48" s="1237"/>
      <c r="D48" s="62"/>
      <c r="E48" s="1228" t="s">
        <v>15</v>
      </c>
      <c r="F48" s="1228"/>
      <c r="G48" s="1228"/>
      <c r="H48" s="1228"/>
      <c r="I48" s="1228"/>
      <c r="J48" s="1229"/>
      <c r="K48" s="63">
        <v>212</v>
      </c>
      <c r="L48" s="64">
        <v>199</v>
      </c>
      <c r="M48" s="64">
        <v>199</v>
      </c>
      <c r="N48" s="64">
        <v>197</v>
      </c>
      <c r="O48" s="65">
        <v>174</v>
      </c>
      <c r="P48" s="48"/>
      <c r="Q48" s="48"/>
      <c r="R48" s="48"/>
      <c r="S48" s="48"/>
      <c r="T48" s="48"/>
      <c r="U48" s="48"/>
    </row>
    <row r="49" spans="1:21" ht="30.75" customHeight="1">
      <c r="A49" s="48"/>
      <c r="B49" s="1236"/>
      <c r="C49" s="1237"/>
      <c r="D49" s="62"/>
      <c r="E49" s="1228" t="s">
        <v>16</v>
      </c>
      <c r="F49" s="1228"/>
      <c r="G49" s="1228"/>
      <c r="H49" s="1228"/>
      <c r="I49" s="1228"/>
      <c r="J49" s="1229"/>
      <c r="K49" s="63">
        <v>13</v>
      </c>
      <c r="L49" s="64">
        <v>9</v>
      </c>
      <c r="M49" s="64">
        <v>12</v>
      </c>
      <c r="N49" s="64">
        <v>12</v>
      </c>
      <c r="O49" s="65">
        <v>13</v>
      </c>
      <c r="P49" s="48"/>
      <c r="Q49" s="48"/>
      <c r="R49" s="48"/>
      <c r="S49" s="48"/>
      <c r="T49" s="48"/>
      <c r="U49" s="48"/>
    </row>
    <row r="50" spans="1:21" ht="30.75" customHeight="1">
      <c r="A50" s="48"/>
      <c r="B50" s="1236"/>
      <c r="C50" s="1237"/>
      <c r="D50" s="62"/>
      <c r="E50" s="1228" t="s">
        <v>17</v>
      </c>
      <c r="F50" s="1228"/>
      <c r="G50" s="1228"/>
      <c r="H50" s="1228"/>
      <c r="I50" s="1228"/>
      <c r="J50" s="1229"/>
      <c r="K50" s="63">
        <v>0</v>
      </c>
      <c r="L50" s="64">
        <v>0</v>
      </c>
      <c r="M50" s="64">
        <v>0</v>
      </c>
      <c r="N50" s="64">
        <v>0</v>
      </c>
      <c r="O50" s="65" t="s">
        <v>504</v>
      </c>
      <c r="P50" s="48"/>
      <c r="Q50" s="48"/>
      <c r="R50" s="48"/>
      <c r="S50" s="48"/>
      <c r="T50" s="48"/>
      <c r="U50" s="48"/>
    </row>
    <row r="51" spans="1:21" ht="30.75" customHeight="1">
      <c r="A51" s="48"/>
      <c r="B51" s="1238"/>
      <c r="C51" s="1239"/>
      <c r="D51" s="66"/>
      <c r="E51" s="1228" t="s">
        <v>18</v>
      </c>
      <c r="F51" s="1228"/>
      <c r="G51" s="1228"/>
      <c r="H51" s="1228"/>
      <c r="I51" s="1228"/>
      <c r="J51" s="1229"/>
      <c r="K51" s="63" t="s">
        <v>504</v>
      </c>
      <c r="L51" s="64" t="s">
        <v>504</v>
      </c>
      <c r="M51" s="64" t="s">
        <v>504</v>
      </c>
      <c r="N51" s="64" t="s">
        <v>504</v>
      </c>
      <c r="O51" s="65" t="s">
        <v>504</v>
      </c>
      <c r="P51" s="48"/>
      <c r="Q51" s="48"/>
      <c r="R51" s="48"/>
      <c r="S51" s="48"/>
      <c r="T51" s="48"/>
      <c r="U51" s="48"/>
    </row>
    <row r="52" spans="1:21" ht="30.75" customHeight="1">
      <c r="A52" s="48"/>
      <c r="B52" s="1226" t="s">
        <v>19</v>
      </c>
      <c r="C52" s="1227"/>
      <c r="D52" s="66"/>
      <c r="E52" s="1228" t="s">
        <v>20</v>
      </c>
      <c r="F52" s="1228"/>
      <c r="G52" s="1228"/>
      <c r="H52" s="1228"/>
      <c r="I52" s="1228"/>
      <c r="J52" s="1229"/>
      <c r="K52" s="63">
        <v>260</v>
      </c>
      <c r="L52" s="64">
        <v>254</v>
      </c>
      <c r="M52" s="64">
        <v>276</v>
      </c>
      <c r="N52" s="64">
        <v>272</v>
      </c>
      <c r="O52" s="65">
        <v>270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177</v>
      </c>
      <c r="L53" s="69">
        <v>149</v>
      </c>
      <c r="M53" s="69">
        <v>139</v>
      </c>
      <c r="N53" s="69">
        <v>147</v>
      </c>
      <c r="O53" s="70">
        <v>139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5hVh2Dthk8efTb+CxmU/r2QU4yju0JS8WGMJDj3D5K0IC/mH6Igl1cgn/YNl28ofW//IxnDQoxD5Pk3/Jgk/A==" saltValue="dpJVPs0tCYG6DwfQxpj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547</v>
      </c>
      <c r="J40" s="79" t="s">
        <v>548</v>
      </c>
      <c r="K40" s="79" t="s">
        <v>549</v>
      </c>
      <c r="L40" s="79" t="s">
        <v>550</v>
      </c>
      <c r="M40" s="80" t="s">
        <v>551</v>
      </c>
    </row>
    <row r="41" spans="2:13" ht="27.75" customHeight="1">
      <c r="B41" s="1242" t="s">
        <v>24</v>
      </c>
      <c r="C41" s="1243"/>
      <c r="D41" s="81"/>
      <c r="E41" s="1248" t="s">
        <v>25</v>
      </c>
      <c r="F41" s="1248"/>
      <c r="G41" s="1248"/>
      <c r="H41" s="1249"/>
      <c r="I41" s="82">
        <v>2288</v>
      </c>
      <c r="J41" s="83">
        <v>2236</v>
      </c>
      <c r="K41" s="83">
        <v>2203</v>
      </c>
      <c r="L41" s="83">
        <v>2372</v>
      </c>
      <c r="M41" s="84">
        <v>2449</v>
      </c>
    </row>
    <row r="42" spans="2:13" ht="27.75" customHeight="1">
      <c r="B42" s="1244"/>
      <c r="C42" s="1245"/>
      <c r="D42" s="85"/>
      <c r="E42" s="1250" t="s">
        <v>26</v>
      </c>
      <c r="F42" s="1250"/>
      <c r="G42" s="1250"/>
      <c r="H42" s="1251"/>
      <c r="I42" s="86">
        <v>7</v>
      </c>
      <c r="J42" s="87" t="s">
        <v>504</v>
      </c>
      <c r="K42" s="87">
        <v>19</v>
      </c>
      <c r="L42" s="87">
        <v>19</v>
      </c>
      <c r="M42" s="88" t="s">
        <v>504</v>
      </c>
    </row>
    <row r="43" spans="2:13" ht="27.75" customHeight="1">
      <c r="B43" s="1244"/>
      <c r="C43" s="1245"/>
      <c r="D43" s="85"/>
      <c r="E43" s="1250" t="s">
        <v>27</v>
      </c>
      <c r="F43" s="1250"/>
      <c r="G43" s="1250"/>
      <c r="H43" s="1251"/>
      <c r="I43" s="86">
        <v>1644</v>
      </c>
      <c r="J43" s="87">
        <v>1512</v>
      </c>
      <c r="K43" s="87">
        <v>1387</v>
      </c>
      <c r="L43" s="87">
        <v>1433</v>
      </c>
      <c r="M43" s="88">
        <v>1283</v>
      </c>
    </row>
    <row r="44" spans="2:13" ht="27.75" customHeight="1">
      <c r="B44" s="1244"/>
      <c r="C44" s="1245"/>
      <c r="D44" s="85"/>
      <c r="E44" s="1250" t="s">
        <v>28</v>
      </c>
      <c r="F44" s="1250"/>
      <c r="G44" s="1250"/>
      <c r="H44" s="1251"/>
      <c r="I44" s="86">
        <v>55</v>
      </c>
      <c r="J44" s="87">
        <v>49</v>
      </c>
      <c r="K44" s="87">
        <v>39</v>
      </c>
      <c r="L44" s="87">
        <v>30</v>
      </c>
      <c r="M44" s="88">
        <v>19</v>
      </c>
    </row>
    <row r="45" spans="2:13" ht="27.75" customHeight="1">
      <c r="B45" s="1244"/>
      <c r="C45" s="1245"/>
      <c r="D45" s="85"/>
      <c r="E45" s="1250" t="s">
        <v>29</v>
      </c>
      <c r="F45" s="1250"/>
      <c r="G45" s="1250"/>
      <c r="H45" s="1251"/>
      <c r="I45" s="86">
        <v>453</v>
      </c>
      <c r="J45" s="87">
        <v>445</v>
      </c>
      <c r="K45" s="87">
        <v>371</v>
      </c>
      <c r="L45" s="87">
        <v>281</v>
      </c>
      <c r="M45" s="88">
        <v>326</v>
      </c>
    </row>
    <row r="46" spans="2:13" ht="27.75" customHeight="1">
      <c r="B46" s="1244"/>
      <c r="C46" s="1245"/>
      <c r="D46" s="89"/>
      <c r="E46" s="1250" t="s">
        <v>30</v>
      </c>
      <c r="F46" s="1250"/>
      <c r="G46" s="1250"/>
      <c r="H46" s="1251"/>
      <c r="I46" s="86" t="s">
        <v>504</v>
      </c>
      <c r="J46" s="87" t="s">
        <v>504</v>
      </c>
      <c r="K46" s="87" t="s">
        <v>504</v>
      </c>
      <c r="L46" s="87" t="s">
        <v>504</v>
      </c>
      <c r="M46" s="88" t="s">
        <v>504</v>
      </c>
    </row>
    <row r="47" spans="2:13" ht="27.75" customHeight="1">
      <c r="B47" s="1244"/>
      <c r="C47" s="1245"/>
      <c r="D47" s="90"/>
      <c r="E47" s="1252" t="s">
        <v>31</v>
      </c>
      <c r="F47" s="1253"/>
      <c r="G47" s="1253"/>
      <c r="H47" s="1254"/>
      <c r="I47" s="86" t="s">
        <v>504</v>
      </c>
      <c r="J47" s="87" t="s">
        <v>504</v>
      </c>
      <c r="K47" s="87" t="s">
        <v>504</v>
      </c>
      <c r="L47" s="87" t="s">
        <v>504</v>
      </c>
      <c r="M47" s="88" t="s">
        <v>504</v>
      </c>
    </row>
    <row r="48" spans="2:13" ht="27.75" customHeight="1">
      <c r="B48" s="1244"/>
      <c r="C48" s="1245"/>
      <c r="D48" s="85"/>
      <c r="E48" s="1250" t="s">
        <v>32</v>
      </c>
      <c r="F48" s="1250"/>
      <c r="G48" s="1250"/>
      <c r="H48" s="1251"/>
      <c r="I48" s="86" t="s">
        <v>504</v>
      </c>
      <c r="J48" s="87" t="s">
        <v>504</v>
      </c>
      <c r="K48" s="87" t="s">
        <v>504</v>
      </c>
      <c r="L48" s="87" t="s">
        <v>504</v>
      </c>
      <c r="M48" s="88" t="s">
        <v>504</v>
      </c>
    </row>
    <row r="49" spans="2:13" ht="27.75" customHeight="1">
      <c r="B49" s="1246"/>
      <c r="C49" s="1247"/>
      <c r="D49" s="85"/>
      <c r="E49" s="1250" t="s">
        <v>33</v>
      </c>
      <c r="F49" s="1250"/>
      <c r="G49" s="1250"/>
      <c r="H49" s="1251"/>
      <c r="I49" s="86" t="s">
        <v>504</v>
      </c>
      <c r="J49" s="87" t="s">
        <v>504</v>
      </c>
      <c r="K49" s="87" t="s">
        <v>504</v>
      </c>
      <c r="L49" s="87" t="s">
        <v>504</v>
      </c>
      <c r="M49" s="88" t="s">
        <v>504</v>
      </c>
    </row>
    <row r="50" spans="2:13" ht="27.75" customHeight="1">
      <c r="B50" s="1255" t="s">
        <v>34</v>
      </c>
      <c r="C50" s="1256"/>
      <c r="D50" s="91"/>
      <c r="E50" s="1250" t="s">
        <v>35</v>
      </c>
      <c r="F50" s="1250"/>
      <c r="G50" s="1250"/>
      <c r="H50" s="1251"/>
      <c r="I50" s="86">
        <v>2580</v>
      </c>
      <c r="J50" s="87">
        <v>2596</v>
      </c>
      <c r="K50" s="87">
        <v>2631</v>
      </c>
      <c r="L50" s="87">
        <v>2734</v>
      </c>
      <c r="M50" s="88">
        <v>2788</v>
      </c>
    </row>
    <row r="51" spans="2:13" ht="27.75" customHeight="1">
      <c r="B51" s="1244"/>
      <c r="C51" s="1245"/>
      <c r="D51" s="85"/>
      <c r="E51" s="1250" t="s">
        <v>36</v>
      </c>
      <c r="F51" s="1250"/>
      <c r="G51" s="1250"/>
      <c r="H51" s="1251"/>
      <c r="I51" s="86">
        <v>9</v>
      </c>
      <c r="J51" s="87">
        <v>5</v>
      </c>
      <c r="K51" s="87" t="s">
        <v>504</v>
      </c>
      <c r="L51" s="87" t="s">
        <v>504</v>
      </c>
      <c r="M51" s="88" t="s">
        <v>504</v>
      </c>
    </row>
    <row r="52" spans="2:13" ht="27.75" customHeight="1">
      <c r="B52" s="1246"/>
      <c r="C52" s="1247"/>
      <c r="D52" s="85"/>
      <c r="E52" s="1250" t="s">
        <v>37</v>
      </c>
      <c r="F52" s="1250"/>
      <c r="G52" s="1250"/>
      <c r="H52" s="1251"/>
      <c r="I52" s="86">
        <v>2743</v>
      </c>
      <c r="J52" s="87">
        <v>2633</v>
      </c>
      <c r="K52" s="87">
        <v>2540</v>
      </c>
      <c r="L52" s="87">
        <v>2440</v>
      </c>
      <c r="M52" s="88">
        <v>2314</v>
      </c>
    </row>
    <row r="53" spans="2:13" ht="27.75" customHeight="1" thickBot="1">
      <c r="B53" s="1257" t="s">
        <v>38</v>
      </c>
      <c r="C53" s="1258"/>
      <c r="D53" s="92"/>
      <c r="E53" s="1259" t="s">
        <v>39</v>
      </c>
      <c r="F53" s="1259"/>
      <c r="G53" s="1259"/>
      <c r="H53" s="1260"/>
      <c r="I53" s="93">
        <v>-886</v>
      </c>
      <c r="J53" s="94">
        <v>-991</v>
      </c>
      <c r="K53" s="94">
        <v>-1152</v>
      </c>
      <c r="L53" s="94">
        <v>-1040</v>
      </c>
      <c r="M53" s="95">
        <v>-1025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XeHib9AL2V/hQgm+0L82QCi8A49xFI5eR9EYxAo57ZNZyVMmDC62i2G6Iycb2myEYH984h1mj8qPurwvrZ3eg==" saltValue="yKRh2FGRM+6mZx8gSiW6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H1" zoomScale="75" zoomScaleNormal="75" zoomScaleSheetLayoutView="100" workbookViewId="0">
      <selection activeCell="C61" sqref="C61:E6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549</v>
      </c>
      <c r="G54" s="104" t="s">
        <v>550</v>
      </c>
      <c r="H54" s="105" t="s">
        <v>551</v>
      </c>
    </row>
    <row r="55" spans="2:8" ht="52.5" customHeight="1">
      <c r="B55" s="106"/>
      <c r="C55" s="1269" t="s">
        <v>42</v>
      </c>
      <c r="D55" s="1269"/>
      <c r="E55" s="1270"/>
      <c r="F55" s="107">
        <v>2033</v>
      </c>
      <c r="G55" s="107">
        <v>2133</v>
      </c>
      <c r="H55" s="108">
        <v>2187</v>
      </c>
    </row>
    <row r="56" spans="2:8" ht="52.5" customHeight="1">
      <c r="B56" s="109"/>
      <c r="C56" s="1271" t="s">
        <v>43</v>
      </c>
      <c r="D56" s="1271"/>
      <c r="E56" s="1272"/>
      <c r="F56" s="110">
        <v>88</v>
      </c>
      <c r="G56" s="110">
        <v>88</v>
      </c>
      <c r="H56" s="111">
        <v>88</v>
      </c>
    </row>
    <row r="57" spans="2:8" ht="53.25" customHeight="1">
      <c r="B57" s="109"/>
      <c r="C57" s="1273" t="s">
        <v>44</v>
      </c>
      <c r="D57" s="1273"/>
      <c r="E57" s="1274"/>
      <c r="F57" s="112">
        <v>367</v>
      </c>
      <c r="G57" s="112">
        <v>344</v>
      </c>
      <c r="H57" s="113">
        <v>322</v>
      </c>
    </row>
    <row r="58" spans="2:8" ht="45.75" customHeight="1">
      <c r="B58" s="114"/>
      <c r="C58" s="1261" t="s">
        <v>586</v>
      </c>
      <c r="D58" s="1262"/>
      <c r="E58" s="1263"/>
      <c r="F58" s="115">
        <v>173</v>
      </c>
      <c r="G58" s="115">
        <v>173</v>
      </c>
      <c r="H58" s="116">
        <v>173</v>
      </c>
    </row>
    <row r="59" spans="2:8" ht="45.75" customHeight="1">
      <c r="B59" s="114"/>
      <c r="C59" s="1261" t="s">
        <v>587</v>
      </c>
      <c r="D59" s="1262"/>
      <c r="E59" s="1263"/>
      <c r="F59" s="115">
        <v>100</v>
      </c>
      <c r="G59" s="115">
        <v>89</v>
      </c>
      <c r="H59" s="116">
        <v>78</v>
      </c>
    </row>
    <row r="60" spans="2:8" ht="45.75" customHeight="1">
      <c r="B60" s="114"/>
      <c r="C60" s="1261" t="s">
        <v>588</v>
      </c>
      <c r="D60" s="1262"/>
      <c r="E60" s="1263"/>
      <c r="F60" s="115">
        <v>48</v>
      </c>
      <c r="G60" s="115">
        <v>41</v>
      </c>
      <c r="H60" s="116">
        <v>32</v>
      </c>
    </row>
    <row r="61" spans="2:8" ht="45.75" customHeight="1">
      <c r="B61" s="114"/>
      <c r="C61" s="1261" t="s">
        <v>589</v>
      </c>
      <c r="D61" s="1262"/>
      <c r="E61" s="1263"/>
      <c r="F61" s="115">
        <v>36</v>
      </c>
      <c r="G61" s="115">
        <v>33</v>
      </c>
      <c r="H61" s="116">
        <v>31</v>
      </c>
    </row>
    <row r="62" spans="2:8" ht="45.75" customHeight="1" thickBot="1">
      <c r="B62" s="117"/>
      <c r="C62" s="1264" t="s">
        <v>590</v>
      </c>
      <c r="D62" s="1265"/>
      <c r="E62" s="1266"/>
      <c r="F62" s="118">
        <v>7</v>
      </c>
      <c r="G62" s="118">
        <v>7</v>
      </c>
      <c r="H62" s="119">
        <v>7</v>
      </c>
    </row>
    <row r="63" spans="2:8" ht="52.5" customHeight="1" thickBot="1">
      <c r="B63" s="120"/>
      <c r="C63" s="1267" t="s">
        <v>45</v>
      </c>
      <c r="D63" s="1267"/>
      <c r="E63" s="1268"/>
      <c r="F63" s="121">
        <v>2488</v>
      </c>
      <c r="G63" s="121">
        <v>2565</v>
      </c>
      <c r="H63" s="122">
        <v>2597</v>
      </c>
    </row>
    <row r="64" spans="2:8" ht="15" customHeight="1"/>
    <row r="65" ht="0" hidden="1" customHeight="1"/>
    <row r="66" ht="0" hidden="1" customHeight="1"/>
  </sheetData>
  <sheetProtection algorithmName="SHA-512" hashValue="/Ck/GU/JgB2Pa3K+nrwY5qVRqzSRMjFCoL6cL2VfmO2Esrfeux5y88LlKXbvOx0+bgSCJYjGDjD1DaqQinSkIQ==" saltValue="7xLaWfDV2Dv9Sgdfm49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M46" zoomScaleNormal="100" zoomScaleSheetLayoutView="55" workbookViewId="0">
      <selection activeCell="AN65" sqref="AN65:DC6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566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591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567</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547</v>
      </c>
      <c r="BQ50" s="1281"/>
      <c r="BR50" s="1281"/>
      <c r="BS50" s="1281"/>
      <c r="BT50" s="1281"/>
      <c r="BU50" s="1281"/>
      <c r="BV50" s="1281"/>
      <c r="BW50" s="1281"/>
      <c r="BX50" s="1281" t="s">
        <v>548</v>
      </c>
      <c r="BY50" s="1281"/>
      <c r="BZ50" s="1281"/>
      <c r="CA50" s="1281"/>
      <c r="CB50" s="1281"/>
      <c r="CC50" s="1281"/>
      <c r="CD50" s="1281"/>
      <c r="CE50" s="1281"/>
      <c r="CF50" s="1281" t="s">
        <v>549</v>
      </c>
      <c r="CG50" s="1281"/>
      <c r="CH50" s="1281"/>
      <c r="CI50" s="1281"/>
      <c r="CJ50" s="1281"/>
      <c r="CK50" s="1281"/>
      <c r="CL50" s="1281"/>
      <c r="CM50" s="1281"/>
      <c r="CN50" s="1281" t="s">
        <v>550</v>
      </c>
      <c r="CO50" s="1281"/>
      <c r="CP50" s="1281"/>
      <c r="CQ50" s="1281"/>
      <c r="CR50" s="1281"/>
      <c r="CS50" s="1281"/>
      <c r="CT50" s="1281"/>
      <c r="CU50" s="1281"/>
      <c r="CV50" s="1281" t="s">
        <v>551</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568</v>
      </c>
      <c r="AO51" s="1280"/>
      <c r="AP51" s="1280"/>
      <c r="AQ51" s="1280"/>
      <c r="AR51" s="1280"/>
      <c r="AS51" s="1280"/>
      <c r="AT51" s="1280"/>
      <c r="AU51" s="1280"/>
      <c r="AV51" s="1280"/>
      <c r="AW51" s="1280"/>
      <c r="AX51" s="1280"/>
      <c r="AY51" s="1280"/>
      <c r="AZ51" s="1280"/>
      <c r="BA51" s="1280"/>
      <c r="BB51" s="1280" t="s">
        <v>569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570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57.6</v>
      </c>
      <c r="CO53" s="1277"/>
      <c r="CP53" s="1277"/>
      <c r="CQ53" s="1277"/>
      <c r="CR53" s="1277"/>
      <c r="CS53" s="1277"/>
      <c r="CT53" s="1277"/>
      <c r="CU53" s="1277"/>
      <c r="CV53" s="1277">
        <v>56.4</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571</v>
      </c>
      <c r="AO55" s="1281"/>
      <c r="AP55" s="1281"/>
      <c r="AQ55" s="1281"/>
      <c r="AR55" s="1281"/>
      <c r="AS55" s="1281"/>
      <c r="AT55" s="1281"/>
      <c r="AU55" s="1281"/>
      <c r="AV55" s="1281"/>
      <c r="AW55" s="1281"/>
      <c r="AX55" s="1281"/>
      <c r="AY55" s="1281"/>
      <c r="AZ55" s="1281"/>
      <c r="BA55" s="1281"/>
      <c r="BB55" s="1280" t="s">
        <v>569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570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58.6</v>
      </c>
      <c r="CO57" s="1277"/>
      <c r="CP57" s="1277"/>
      <c r="CQ57" s="1277"/>
      <c r="CR57" s="1277"/>
      <c r="CS57" s="1277"/>
      <c r="CT57" s="1277"/>
      <c r="CU57" s="1277"/>
      <c r="CV57" s="1277">
        <v>60.3</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572</v>
      </c>
    </row>
    <row r="64" spans="1:109">
      <c r="B64" s="374"/>
      <c r="G64" s="381"/>
      <c r="I64" s="394"/>
      <c r="J64" s="394"/>
      <c r="K64" s="394"/>
      <c r="L64" s="394"/>
      <c r="M64" s="394"/>
      <c r="N64" s="395"/>
      <c r="AM64" s="381"/>
      <c r="AN64" s="381" t="s">
        <v>566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567</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547</v>
      </c>
      <c r="BQ72" s="1281"/>
      <c r="BR72" s="1281"/>
      <c r="BS72" s="1281"/>
      <c r="BT72" s="1281"/>
      <c r="BU72" s="1281"/>
      <c r="BV72" s="1281"/>
      <c r="BW72" s="1281"/>
      <c r="BX72" s="1281" t="s">
        <v>548</v>
      </c>
      <c r="BY72" s="1281"/>
      <c r="BZ72" s="1281"/>
      <c r="CA72" s="1281"/>
      <c r="CB72" s="1281"/>
      <c r="CC72" s="1281"/>
      <c r="CD72" s="1281"/>
      <c r="CE72" s="1281"/>
      <c r="CF72" s="1281" t="s">
        <v>549</v>
      </c>
      <c r="CG72" s="1281"/>
      <c r="CH72" s="1281"/>
      <c r="CI72" s="1281"/>
      <c r="CJ72" s="1281"/>
      <c r="CK72" s="1281"/>
      <c r="CL72" s="1281"/>
      <c r="CM72" s="1281"/>
      <c r="CN72" s="1281" t="s">
        <v>550</v>
      </c>
      <c r="CO72" s="1281"/>
      <c r="CP72" s="1281"/>
      <c r="CQ72" s="1281"/>
      <c r="CR72" s="1281"/>
      <c r="CS72" s="1281"/>
      <c r="CT72" s="1281"/>
      <c r="CU72" s="1281"/>
      <c r="CV72" s="1281" t="s">
        <v>551</v>
      </c>
      <c r="CW72" s="1281"/>
      <c r="CX72" s="1281"/>
      <c r="CY72" s="1281"/>
      <c r="CZ72" s="1281"/>
      <c r="DA72" s="1281"/>
      <c r="DB72" s="1281"/>
      <c r="DC72" s="1281"/>
    </row>
    <row r="73" spans="2:107">
      <c r="B73" s="374"/>
      <c r="G73" s="1293"/>
      <c r="H73" s="1293"/>
      <c r="I73" s="1293"/>
      <c r="J73" s="1293"/>
      <c r="K73" s="1276"/>
      <c r="L73" s="1276"/>
      <c r="M73" s="1276"/>
      <c r="N73" s="1276"/>
      <c r="AM73" s="383"/>
      <c r="AN73" s="1280" t="s">
        <v>568</v>
      </c>
      <c r="AO73" s="1280"/>
      <c r="AP73" s="1280"/>
      <c r="AQ73" s="1280"/>
      <c r="AR73" s="1280"/>
      <c r="AS73" s="1280"/>
      <c r="AT73" s="1280"/>
      <c r="AU73" s="1280"/>
      <c r="AV73" s="1280"/>
      <c r="AW73" s="1280"/>
      <c r="AX73" s="1280"/>
      <c r="AY73" s="1280"/>
      <c r="AZ73" s="1280"/>
      <c r="BA73" s="1280"/>
      <c r="BB73" s="1280" t="s">
        <v>569</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573</v>
      </c>
      <c r="BC75" s="1280"/>
      <c r="BD75" s="1280"/>
      <c r="BE75" s="1280"/>
      <c r="BF75" s="1280"/>
      <c r="BG75" s="1280"/>
      <c r="BH75" s="1280"/>
      <c r="BI75" s="1280"/>
      <c r="BJ75" s="1280"/>
      <c r="BK75" s="1280"/>
      <c r="BL75" s="1280"/>
      <c r="BM75" s="1280"/>
      <c r="BN75" s="1280"/>
      <c r="BO75" s="1280"/>
      <c r="BP75" s="1277">
        <v>12.3</v>
      </c>
      <c r="BQ75" s="1277"/>
      <c r="BR75" s="1277"/>
      <c r="BS75" s="1277"/>
      <c r="BT75" s="1277"/>
      <c r="BU75" s="1277"/>
      <c r="BV75" s="1277"/>
      <c r="BW75" s="1277"/>
      <c r="BX75" s="1277">
        <v>11</v>
      </c>
      <c r="BY75" s="1277"/>
      <c r="BZ75" s="1277"/>
      <c r="CA75" s="1277"/>
      <c r="CB75" s="1277"/>
      <c r="CC75" s="1277"/>
      <c r="CD75" s="1277"/>
      <c r="CE75" s="1277"/>
      <c r="CF75" s="1277">
        <v>9.9</v>
      </c>
      <c r="CG75" s="1277"/>
      <c r="CH75" s="1277"/>
      <c r="CI75" s="1277"/>
      <c r="CJ75" s="1277"/>
      <c r="CK75" s="1277"/>
      <c r="CL75" s="1277"/>
      <c r="CM75" s="1277"/>
      <c r="CN75" s="1277">
        <v>9.1</v>
      </c>
      <c r="CO75" s="1277"/>
      <c r="CP75" s="1277"/>
      <c r="CQ75" s="1277"/>
      <c r="CR75" s="1277"/>
      <c r="CS75" s="1277"/>
      <c r="CT75" s="1277"/>
      <c r="CU75" s="1277"/>
      <c r="CV75" s="1277">
        <v>8.8000000000000007</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571</v>
      </c>
      <c r="AO77" s="1281"/>
      <c r="AP77" s="1281"/>
      <c r="AQ77" s="1281"/>
      <c r="AR77" s="1281"/>
      <c r="AS77" s="1281"/>
      <c r="AT77" s="1281"/>
      <c r="AU77" s="1281"/>
      <c r="AV77" s="1281"/>
      <c r="AW77" s="1281"/>
      <c r="AX77" s="1281"/>
      <c r="AY77" s="1281"/>
      <c r="AZ77" s="1281"/>
      <c r="BA77" s="1281"/>
      <c r="BB77" s="1280" t="s">
        <v>569</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573</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FTnCdxZmYSzIdzmOvnD0nxRpBAm71HHIOgg9sOvklGXoCogvF1oq+VXrcZFmbTb9E7Yci04NQGvG8BU0zsB3A==" saltValue="S+I470E+kHNxJyGMrlu1Y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8" zoomScaleNormal="100" zoomScaleSheetLayoutView="70" workbookViewId="0">
      <selection activeCell="AF68" sqref="AF6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lKz7Q85HocFGmR2KuLxjaBRKdbWAPYEMWnP6tuh/CDW9DmDDpWZMPRTm6Ej0fuoGZgXWp300bRuWlY5jqX5pg==" saltValue="hcva2PHhMJiY0zT6UVH+u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fCDXx8+uIuAibTT4vF6m7fZX5Z6c848gzgbox4OsGO3oByB1Bcf9mYecSheEyGC377ReXyufBev0NNz/Fy+cg==" saltValue="AfDvqQlRb3mVhE2IqV6M7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544</v>
      </c>
      <c r="G2" s="136"/>
      <c r="H2" s="137"/>
    </row>
    <row r="3" spans="1:8">
      <c r="A3" s="133" t="s">
        <v>537</v>
      </c>
      <c r="B3" s="138"/>
      <c r="C3" s="139"/>
      <c r="D3" s="140">
        <v>105486</v>
      </c>
      <c r="E3" s="141"/>
      <c r="F3" s="142">
        <v>174587</v>
      </c>
      <c r="G3" s="143"/>
      <c r="H3" s="144"/>
    </row>
    <row r="4" spans="1:8">
      <c r="A4" s="145"/>
      <c r="B4" s="146"/>
      <c r="C4" s="147"/>
      <c r="D4" s="148">
        <v>43211</v>
      </c>
      <c r="E4" s="149"/>
      <c r="F4" s="150">
        <v>79695</v>
      </c>
      <c r="G4" s="151"/>
      <c r="H4" s="152"/>
    </row>
    <row r="5" spans="1:8">
      <c r="A5" s="133" t="s">
        <v>539</v>
      </c>
      <c r="B5" s="138"/>
      <c r="C5" s="139"/>
      <c r="D5" s="140">
        <v>93429</v>
      </c>
      <c r="E5" s="141"/>
      <c r="F5" s="142">
        <v>175675</v>
      </c>
      <c r="G5" s="143"/>
      <c r="H5" s="144"/>
    </row>
    <row r="6" spans="1:8">
      <c r="A6" s="145"/>
      <c r="B6" s="146"/>
      <c r="C6" s="147"/>
      <c r="D6" s="148">
        <v>42315</v>
      </c>
      <c r="E6" s="149"/>
      <c r="F6" s="150">
        <v>87698</v>
      </c>
      <c r="G6" s="151"/>
      <c r="H6" s="152"/>
    </row>
    <row r="7" spans="1:8">
      <c r="A7" s="133" t="s">
        <v>540</v>
      </c>
      <c r="B7" s="138"/>
      <c r="C7" s="139"/>
      <c r="D7" s="140">
        <v>46830</v>
      </c>
      <c r="E7" s="141"/>
      <c r="F7" s="142">
        <v>162193</v>
      </c>
      <c r="G7" s="143"/>
      <c r="H7" s="144"/>
    </row>
    <row r="8" spans="1:8">
      <c r="A8" s="145"/>
      <c r="B8" s="146"/>
      <c r="C8" s="147"/>
      <c r="D8" s="148">
        <v>40071</v>
      </c>
      <c r="E8" s="149"/>
      <c r="F8" s="150">
        <v>79985</v>
      </c>
      <c r="G8" s="151"/>
      <c r="H8" s="152"/>
    </row>
    <row r="9" spans="1:8">
      <c r="A9" s="133" t="s">
        <v>541</v>
      </c>
      <c r="B9" s="138"/>
      <c r="C9" s="139"/>
      <c r="D9" s="140">
        <v>101180</v>
      </c>
      <c r="E9" s="141"/>
      <c r="F9" s="142">
        <v>138651</v>
      </c>
      <c r="G9" s="143"/>
      <c r="H9" s="144"/>
    </row>
    <row r="10" spans="1:8">
      <c r="A10" s="145"/>
      <c r="B10" s="146"/>
      <c r="C10" s="147"/>
      <c r="D10" s="148">
        <v>31841</v>
      </c>
      <c r="E10" s="149"/>
      <c r="F10" s="150">
        <v>71211</v>
      </c>
      <c r="G10" s="151"/>
      <c r="H10" s="152"/>
    </row>
    <row r="11" spans="1:8">
      <c r="A11" s="133" t="s">
        <v>542</v>
      </c>
      <c r="B11" s="138"/>
      <c r="C11" s="139"/>
      <c r="D11" s="140">
        <v>108479</v>
      </c>
      <c r="E11" s="141"/>
      <c r="F11" s="142">
        <v>122882</v>
      </c>
      <c r="G11" s="143"/>
      <c r="H11" s="144"/>
    </row>
    <row r="12" spans="1:8">
      <c r="A12" s="145"/>
      <c r="B12" s="146"/>
      <c r="C12" s="153"/>
      <c r="D12" s="148">
        <v>52973</v>
      </c>
      <c r="E12" s="149"/>
      <c r="F12" s="150">
        <v>65785</v>
      </c>
      <c r="G12" s="151"/>
      <c r="H12" s="152"/>
    </row>
    <row r="13" spans="1:8">
      <c r="A13" s="133"/>
      <c r="B13" s="138"/>
      <c r="C13" s="154"/>
      <c r="D13" s="155">
        <v>91081</v>
      </c>
      <c r="E13" s="156"/>
      <c r="F13" s="157">
        <v>154798</v>
      </c>
      <c r="G13" s="158"/>
      <c r="H13" s="144"/>
    </row>
    <row r="14" spans="1:8">
      <c r="A14" s="145"/>
      <c r="B14" s="146"/>
      <c r="C14" s="147"/>
      <c r="D14" s="148">
        <v>42082</v>
      </c>
      <c r="E14" s="149"/>
      <c r="F14" s="150">
        <v>76875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19.96</v>
      </c>
      <c r="C19" s="159">
        <f>ROUND(VALUE(SUBSTITUTE(実質収支比率等に係る経年分析!G$48,"▲","-")),2)</f>
        <v>19.34</v>
      </c>
      <c r="D19" s="159">
        <f>ROUND(VALUE(SUBSTITUTE(実質収支比率等に係る経年分析!H$48,"▲","-")),2)</f>
        <v>19.11</v>
      </c>
      <c r="E19" s="159">
        <f>ROUND(VALUE(SUBSTITUTE(実質収支比率等に係る経年分析!I$48,"▲","-")),2)</f>
        <v>11.66</v>
      </c>
      <c r="F19" s="159">
        <f>ROUND(VALUE(SUBSTITUTE(実質収支比率等に係る経年分析!J$48,"▲","-")),2)</f>
        <v>17.850000000000001</v>
      </c>
    </row>
    <row r="20" spans="1:11">
      <c r="A20" s="159" t="s">
        <v>49</v>
      </c>
      <c r="B20" s="159">
        <f>ROUND(VALUE(SUBSTITUTE(実質収支比率等に係る経年分析!F$47,"▲","-")),2)</f>
        <v>108.32</v>
      </c>
      <c r="C20" s="159">
        <f>ROUND(VALUE(SUBSTITUTE(実質収支比率等に係る経年分析!G$47,"▲","-")),2)</f>
        <v>108.55</v>
      </c>
      <c r="D20" s="159">
        <f>ROUND(VALUE(SUBSTITUTE(実質収支比率等に係る経年分析!H$47,"▲","-")),2)</f>
        <v>107.95</v>
      </c>
      <c r="E20" s="159">
        <f>ROUND(VALUE(SUBSTITUTE(実質収支比率等に係る経年分析!I$47,"▲","-")),2)</f>
        <v>114.19</v>
      </c>
      <c r="F20" s="159">
        <f>ROUND(VALUE(SUBSTITUTE(実質収支比率等に係る経年分析!J$47,"▲","-")),2)</f>
        <v>116.99</v>
      </c>
    </row>
    <row r="21" spans="1:11">
      <c r="A21" s="159" t="s">
        <v>50</v>
      </c>
      <c r="B21" s="159">
        <f>IF(ISNUMBER(VALUE(SUBSTITUTE(実質収支比率等に係る経年分析!F$49,"▲","-"))),ROUND(VALUE(SUBSTITUTE(実質収支比率等に係る経年分析!F$49,"▲","-")),2),NA())</f>
        <v>0.12</v>
      </c>
      <c r="C21" s="159">
        <f>IF(ISNUMBER(VALUE(SUBSTITUTE(実質収支比率等に係る経年分析!G$49,"▲","-"))),ROUND(VALUE(SUBSTITUTE(実質収支比率等に係る経年分析!G$49,"▲","-")),2),NA())</f>
        <v>-11.85</v>
      </c>
      <c r="D21" s="159">
        <f>IF(ISNUMBER(VALUE(SUBSTITUTE(実質収支比率等に係る経年分析!H$49,"▲","-"))),ROUND(VALUE(SUBSTITUTE(実質収支比率等に係る経年分析!H$49,"▲","-")),2),NA())</f>
        <v>-4.5999999999999996</v>
      </c>
      <c r="E21" s="159">
        <f>IF(ISNUMBER(VALUE(SUBSTITUTE(実質収支比率等に係る経年分析!I$49,"▲","-"))),ROUND(VALUE(SUBSTITUTE(実質収支比率等に係る経年分析!I$49,"▲","-")),2),NA())</f>
        <v>-11.85</v>
      </c>
      <c r="F21" s="159">
        <f>IF(ISNUMBER(VALUE(SUBSTITUTE(実質収支比率等に係る経年分析!J$49,"▲","-"))),ROUND(VALUE(SUBSTITUTE(実質収支比率等に係る経年分析!J$49,"▲","-")),2),NA())</f>
        <v>3.4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2.75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c r="A31" s="160" t="str">
        <f>IF(連結実質赤字比率に係る赤字・黒字の構成分析!C$39="",NA(),連結実質赤字比率に係る赤字・黒字の構成分析!C$39)</f>
        <v>墓地会計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0.25</v>
      </c>
    </row>
    <row r="32" spans="1:11">
      <c r="A32" s="160" t="str">
        <f>IF(連結実質赤字比率に係る赤字・黒字の構成分析!C$38="",NA(),連結実質赤字比率に係る赤字・黒字の構成分析!C$38)</f>
        <v>農業集落排水処理事業特別会計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2.5299999999999998</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2.68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2.54</v>
      </c>
    </row>
    <row r="35" spans="1:16">
      <c r="A35" s="160" t="str">
        <f>IF(連結実質赤字比率に係る赤字・黒字の構成分析!C$35="",NA(),連結実質赤字比率に係る赤字・黒字の構成分析!C$35)</f>
        <v>土地造成事業特別会計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2.5499999999999998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2.3199999999999998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2.65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19.13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17.59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260</v>
      </c>
      <c r="E42" s="161"/>
      <c r="F42" s="161"/>
      <c r="G42" s="161">
        <f>'実質公債費比率（分子）の構造'!L$52</f>
        <v>254</v>
      </c>
      <c r="H42" s="161"/>
      <c r="I42" s="161"/>
      <c r="J42" s="161">
        <f>'実質公債費比率（分子）の構造'!M$52</f>
        <v>276</v>
      </c>
      <c r="K42" s="161"/>
      <c r="L42" s="161"/>
      <c r="M42" s="161">
        <f>'実質公債費比率（分子）の構造'!N$52</f>
        <v>272</v>
      </c>
      <c r="N42" s="161"/>
      <c r="O42" s="161"/>
      <c r="P42" s="161">
        <f>'実質公債費比率（分子）の構造'!O$52</f>
        <v>270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t="str">
        <f>'実質公債費比率（分子）の構造'!O$50</f>
        <v>-</v>
      </c>
      <c r="O44" s="161"/>
      <c r="P44" s="161"/>
    </row>
    <row r="45" spans="1:16">
      <c r="A45" s="161" t="s">
        <v>60</v>
      </c>
      <c r="B45" s="161">
        <f>'実質公債費比率（分子）の構造'!K$49</f>
        <v>13</v>
      </c>
      <c r="C45" s="161"/>
      <c r="D45" s="161"/>
      <c r="E45" s="161">
        <f>'実質公債費比率（分子）の構造'!L$49</f>
        <v>9</v>
      </c>
      <c r="F45" s="161"/>
      <c r="G45" s="161"/>
      <c r="H45" s="161">
        <f>'実質公債費比率（分子）の構造'!M$49</f>
        <v>12</v>
      </c>
      <c r="I45" s="161"/>
      <c r="J45" s="161"/>
      <c r="K45" s="161">
        <f>'実質公債費比率（分子）の構造'!N$49</f>
        <v>12</v>
      </c>
      <c r="L45" s="161"/>
      <c r="M45" s="161"/>
      <c r="N45" s="161">
        <f>'実質公債費比率（分子）の構造'!O$49</f>
        <v>13</v>
      </c>
      <c r="O45" s="161"/>
      <c r="P45" s="161"/>
    </row>
    <row r="46" spans="1:16">
      <c r="A46" s="161" t="s">
        <v>61</v>
      </c>
      <c r="B46" s="161">
        <f>'実質公債費比率（分子）の構造'!K$48</f>
        <v>212</v>
      </c>
      <c r="C46" s="161"/>
      <c r="D46" s="161"/>
      <c r="E46" s="161">
        <f>'実質公債費比率（分子）の構造'!L$48</f>
        <v>199</v>
      </c>
      <c r="F46" s="161"/>
      <c r="G46" s="161"/>
      <c r="H46" s="161">
        <f>'実質公債費比率（分子）の構造'!M$48</f>
        <v>199</v>
      </c>
      <c r="I46" s="161"/>
      <c r="J46" s="161"/>
      <c r="K46" s="161">
        <f>'実質公債費比率（分子）の構造'!N$48</f>
        <v>197</v>
      </c>
      <c r="L46" s="161"/>
      <c r="M46" s="161"/>
      <c r="N46" s="161">
        <f>'実質公債費比率（分子）の構造'!O$48</f>
        <v>174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212</v>
      </c>
      <c r="C49" s="161"/>
      <c r="D49" s="161"/>
      <c r="E49" s="161">
        <f>'実質公債費比率（分子）の構造'!L$45</f>
        <v>195</v>
      </c>
      <c r="F49" s="161"/>
      <c r="G49" s="161"/>
      <c r="H49" s="161">
        <f>'実質公債費比率（分子）の構造'!M$45</f>
        <v>204</v>
      </c>
      <c r="I49" s="161"/>
      <c r="J49" s="161"/>
      <c r="K49" s="161">
        <f>'実質公債費比率（分子）の構造'!N$45</f>
        <v>210</v>
      </c>
      <c r="L49" s="161"/>
      <c r="M49" s="161"/>
      <c r="N49" s="161">
        <f>'実質公債費比率（分子）の構造'!O$45</f>
        <v>222</v>
      </c>
      <c r="O49" s="161"/>
      <c r="P49" s="161"/>
    </row>
    <row r="50" spans="1:16">
      <c r="A50" s="161" t="s">
        <v>65</v>
      </c>
      <c r="B50" s="161" t="e">
        <f>NA()</f>
        <v>#N/A</v>
      </c>
      <c r="C50" s="161">
        <f>IF(ISNUMBER('実質公債費比率（分子）の構造'!K$53),'実質公債費比率（分子）の構造'!K$53,NA())</f>
        <v>177</v>
      </c>
      <c r="D50" s="161" t="e">
        <f>NA()</f>
        <v>#N/A</v>
      </c>
      <c r="E50" s="161" t="e">
        <f>NA()</f>
        <v>#N/A</v>
      </c>
      <c r="F50" s="161">
        <f>IF(ISNUMBER('実質公債費比率（分子）の構造'!L$53),'実質公債費比率（分子）の構造'!L$53,NA())</f>
        <v>149</v>
      </c>
      <c r="G50" s="161" t="e">
        <f>NA()</f>
        <v>#N/A</v>
      </c>
      <c r="H50" s="161" t="e">
        <f>NA()</f>
        <v>#N/A</v>
      </c>
      <c r="I50" s="161">
        <f>IF(ISNUMBER('実質公債費比率（分子）の構造'!M$53),'実質公債費比率（分子）の構造'!M$53,NA())</f>
        <v>139</v>
      </c>
      <c r="J50" s="161" t="e">
        <f>NA()</f>
        <v>#N/A</v>
      </c>
      <c r="K50" s="161" t="e">
        <f>NA()</f>
        <v>#N/A</v>
      </c>
      <c r="L50" s="161">
        <f>IF(ISNUMBER('実質公債費比率（分子）の構造'!N$53),'実質公債費比率（分子）の構造'!N$53,NA())</f>
        <v>147</v>
      </c>
      <c r="M50" s="161" t="e">
        <f>NA()</f>
        <v>#N/A</v>
      </c>
      <c r="N50" s="161" t="e">
        <f>NA()</f>
        <v>#N/A</v>
      </c>
      <c r="O50" s="161">
        <f>IF(ISNUMBER('実質公債費比率（分子）の構造'!O$53),'実質公債費比率（分子）の構造'!O$53,NA())</f>
        <v>139</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2743</v>
      </c>
      <c r="E56" s="160"/>
      <c r="F56" s="160"/>
      <c r="G56" s="160">
        <f>'将来負担比率（分子）の構造'!J$52</f>
        <v>2633</v>
      </c>
      <c r="H56" s="160"/>
      <c r="I56" s="160"/>
      <c r="J56" s="160">
        <f>'将来負担比率（分子）の構造'!K$52</f>
        <v>2540</v>
      </c>
      <c r="K56" s="160"/>
      <c r="L56" s="160"/>
      <c r="M56" s="160">
        <f>'将来負担比率（分子）の構造'!L$52</f>
        <v>2440</v>
      </c>
      <c r="N56" s="160"/>
      <c r="O56" s="160"/>
      <c r="P56" s="160">
        <f>'将来負担比率（分子）の構造'!M$52</f>
        <v>2314</v>
      </c>
    </row>
    <row r="57" spans="1:16">
      <c r="A57" s="160" t="s">
        <v>36</v>
      </c>
      <c r="B57" s="160"/>
      <c r="C57" s="160"/>
      <c r="D57" s="160">
        <f>'将来負担比率（分子）の構造'!I$51</f>
        <v>9</v>
      </c>
      <c r="E57" s="160"/>
      <c r="F57" s="160"/>
      <c r="G57" s="160">
        <f>'将来負担比率（分子）の構造'!J$51</f>
        <v>5</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2580</v>
      </c>
      <c r="E58" s="160"/>
      <c r="F58" s="160"/>
      <c r="G58" s="160">
        <f>'将来負担比率（分子）の構造'!J$50</f>
        <v>2596</v>
      </c>
      <c r="H58" s="160"/>
      <c r="I58" s="160"/>
      <c r="J58" s="160">
        <f>'将来負担比率（分子）の構造'!K$50</f>
        <v>2631</v>
      </c>
      <c r="K58" s="160"/>
      <c r="L58" s="160"/>
      <c r="M58" s="160">
        <f>'将来負担比率（分子）の構造'!L$50</f>
        <v>2734</v>
      </c>
      <c r="N58" s="160"/>
      <c r="O58" s="160"/>
      <c r="P58" s="160">
        <f>'将来負担比率（分子）の構造'!M$50</f>
        <v>2788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453</v>
      </c>
      <c r="C62" s="160"/>
      <c r="D62" s="160"/>
      <c r="E62" s="160">
        <f>'将来負担比率（分子）の構造'!J$45</f>
        <v>445</v>
      </c>
      <c r="F62" s="160"/>
      <c r="G62" s="160"/>
      <c r="H62" s="160">
        <f>'将来負担比率（分子）の構造'!K$45</f>
        <v>371</v>
      </c>
      <c r="I62" s="160"/>
      <c r="J62" s="160"/>
      <c r="K62" s="160">
        <f>'将来負担比率（分子）の構造'!L$45</f>
        <v>281</v>
      </c>
      <c r="L62" s="160"/>
      <c r="M62" s="160"/>
      <c r="N62" s="160">
        <f>'将来負担比率（分子）の構造'!M$45</f>
        <v>326</v>
      </c>
      <c r="O62" s="160"/>
      <c r="P62" s="160"/>
    </row>
    <row r="63" spans="1:16">
      <c r="A63" s="160" t="s">
        <v>28</v>
      </c>
      <c r="B63" s="160">
        <f>'将来負担比率（分子）の構造'!I$44</f>
        <v>55</v>
      </c>
      <c r="C63" s="160"/>
      <c r="D63" s="160"/>
      <c r="E63" s="160">
        <f>'将来負担比率（分子）の構造'!J$44</f>
        <v>49</v>
      </c>
      <c r="F63" s="160"/>
      <c r="G63" s="160"/>
      <c r="H63" s="160">
        <f>'将来負担比率（分子）の構造'!K$44</f>
        <v>39</v>
      </c>
      <c r="I63" s="160"/>
      <c r="J63" s="160"/>
      <c r="K63" s="160">
        <f>'将来負担比率（分子）の構造'!L$44</f>
        <v>30</v>
      </c>
      <c r="L63" s="160"/>
      <c r="M63" s="160"/>
      <c r="N63" s="160">
        <f>'将来負担比率（分子）の構造'!M$44</f>
        <v>19</v>
      </c>
      <c r="O63" s="160"/>
      <c r="P63" s="160"/>
    </row>
    <row r="64" spans="1:16">
      <c r="A64" s="160" t="s">
        <v>27</v>
      </c>
      <c r="B64" s="160">
        <f>'将来負担比率（分子）の構造'!I$43</f>
        <v>1644</v>
      </c>
      <c r="C64" s="160"/>
      <c r="D64" s="160"/>
      <c r="E64" s="160">
        <f>'将来負担比率（分子）の構造'!J$43</f>
        <v>1512</v>
      </c>
      <c r="F64" s="160"/>
      <c r="G64" s="160"/>
      <c r="H64" s="160">
        <f>'将来負担比率（分子）の構造'!K$43</f>
        <v>1387</v>
      </c>
      <c r="I64" s="160"/>
      <c r="J64" s="160"/>
      <c r="K64" s="160">
        <f>'将来負担比率（分子）の構造'!L$43</f>
        <v>1433</v>
      </c>
      <c r="L64" s="160"/>
      <c r="M64" s="160"/>
      <c r="N64" s="160">
        <f>'将来負担比率（分子）の構造'!M$43</f>
        <v>1283</v>
      </c>
      <c r="O64" s="160"/>
      <c r="P64" s="160"/>
    </row>
    <row r="65" spans="1:16">
      <c r="A65" s="160" t="s">
        <v>26</v>
      </c>
      <c r="B65" s="160">
        <f>'将来負担比率（分子）の構造'!I$42</f>
        <v>7</v>
      </c>
      <c r="C65" s="160"/>
      <c r="D65" s="160"/>
      <c r="E65" s="160" t="str">
        <f>'将来負担比率（分子）の構造'!J$42</f>
        <v>-</v>
      </c>
      <c r="F65" s="160"/>
      <c r="G65" s="160"/>
      <c r="H65" s="160">
        <f>'将来負担比率（分子）の構造'!K$42</f>
        <v>19</v>
      </c>
      <c r="I65" s="160"/>
      <c r="J65" s="160"/>
      <c r="K65" s="160">
        <f>'将来負担比率（分子）の構造'!L$42</f>
        <v>19</v>
      </c>
      <c r="L65" s="160"/>
      <c r="M65" s="160"/>
      <c r="N65" s="160" t="str">
        <f>'将来負担比率（分子）の構造'!M$42</f>
        <v>-</v>
      </c>
      <c r="O65" s="160"/>
      <c r="P65" s="160"/>
    </row>
    <row r="66" spans="1:16">
      <c r="A66" s="160" t="s">
        <v>25</v>
      </c>
      <c r="B66" s="160">
        <f>'将来負担比率（分子）の構造'!I$41</f>
        <v>2288</v>
      </c>
      <c r="C66" s="160"/>
      <c r="D66" s="160"/>
      <c r="E66" s="160">
        <f>'将来負担比率（分子）の構造'!J$41</f>
        <v>2236</v>
      </c>
      <c r="F66" s="160"/>
      <c r="G66" s="160"/>
      <c r="H66" s="160">
        <f>'将来負担比率（分子）の構造'!K$41</f>
        <v>2203</v>
      </c>
      <c r="I66" s="160"/>
      <c r="J66" s="160"/>
      <c r="K66" s="160">
        <f>'将来負担比率（分子）の構造'!L$41</f>
        <v>2372</v>
      </c>
      <c r="L66" s="160"/>
      <c r="M66" s="160"/>
      <c r="N66" s="160">
        <f>'将来負担比率（分子）の構造'!M$41</f>
        <v>2449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2033</v>
      </c>
      <c r="C72" s="164">
        <f>基金残高に係る経年分析!G55</f>
        <v>2133</v>
      </c>
      <c r="D72" s="164">
        <f>基金残高に係る経年分析!H55</f>
        <v>2187</v>
      </c>
    </row>
    <row r="73" spans="1:16">
      <c r="A73" s="163" t="s">
        <v>72</v>
      </c>
      <c r="B73" s="164">
        <f>基金残高に係る経年分析!F56</f>
        <v>88</v>
      </c>
      <c r="C73" s="164">
        <f>基金残高に係る経年分析!G56</f>
        <v>88</v>
      </c>
      <c r="D73" s="164">
        <f>基金残高に係る経年分析!H56</f>
        <v>88</v>
      </c>
    </row>
    <row r="74" spans="1:16">
      <c r="A74" s="163" t="s">
        <v>73</v>
      </c>
      <c r="B74" s="164">
        <f>基金残高に係る経年分析!F57</f>
        <v>367</v>
      </c>
      <c r="C74" s="164">
        <f>基金残高に係る経年分析!G57</f>
        <v>344</v>
      </c>
      <c r="D74" s="164">
        <f>基金残高に係る経年分析!H57</f>
        <v>322</v>
      </c>
    </row>
  </sheetData>
  <sheetProtection algorithmName="SHA-512" hashValue="uZQhTlGh9FTbrV1J/A6sV07ew+5F7p6FWz1zczTk3tdasxH9GTfDmLXs3uEk+HwZrvBgSAzwIFhAu2Sv3qY/fw==" saltValue="7iVpmgW5VFvdIy2p5Ima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545717</v>
      </c>
      <c r="S5" s="649"/>
      <c r="T5" s="649"/>
      <c r="U5" s="649"/>
      <c r="V5" s="649"/>
      <c r="W5" s="649"/>
      <c r="X5" s="649"/>
      <c r="Y5" s="650"/>
      <c r="Z5" s="651">
        <v>15.2</v>
      </c>
      <c r="AA5" s="651"/>
      <c r="AB5" s="651"/>
      <c r="AC5" s="651"/>
      <c r="AD5" s="652">
        <v>545717</v>
      </c>
      <c r="AE5" s="652"/>
      <c r="AF5" s="652"/>
      <c r="AG5" s="652"/>
      <c r="AH5" s="652"/>
      <c r="AI5" s="652"/>
      <c r="AJ5" s="652"/>
      <c r="AK5" s="652"/>
      <c r="AL5" s="653">
        <v>30.6</v>
      </c>
      <c r="AM5" s="654"/>
      <c r="AN5" s="654"/>
      <c r="AO5" s="655"/>
      <c r="AP5" s="645" t="s">
        <v>220</v>
      </c>
      <c r="AQ5" s="646"/>
      <c r="AR5" s="646"/>
      <c r="AS5" s="646"/>
      <c r="AT5" s="646"/>
      <c r="AU5" s="646"/>
      <c r="AV5" s="646"/>
      <c r="AW5" s="646"/>
      <c r="AX5" s="646"/>
      <c r="AY5" s="646"/>
      <c r="AZ5" s="646"/>
      <c r="BA5" s="646"/>
      <c r="BB5" s="646"/>
      <c r="BC5" s="646"/>
      <c r="BD5" s="646"/>
      <c r="BE5" s="646"/>
      <c r="BF5" s="647"/>
      <c r="BG5" s="659">
        <v>545717</v>
      </c>
      <c r="BH5" s="660"/>
      <c r="BI5" s="660"/>
      <c r="BJ5" s="660"/>
      <c r="BK5" s="660"/>
      <c r="BL5" s="660"/>
      <c r="BM5" s="660"/>
      <c r="BN5" s="661"/>
      <c r="BO5" s="662">
        <v>100</v>
      </c>
      <c r="BP5" s="662"/>
      <c r="BQ5" s="662"/>
      <c r="BR5" s="662"/>
      <c r="BS5" s="663" t="s">
        <v>120</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26184</v>
      </c>
      <c r="S6" s="660"/>
      <c r="T6" s="660"/>
      <c r="U6" s="660"/>
      <c r="V6" s="660"/>
      <c r="W6" s="660"/>
      <c r="X6" s="660"/>
      <c r="Y6" s="661"/>
      <c r="Z6" s="662">
        <v>0.7</v>
      </c>
      <c r="AA6" s="662"/>
      <c r="AB6" s="662"/>
      <c r="AC6" s="662"/>
      <c r="AD6" s="663">
        <v>26184</v>
      </c>
      <c r="AE6" s="663"/>
      <c r="AF6" s="663"/>
      <c r="AG6" s="663"/>
      <c r="AH6" s="663"/>
      <c r="AI6" s="663"/>
      <c r="AJ6" s="663"/>
      <c r="AK6" s="663"/>
      <c r="AL6" s="664">
        <v>1.5</v>
      </c>
      <c r="AM6" s="665"/>
      <c r="AN6" s="665"/>
      <c r="AO6" s="666"/>
      <c r="AP6" s="656" t="s">
        <v>225</v>
      </c>
      <c r="AQ6" s="657"/>
      <c r="AR6" s="657"/>
      <c r="AS6" s="657"/>
      <c r="AT6" s="657"/>
      <c r="AU6" s="657"/>
      <c r="AV6" s="657"/>
      <c r="AW6" s="657"/>
      <c r="AX6" s="657"/>
      <c r="AY6" s="657"/>
      <c r="AZ6" s="657"/>
      <c r="BA6" s="657"/>
      <c r="BB6" s="657"/>
      <c r="BC6" s="657"/>
      <c r="BD6" s="657"/>
      <c r="BE6" s="657"/>
      <c r="BF6" s="658"/>
      <c r="BG6" s="659">
        <v>545717</v>
      </c>
      <c r="BH6" s="660"/>
      <c r="BI6" s="660"/>
      <c r="BJ6" s="660"/>
      <c r="BK6" s="660"/>
      <c r="BL6" s="660"/>
      <c r="BM6" s="660"/>
      <c r="BN6" s="661"/>
      <c r="BO6" s="662">
        <v>100</v>
      </c>
      <c r="BP6" s="662"/>
      <c r="BQ6" s="662"/>
      <c r="BR6" s="662"/>
      <c r="BS6" s="663" t="s">
        <v>226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55782</v>
      </c>
      <c r="CS6" s="660"/>
      <c r="CT6" s="660"/>
      <c r="CU6" s="660"/>
      <c r="CV6" s="660"/>
      <c r="CW6" s="660"/>
      <c r="CX6" s="660"/>
      <c r="CY6" s="661"/>
      <c r="CZ6" s="653">
        <v>1.7</v>
      </c>
      <c r="DA6" s="654"/>
      <c r="DB6" s="654"/>
      <c r="DC6" s="673"/>
      <c r="DD6" s="668" t="s">
        <v>120</v>
      </c>
      <c r="DE6" s="660"/>
      <c r="DF6" s="660"/>
      <c r="DG6" s="660"/>
      <c r="DH6" s="660"/>
      <c r="DI6" s="660"/>
      <c r="DJ6" s="660"/>
      <c r="DK6" s="660"/>
      <c r="DL6" s="660"/>
      <c r="DM6" s="660"/>
      <c r="DN6" s="660"/>
      <c r="DO6" s="660"/>
      <c r="DP6" s="661"/>
      <c r="DQ6" s="668">
        <v>55782</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842</v>
      </c>
      <c r="S7" s="660"/>
      <c r="T7" s="660"/>
      <c r="U7" s="660"/>
      <c r="V7" s="660"/>
      <c r="W7" s="660"/>
      <c r="X7" s="660"/>
      <c r="Y7" s="661"/>
      <c r="Z7" s="662">
        <v>0</v>
      </c>
      <c r="AA7" s="662"/>
      <c r="AB7" s="662"/>
      <c r="AC7" s="662"/>
      <c r="AD7" s="663">
        <v>842</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256534</v>
      </c>
      <c r="BH7" s="660"/>
      <c r="BI7" s="660"/>
      <c r="BJ7" s="660"/>
      <c r="BK7" s="660"/>
      <c r="BL7" s="660"/>
      <c r="BM7" s="660"/>
      <c r="BN7" s="661"/>
      <c r="BO7" s="662">
        <v>47</v>
      </c>
      <c r="BP7" s="662"/>
      <c r="BQ7" s="662"/>
      <c r="BR7" s="662"/>
      <c r="BS7" s="663" t="s">
        <v>120</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717246</v>
      </c>
      <c r="CS7" s="660"/>
      <c r="CT7" s="660"/>
      <c r="CU7" s="660"/>
      <c r="CV7" s="660"/>
      <c r="CW7" s="660"/>
      <c r="CX7" s="660"/>
      <c r="CY7" s="661"/>
      <c r="CZ7" s="662">
        <v>22</v>
      </c>
      <c r="DA7" s="662"/>
      <c r="DB7" s="662"/>
      <c r="DC7" s="662"/>
      <c r="DD7" s="668">
        <v>42192</v>
      </c>
      <c r="DE7" s="660"/>
      <c r="DF7" s="660"/>
      <c r="DG7" s="660"/>
      <c r="DH7" s="660"/>
      <c r="DI7" s="660"/>
      <c r="DJ7" s="660"/>
      <c r="DK7" s="660"/>
      <c r="DL7" s="660"/>
      <c r="DM7" s="660"/>
      <c r="DN7" s="660"/>
      <c r="DO7" s="660"/>
      <c r="DP7" s="661"/>
      <c r="DQ7" s="668">
        <v>679432</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1808</v>
      </c>
      <c r="S8" s="660"/>
      <c r="T8" s="660"/>
      <c r="U8" s="660"/>
      <c r="V8" s="660"/>
      <c r="W8" s="660"/>
      <c r="X8" s="660"/>
      <c r="Y8" s="661"/>
      <c r="Z8" s="662">
        <v>0.1</v>
      </c>
      <c r="AA8" s="662"/>
      <c r="AB8" s="662"/>
      <c r="AC8" s="662"/>
      <c r="AD8" s="663">
        <v>1808</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9237</v>
      </c>
      <c r="BH8" s="660"/>
      <c r="BI8" s="660"/>
      <c r="BJ8" s="660"/>
      <c r="BK8" s="660"/>
      <c r="BL8" s="660"/>
      <c r="BM8" s="660"/>
      <c r="BN8" s="661"/>
      <c r="BO8" s="662">
        <v>1.7</v>
      </c>
      <c r="BP8" s="662"/>
      <c r="BQ8" s="662"/>
      <c r="BR8" s="662"/>
      <c r="BS8" s="668" t="s">
        <v>120</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828471</v>
      </c>
      <c r="CS8" s="660"/>
      <c r="CT8" s="660"/>
      <c r="CU8" s="660"/>
      <c r="CV8" s="660"/>
      <c r="CW8" s="660"/>
      <c r="CX8" s="660"/>
      <c r="CY8" s="661"/>
      <c r="CZ8" s="662">
        <v>25.4</v>
      </c>
      <c r="DA8" s="662"/>
      <c r="DB8" s="662"/>
      <c r="DC8" s="662"/>
      <c r="DD8" s="668">
        <v>149002</v>
      </c>
      <c r="DE8" s="660"/>
      <c r="DF8" s="660"/>
      <c r="DG8" s="660"/>
      <c r="DH8" s="660"/>
      <c r="DI8" s="660"/>
      <c r="DJ8" s="660"/>
      <c r="DK8" s="660"/>
      <c r="DL8" s="660"/>
      <c r="DM8" s="660"/>
      <c r="DN8" s="660"/>
      <c r="DO8" s="660"/>
      <c r="DP8" s="661"/>
      <c r="DQ8" s="668">
        <v>487856</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1715</v>
      </c>
      <c r="S9" s="660"/>
      <c r="T9" s="660"/>
      <c r="U9" s="660"/>
      <c r="V9" s="660"/>
      <c r="W9" s="660"/>
      <c r="X9" s="660"/>
      <c r="Y9" s="661"/>
      <c r="Z9" s="662">
        <v>0</v>
      </c>
      <c r="AA9" s="662"/>
      <c r="AB9" s="662"/>
      <c r="AC9" s="662"/>
      <c r="AD9" s="663">
        <v>1715</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220003</v>
      </c>
      <c r="BH9" s="660"/>
      <c r="BI9" s="660"/>
      <c r="BJ9" s="660"/>
      <c r="BK9" s="660"/>
      <c r="BL9" s="660"/>
      <c r="BM9" s="660"/>
      <c r="BN9" s="661"/>
      <c r="BO9" s="662">
        <v>40.299999999999997</v>
      </c>
      <c r="BP9" s="662"/>
      <c r="BQ9" s="662"/>
      <c r="BR9" s="662"/>
      <c r="BS9" s="668" t="s">
        <v>120</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205804</v>
      </c>
      <c r="CS9" s="660"/>
      <c r="CT9" s="660"/>
      <c r="CU9" s="660"/>
      <c r="CV9" s="660"/>
      <c r="CW9" s="660"/>
      <c r="CX9" s="660"/>
      <c r="CY9" s="661"/>
      <c r="CZ9" s="662">
        <v>6.3</v>
      </c>
      <c r="DA9" s="662"/>
      <c r="DB9" s="662"/>
      <c r="DC9" s="662"/>
      <c r="DD9" s="668">
        <v>2820</v>
      </c>
      <c r="DE9" s="660"/>
      <c r="DF9" s="660"/>
      <c r="DG9" s="660"/>
      <c r="DH9" s="660"/>
      <c r="DI9" s="660"/>
      <c r="DJ9" s="660"/>
      <c r="DK9" s="660"/>
      <c r="DL9" s="660"/>
      <c r="DM9" s="660"/>
      <c r="DN9" s="660"/>
      <c r="DO9" s="660"/>
      <c r="DP9" s="661"/>
      <c r="DQ9" s="668">
        <v>200790</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120</v>
      </c>
      <c r="S10" s="660"/>
      <c r="T10" s="660"/>
      <c r="U10" s="660"/>
      <c r="V10" s="660"/>
      <c r="W10" s="660"/>
      <c r="X10" s="660"/>
      <c r="Y10" s="661"/>
      <c r="Z10" s="662" t="s">
        <v>226</v>
      </c>
      <c r="AA10" s="662"/>
      <c r="AB10" s="662"/>
      <c r="AC10" s="662"/>
      <c r="AD10" s="663" t="s">
        <v>120</v>
      </c>
      <c r="AE10" s="663"/>
      <c r="AF10" s="663"/>
      <c r="AG10" s="663"/>
      <c r="AH10" s="663"/>
      <c r="AI10" s="663"/>
      <c r="AJ10" s="663"/>
      <c r="AK10" s="663"/>
      <c r="AL10" s="664" t="s">
        <v>120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8304</v>
      </c>
      <c r="BH10" s="660"/>
      <c r="BI10" s="660"/>
      <c r="BJ10" s="660"/>
      <c r="BK10" s="660"/>
      <c r="BL10" s="660"/>
      <c r="BM10" s="660"/>
      <c r="BN10" s="661"/>
      <c r="BO10" s="662">
        <v>1.5</v>
      </c>
      <c r="BP10" s="662"/>
      <c r="BQ10" s="662"/>
      <c r="BR10" s="662"/>
      <c r="BS10" s="668" t="s">
        <v>120</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120</v>
      </c>
      <c r="CS10" s="660"/>
      <c r="CT10" s="660"/>
      <c r="CU10" s="660"/>
      <c r="CV10" s="660"/>
      <c r="CW10" s="660"/>
      <c r="CX10" s="660"/>
      <c r="CY10" s="661"/>
      <c r="CZ10" s="662" t="s">
        <v>120</v>
      </c>
      <c r="DA10" s="662"/>
      <c r="DB10" s="662"/>
      <c r="DC10" s="662"/>
      <c r="DD10" s="668" t="s">
        <v>120</v>
      </c>
      <c r="DE10" s="660"/>
      <c r="DF10" s="660"/>
      <c r="DG10" s="660"/>
      <c r="DH10" s="660"/>
      <c r="DI10" s="660"/>
      <c r="DJ10" s="660"/>
      <c r="DK10" s="660"/>
      <c r="DL10" s="660"/>
      <c r="DM10" s="660"/>
      <c r="DN10" s="660"/>
      <c r="DO10" s="660"/>
      <c r="DP10" s="661"/>
      <c r="DQ10" s="668" t="s">
        <v>120</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120</v>
      </c>
      <c r="AA11" s="662"/>
      <c r="AB11" s="662"/>
      <c r="AC11" s="662"/>
      <c r="AD11" s="663" t="s">
        <v>226</v>
      </c>
      <c r="AE11" s="663"/>
      <c r="AF11" s="663"/>
      <c r="AG11" s="663"/>
      <c r="AH11" s="663"/>
      <c r="AI11" s="663"/>
      <c r="AJ11" s="663"/>
      <c r="AK11" s="663"/>
      <c r="AL11" s="664" t="s">
        <v>120</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18990</v>
      </c>
      <c r="BH11" s="660"/>
      <c r="BI11" s="660"/>
      <c r="BJ11" s="660"/>
      <c r="BK11" s="660"/>
      <c r="BL11" s="660"/>
      <c r="BM11" s="660"/>
      <c r="BN11" s="661"/>
      <c r="BO11" s="662">
        <v>3.5</v>
      </c>
      <c r="BP11" s="662"/>
      <c r="BQ11" s="662"/>
      <c r="BR11" s="662"/>
      <c r="BS11" s="668" t="s">
        <v>226</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527605</v>
      </c>
      <c r="CS11" s="660"/>
      <c r="CT11" s="660"/>
      <c r="CU11" s="660"/>
      <c r="CV11" s="660"/>
      <c r="CW11" s="660"/>
      <c r="CX11" s="660"/>
      <c r="CY11" s="661"/>
      <c r="CZ11" s="662">
        <v>16.2</v>
      </c>
      <c r="DA11" s="662"/>
      <c r="DB11" s="662"/>
      <c r="DC11" s="662"/>
      <c r="DD11" s="668">
        <v>231973</v>
      </c>
      <c r="DE11" s="660"/>
      <c r="DF11" s="660"/>
      <c r="DG11" s="660"/>
      <c r="DH11" s="660"/>
      <c r="DI11" s="660"/>
      <c r="DJ11" s="660"/>
      <c r="DK11" s="660"/>
      <c r="DL11" s="660"/>
      <c r="DM11" s="660"/>
      <c r="DN11" s="660"/>
      <c r="DO11" s="660"/>
      <c r="DP11" s="661"/>
      <c r="DQ11" s="668">
        <v>235861</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81055</v>
      </c>
      <c r="S12" s="660"/>
      <c r="T12" s="660"/>
      <c r="U12" s="660"/>
      <c r="V12" s="660"/>
      <c r="W12" s="660"/>
      <c r="X12" s="660"/>
      <c r="Y12" s="661"/>
      <c r="Z12" s="662">
        <v>2.2999999999999998</v>
      </c>
      <c r="AA12" s="662"/>
      <c r="AB12" s="662"/>
      <c r="AC12" s="662"/>
      <c r="AD12" s="663">
        <v>81055</v>
      </c>
      <c r="AE12" s="663"/>
      <c r="AF12" s="663"/>
      <c r="AG12" s="663"/>
      <c r="AH12" s="663"/>
      <c r="AI12" s="663"/>
      <c r="AJ12" s="663"/>
      <c r="AK12" s="663"/>
      <c r="AL12" s="664">
        <v>4.5</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250585</v>
      </c>
      <c r="BH12" s="660"/>
      <c r="BI12" s="660"/>
      <c r="BJ12" s="660"/>
      <c r="BK12" s="660"/>
      <c r="BL12" s="660"/>
      <c r="BM12" s="660"/>
      <c r="BN12" s="661"/>
      <c r="BO12" s="662">
        <v>45.9</v>
      </c>
      <c r="BP12" s="662"/>
      <c r="BQ12" s="662"/>
      <c r="BR12" s="662"/>
      <c r="BS12" s="668" t="s">
        <v>120</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16797</v>
      </c>
      <c r="CS12" s="660"/>
      <c r="CT12" s="660"/>
      <c r="CU12" s="660"/>
      <c r="CV12" s="660"/>
      <c r="CW12" s="660"/>
      <c r="CX12" s="660"/>
      <c r="CY12" s="661"/>
      <c r="CZ12" s="662">
        <v>0.5</v>
      </c>
      <c r="DA12" s="662"/>
      <c r="DB12" s="662"/>
      <c r="DC12" s="662"/>
      <c r="DD12" s="668" t="s">
        <v>226</v>
      </c>
      <c r="DE12" s="660"/>
      <c r="DF12" s="660"/>
      <c r="DG12" s="660"/>
      <c r="DH12" s="660"/>
      <c r="DI12" s="660"/>
      <c r="DJ12" s="660"/>
      <c r="DK12" s="660"/>
      <c r="DL12" s="660"/>
      <c r="DM12" s="660"/>
      <c r="DN12" s="660"/>
      <c r="DO12" s="660"/>
      <c r="DP12" s="661"/>
      <c r="DQ12" s="668">
        <v>12427</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120</v>
      </c>
      <c r="S13" s="660"/>
      <c r="T13" s="660"/>
      <c r="U13" s="660"/>
      <c r="V13" s="660"/>
      <c r="W13" s="660"/>
      <c r="X13" s="660"/>
      <c r="Y13" s="661"/>
      <c r="Z13" s="662" t="s">
        <v>120</v>
      </c>
      <c r="AA13" s="662"/>
      <c r="AB13" s="662"/>
      <c r="AC13" s="662"/>
      <c r="AD13" s="663" t="s">
        <v>120</v>
      </c>
      <c r="AE13" s="663"/>
      <c r="AF13" s="663"/>
      <c r="AG13" s="663"/>
      <c r="AH13" s="663"/>
      <c r="AI13" s="663"/>
      <c r="AJ13" s="663"/>
      <c r="AK13" s="663"/>
      <c r="AL13" s="664" t="s">
        <v>120</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250584</v>
      </c>
      <c r="BH13" s="660"/>
      <c r="BI13" s="660"/>
      <c r="BJ13" s="660"/>
      <c r="BK13" s="660"/>
      <c r="BL13" s="660"/>
      <c r="BM13" s="660"/>
      <c r="BN13" s="661"/>
      <c r="BO13" s="662">
        <v>45.9</v>
      </c>
      <c r="BP13" s="662"/>
      <c r="BQ13" s="662"/>
      <c r="BR13" s="662"/>
      <c r="BS13" s="668" t="s">
        <v>226</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191597</v>
      </c>
      <c r="CS13" s="660"/>
      <c r="CT13" s="660"/>
      <c r="CU13" s="660"/>
      <c r="CV13" s="660"/>
      <c r="CW13" s="660"/>
      <c r="CX13" s="660"/>
      <c r="CY13" s="661"/>
      <c r="CZ13" s="662">
        <v>5.9</v>
      </c>
      <c r="DA13" s="662"/>
      <c r="DB13" s="662"/>
      <c r="DC13" s="662"/>
      <c r="DD13" s="668">
        <v>78154</v>
      </c>
      <c r="DE13" s="660"/>
      <c r="DF13" s="660"/>
      <c r="DG13" s="660"/>
      <c r="DH13" s="660"/>
      <c r="DI13" s="660"/>
      <c r="DJ13" s="660"/>
      <c r="DK13" s="660"/>
      <c r="DL13" s="660"/>
      <c r="DM13" s="660"/>
      <c r="DN13" s="660"/>
      <c r="DO13" s="660"/>
      <c r="DP13" s="661"/>
      <c r="DQ13" s="668">
        <v>98416</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120</v>
      </c>
      <c r="AA14" s="662"/>
      <c r="AB14" s="662"/>
      <c r="AC14" s="662"/>
      <c r="AD14" s="663" t="s">
        <v>120</v>
      </c>
      <c r="AE14" s="663"/>
      <c r="AF14" s="663"/>
      <c r="AG14" s="663"/>
      <c r="AH14" s="663"/>
      <c r="AI14" s="663"/>
      <c r="AJ14" s="663"/>
      <c r="AK14" s="663"/>
      <c r="AL14" s="664" t="s">
        <v>120</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17099</v>
      </c>
      <c r="BH14" s="660"/>
      <c r="BI14" s="660"/>
      <c r="BJ14" s="660"/>
      <c r="BK14" s="660"/>
      <c r="BL14" s="660"/>
      <c r="BM14" s="660"/>
      <c r="BN14" s="661"/>
      <c r="BO14" s="662">
        <v>3.1</v>
      </c>
      <c r="BP14" s="662"/>
      <c r="BQ14" s="662"/>
      <c r="BR14" s="662"/>
      <c r="BS14" s="668" t="s">
        <v>120</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137767</v>
      </c>
      <c r="CS14" s="660"/>
      <c r="CT14" s="660"/>
      <c r="CU14" s="660"/>
      <c r="CV14" s="660"/>
      <c r="CW14" s="660"/>
      <c r="CX14" s="660"/>
      <c r="CY14" s="661"/>
      <c r="CZ14" s="662">
        <v>4.2</v>
      </c>
      <c r="DA14" s="662"/>
      <c r="DB14" s="662"/>
      <c r="DC14" s="662"/>
      <c r="DD14" s="668">
        <v>26525</v>
      </c>
      <c r="DE14" s="660"/>
      <c r="DF14" s="660"/>
      <c r="DG14" s="660"/>
      <c r="DH14" s="660"/>
      <c r="DI14" s="660"/>
      <c r="DJ14" s="660"/>
      <c r="DK14" s="660"/>
      <c r="DL14" s="660"/>
      <c r="DM14" s="660"/>
      <c r="DN14" s="660"/>
      <c r="DO14" s="660"/>
      <c r="DP14" s="661"/>
      <c r="DQ14" s="668">
        <v>113489</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6252</v>
      </c>
      <c r="S15" s="660"/>
      <c r="T15" s="660"/>
      <c r="U15" s="660"/>
      <c r="V15" s="660"/>
      <c r="W15" s="660"/>
      <c r="X15" s="660"/>
      <c r="Y15" s="661"/>
      <c r="Z15" s="662">
        <v>0.2</v>
      </c>
      <c r="AA15" s="662"/>
      <c r="AB15" s="662"/>
      <c r="AC15" s="662"/>
      <c r="AD15" s="663">
        <v>6252</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21499</v>
      </c>
      <c r="BH15" s="660"/>
      <c r="BI15" s="660"/>
      <c r="BJ15" s="660"/>
      <c r="BK15" s="660"/>
      <c r="BL15" s="660"/>
      <c r="BM15" s="660"/>
      <c r="BN15" s="661"/>
      <c r="BO15" s="662">
        <v>3.9</v>
      </c>
      <c r="BP15" s="662"/>
      <c r="BQ15" s="662"/>
      <c r="BR15" s="662"/>
      <c r="BS15" s="668" t="s">
        <v>120</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329280</v>
      </c>
      <c r="CS15" s="660"/>
      <c r="CT15" s="660"/>
      <c r="CU15" s="660"/>
      <c r="CV15" s="660"/>
      <c r="CW15" s="660"/>
      <c r="CX15" s="660"/>
      <c r="CY15" s="661"/>
      <c r="CZ15" s="662">
        <v>10.1</v>
      </c>
      <c r="DA15" s="662"/>
      <c r="DB15" s="662"/>
      <c r="DC15" s="662"/>
      <c r="DD15" s="668">
        <v>30819</v>
      </c>
      <c r="DE15" s="660"/>
      <c r="DF15" s="660"/>
      <c r="DG15" s="660"/>
      <c r="DH15" s="660"/>
      <c r="DI15" s="660"/>
      <c r="DJ15" s="660"/>
      <c r="DK15" s="660"/>
      <c r="DL15" s="660"/>
      <c r="DM15" s="660"/>
      <c r="DN15" s="660"/>
      <c r="DO15" s="660"/>
      <c r="DP15" s="661"/>
      <c r="DQ15" s="668">
        <v>312280</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226</v>
      </c>
      <c r="AA16" s="662"/>
      <c r="AB16" s="662"/>
      <c r="AC16" s="662"/>
      <c r="AD16" s="663" t="s">
        <v>120</v>
      </c>
      <c r="AE16" s="663"/>
      <c r="AF16" s="663"/>
      <c r="AG16" s="663"/>
      <c r="AH16" s="663"/>
      <c r="AI16" s="663"/>
      <c r="AJ16" s="663"/>
      <c r="AK16" s="663"/>
      <c r="AL16" s="664" t="s">
        <v>120</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226</v>
      </c>
      <c r="BH16" s="660"/>
      <c r="BI16" s="660"/>
      <c r="BJ16" s="660"/>
      <c r="BK16" s="660"/>
      <c r="BL16" s="660"/>
      <c r="BM16" s="660"/>
      <c r="BN16" s="661"/>
      <c r="BO16" s="662" t="s">
        <v>120</v>
      </c>
      <c r="BP16" s="662"/>
      <c r="BQ16" s="662"/>
      <c r="BR16" s="662"/>
      <c r="BS16" s="668" t="s">
        <v>120</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34073</v>
      </c>
      <c r="CS16" s="660"/>
      <c r="CT16" s="660"/>
      <c r="CU16" s="660"/>
      <c r="CV16" s="660"/>
      <c r="CW16" s="660"/>
      <c r="CX16" s="660"/>
      <c r="CY16" s="661"/>
      <c r="CZ16" s="662">
        <v>1</v>
      </c>
      <c r="DA16" s="662"/>
      <c r="DB16" s="662"/>
      <c r="DC16" s="662"/>
      <c r="DD16" s="668" t="s">
        <v>226</v>
      </c>
      <c r="DE16" s="660"/>
      <c r="DF16" s="660"/>
      <c r="DG16" s="660"/>
      <c r="DH16" s="660"/>
      <c r="DI16" s="660"/>
      <c r="DJ16" s="660"/>
      <c r="DK16" s="660"/>
      <c r="DL16" s="660"/>
      <c r="DM16" s="660"/>
      <c r="DN16" s="660"/>
      <c r="DO16" s="660"/>
      <c r="DP16" s="661"/>
      <c r="DQ16" s="668">
        <v>129</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2584</v>
      </c>
      <c r="S17" s="660"/>
      <c r="T17" s="660"/>
      <c r="U17" s="660"/>
      <c r="V17" s="660"/>
      <c r="W17" s="660"/>
      <c r="X17" s="660"/>
      <c r="Y17" s="661"/>
      <c r="Z17" s="662">
        <v>0.1</v>
      </c>
      <c r="AA17" s="662"/>
      <c r="AB17" s="662"/>
      <c r="AC17" s="662"/>
      <c r="AD17" s="663">
        <v>2584</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120</v>
      </c>
      <c r="BP17" s="662"/>
      <c r="BQ17" s="662"/>
      <c r="BR17" s="662"/>
      <c r="BS17" s="668" t="s">
        <v>120</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221585</v>
      </c>
      <c r="CS17" s="660"/>
      <c r="CT17" s="660"/>
      <c r="CU17" s="660"/>
      <c r="CV17" s="660"/>
      <c r="CW17" s="660"/>
      <c r="CX17" s="660"/>
      <c r="CY17" s="661"/>
      <c r="CZ17" s="662">
        <v>6.8</v>
      </c>
      <c r="DA17" s="662"/>
      <c r="DB17" s="662"/>
      <c r="DC17" s="662"/>
      <c r="DD17" s="668" t="s">
        <v>226</v>
      </c>
      <c r="DE17" s="660"/>
      <c r="DF17" s="660"/>
      <c r="DG17" s="660"/>
      <c r="DH17" s="660"/>
      <c r="DI17" s="660"/>
      <c r="DJ17" s="660"/>
      <c r="DK17" s="660"/>
      <c r="DL17" s="660"/>
      <c r="DM17" s="660"/>
      <c r="DN17" s="660"/>
      <c r="DO17" s="660"/>
      <c r="DP17" s="661"/>
      <c r="DQ17" s="668">
        <v>221585</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1219791</v>
      </c>
      <c r="S18" s="660"/>
      <c r="T18" s="660"/>
      <c r="U18" s="660"/>
      <c r="V18" s="660"/>
      <c r="W18" s="660"/>
      <c r="X18" s="660"/>
      <c r="Y18" s="661"/>
      <c r="Z18" s="662">
        <v>33.9</v>
      </c>
      <c r="AA18" s="662"/>
      <c r="AB18" s="662"/>
      <c r="AC18" s="662"/>
      <c r="AD18" s="663">
        <v>1113805</v>
      </c>
      <c r="AE18" s="663"/>
      <c r="AF18" s="663"/>
      <c r="AG18" s="663"/>
      <c r="AH18" s="663"/>
      <c r="AI18" s="663"/>
      <c r="AJ18" s="663"/>
      <c r="AK18" s="663"/>
      <c r="AL18" s="664">
        <v>62.4</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226</v>
      </c>
      <c r="BH18" s="660"/>
      <c r="BI18" s="660"/>
      <c r="BJ18" s="660"/>
      <c r="BK18" s="660"/>
      <c r="BL18" s="660"/>
      <c r="BM18" s="660"/>
      <c r="BN18" s="661"/>
      <c r="BO18" s="662" t="s">
        <v>120</v>
      </c>
      <c r="BP18" s="662"/>
      <c r="BQ18" s="662"/>
      <c r="BR18" s="662"/>
      <c r="BS18" s="668" t="s">
        <v>226</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1113805</v>
      </c>
      <c r="S19" s="660"/>
      <c r="T19" s="660"/>
      <c r="U19" s="660"/>
      <c r="V19" s="660"/>
      <c r="W19" s="660"/>
      <c r="X19" s="660"/>
      <c r="Y19" s="661"/>
      <c r="Z19" s="662">
        <v>30.9</v>
      </c>
      <c r="AA19" s="662"/>
      <c r="AB19" s="662"/>
      <c r="AC19" s="662"/>
      <c r="AD19" s="663">
        <v>1113805</v>
      </c>
      <c r="AE19" s="663"/>
      <c r="AF19" s="663"/>
      <c r="AG19" s="663"/>
      <c r="AH19" s="663"/>
      <c r="AI19" s="663"/>
      <c r="AJ19" s="663"/>
      <c r="AK19" s="663"/>
      <c r="AL19" s="664">
        <v>62.4</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120</v>
      </c>
      <c r="BH19" s="660"/>
      <c r="BI19" s="660"/>
      <c r="BJ19" s="660"/>
      <c r="BK19" s="660"/>
      <c r="BL19" s="660"/>
      <c r="BM19" s="660"/>
      <c r="BN19" s="661"/>
      <c r="BO19" s="662" t="s">
        <v>120</v>
      </c>
      <c r="BP19" s="662"/>
      <c r="BQ19" s="662"/>
      <c r="BR19" s="662"/>
      <c r="BS19" s="668" t="s">
        <v>226</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226</v>
      </c>
      <c r="CS19" s="660"/>
      <c r="CT19" s="660"/>
      <c r="CU19" s="660"/>
      <c r="CV19" s="660"/>
      <c r="CW19" s="660"/>
      <c r="CX19" s="660"/>
      <c r="CY19" s="661"/>
      <c r="CZ19" s="662" t="s">
        <v>120</v>
      </c>
      <c r="DA19" s="662"/>
      <c r="DB19" s="662"/>
      <c r="DC19" s="662"/>
      <c r="DD19" s="668" t="s">
        <v>226</v>
      </c>
      <c r="DE19" s="660"/>
      <c r="DF19" s="660"/>
      <c r="DG19" s="660"/>
      <c r="DH19" s="660"/>
      <c r="DI19" s="660"/>
      <c r="DJ19" s="660"/>
      <c r="DK19" s="660"/>
      <c r="DL19" s="660"/>
      <c r="DM19" s="660"/>
      <c r="DN19" s="660"/>
      <c r="DO19" s="660"/>
      <c r="DP19" s="661"/>
      <c r="DQ19" s="668" t="s">
        <v>226</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66937</v>
      </c>
      <c r="S20" s="660"/>
      <c r="T20" s="660"/>
      <c r="U20" s="660"/>
      <c r="V20" s="660"/>
      <c r="W20" s="660"/>
      <c r="X20" s="660"/>
      <c r="Y20" s="661"/>
      <c r="Z20" s="662">
        <v>1.9</v>
      </c>
      <c r="AA20" s="662"/>
      <c r="AB20" s="662"/>
      <c r="AC20" s="662"/>
      <c r="AD20" s="663" t="s">
        <v>120</v>
      </c>
      <c r="AE20" s="663"/>
      <c r="AF20" s="663"/>
      <c r="AG20" s="663"/>
      <c r="AH20" s="663"/>
      <c r="AI20" s="663"/>
      <c r="AJ20" s="663"/>
      <c r="AK20" s="663"/>
      <c r="AL20" s="664" t="s">
        <v>120</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120</v>
      </c>
      <c r="BH20" s="660"/>
      <c r="BI20" s="660"/>
      <c r="BJ20" s="660"/>
      <c r="BK20" s="660"/>
      <c r="BL20" s="660"/>
      <c r="BM20" s="660"/>
      <c r="BN20" s="661"/>
      <c r="BO20" s="662" t="s">
        <v>120</v>
      </c>
      <c r="BP20" s="662"/>
      <c r="BQ20" s="662"/>
      <c r="BR20" s="662"/>
      <c r="BS20" s="668" t="s">
        <v>226</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3266007</v>
      </c>
      <c r="CS20" s="660"/>
      <c r="CT20" s="660"/>
      <c r="CU20" s="660"/>
      <c r="CV20" s="660"/>
      <c r="CW20" s="660"/>
      <c r="CX20" s="660"/>
      <c r="CY20" s="661"/>
      <c r="CZ20" s="662">
        <v>100</v>
      </c>
      <c r="DA20" s="662"/>
      <c r="DB20" s="662"/>
      <c r="DC20" s="662"/>
      <c r="DD20" s="668">
        <v>561485</v>
      </c>
      <c r="DE20" s="660"/>
      <c r="DF20" s="660"/>
      <c r="DG20" s="660"/>
      <c r="DH20" s="660"/>
      <c r="DI20" s="660"/>
      <c r="DJ20" s="660"/>
      <c r="DK20" s="660"/>
      <c r="DL20" s="660"/>
      <c r="DM20" s="660"/>
      <c r="DN20" s="660"/>
      <c r="DO20" s="660"/>
      <c r="DP20" s="661"/>
      <c r="DQ20" s="668">
        <v>2418047</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v>39049</v>
      </c>
      <c r="S21" s="660"/>
      <c r="T21" s="660"/>
      <c r="U21" s="660"/>
      <c r="V21" s="660"/>
      <c r="W21" s="660"/>
      <c r="X21" s="660"/>
      <c r="Y21" s="661"/>
      <c r="Z21" s="662">
        <v>1.1000000000000001</v>
      </c>
      <c r="AA21" s="662"/>
      <c r="AB21" s="662"/>
      <c r="AC21" s="662"/>
      <c r="AD21" s="663" t="s">
        <v>226</v>
      </c>
      <c r="AE21" s="663"/>
      <c r="AF21" s="663"/>
      <c r="AG21" s="663"/>
      <c r="AH21" s="663"/>
      <c r="AI21" s="663"/>
      <c r="AJ21" s="663"/>
      <c r="AK21" s="663"/>
      <c r="AL21" s="664" t="s">
        <v>120</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226</v>
      </c>
      <c r="BH21" s="660"/>
      <c r="BI21" s="660"/>
      <c r="BJ21" s="660"/>
      <c r="BK21" s="660"/>
      <c r="BL21" s="660"/>
      <c r="BM21" s="660"/>
      <c r="BN21" s="661"/>
      <c r="BO21" s="662" t="s">
        <v>120</v>
      </c>
      <c r="BP21" s="662"/>
      <c r="BQ21" s="662"/>
      <c r="BR21" s="662"/>
      <c r="BS21" s="668" t="s">
        <v>120</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1885948</v>
      </c>
      <c r="S22" s="660"/>
      <c r="T22" s="660"/>
      <c r="U22" s="660"/>
      <c r="V22" s="660"/>
      <c r="W22" s="660"/>
      <c r="X22" s="660"/>
      <c r="Y22" s="661"/>
      <c r="Z22" s="662">
        <v>52.4</v>
      </c>
      <c r="AA22" s="662"/>
      <c r="AB22" s="662"/>
      <c r="AC22" s="662"/>
      <c r="AD22" s="663">
        <v>1779962</v>
      </c>
      <c r="AE22" s="663"/>
      <c r="AF22" s="663"/>
      <c r="AG22" s="663"/>
      <c r="AH22" s="663"/>
      <c r="AI22" s="663"/>
      <c r="AJ22" s="663"/>
      <c r="AK22" s="663"/>
      <c r="AL22" s="664">
        <v>99.8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120</v>
      </c>
      <c r="BH22" s="660"/>
      <c r="BI22" s="660"/>
      <c r="BJ22" s="660"/>
      <c r="BK22" s="660"/>
      <c r="BL22" s="660"/>
      <c r="BM22" s="660"/>
      <c r="BN22" s="661"/>
      <c r="BO22" s="662" t="s">
        <v>120</v>
      </c>
      <c r="BP22" s="662"/>
      <c r="BQ22" s="662"/>
      <c r="BR22" s="662"/>
      <c r="BS22" s="668" t="s">
        <v>120</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486</v>
      </c>
      <c r="S23" s="660"/>
      <c r="T23" s="660"/>
      <c r="U23" s="660"/>
      <c r="V23" s="660"/>
      <c r="W23" s="660"/>
      <c r="X23" s="660"/>
      <c r="Y23" s="661"/>
      <c r="Z23" s="662">
        <v>0</v>
      </c>
      <c r="AA23" s="662"/>
      <c r="AB23" s="662"/>
      <c r="AC23" s="662"/>
      <c r="AD23" s="663">
        <v>486</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120</v>
      </c>
      <c r="BH23" s="660"/>
      <c r="BI23" s="660"/>
      <c r="BJ23" s="660"/>
      <c r="BK23" s="660"/>
      <c r="BL23" s="660"/>
      <c r="BM23" s="660"/>
      <c r="BN23" s="661"/>
      <c r="BO23" s="662" t="s">
        <v>120</v>
      </c>
      <c r="BP23" s="662"/>
      <c r="BQ23" s="662"/>
      <c r="BR23" s="662"/>
      <c r="BS23" s="668" t="s">
        <v>120</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91" t="s">
        <v>280</v>
      </c>
      <c r="DM23" s="692"/>
      <c r="DN23" s="692"/>
      <c r="DO23" s="692"/>
      <c r="DP23" s="692"/>
      <c r="DQ23" s="692"/>
      <c r="DR23" s="692"/>
      <c r="DS23" s="692"/>
      <c r="DT23" s="692"/>
      <c r="DU23" s="692"/>
      <c r="DV23" s="693"/>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3941</v>
      </c>
      <c r="S24" s="660"/>
      <c r="T24" s="660"/>
      <c r="U24" s="660"/>
      <c r="V24" s="660"/>
      <c r="W24" s="660"/>
      <c r="X24" s="660"/>
      <c r="Y24" s="661"/>
      <c r="Z24" s="662">
        <v>0.1</v>
      </c>
      <c r="AA24" s="662"/>
      <c r="AB24" s="662"/>
      <c r="AC24" s="662"/>
      <c r="AD24" s="663" t="s">
        <v>120</v>
      </c>
      <c r="AE24" s="663"/>
      <c r="AF24" s="663"/>
      <c r="AG24" s="663"/>
      <c r="AH24" s="663"/>
      <c r="AI24" s="663"/>
      <c r="AJ24" s="663"/>
      <c r="AK24" s="663"/>
      <c r="AL24" s="664" t="s">
        <v>120</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120</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981570</v>
      </c>
      <c r="CS24" s="649"/>
      <c r="CT24" s="649"/>
      <c r="CU24" s="649"/>
      <c r="CV24" s="649"/>
      <c r="CW24" s="649"/>
      <c r="CX24" s="649"/>
      <c r="CY24" s="650"/>
      <c r="CZ24" s="653">
        <v>30.1</v>
      </c>
      <c r="DA24" s="654"/>
      <c r="DB24" s="654"/>
      <c r="DC24" s="673"/>
      <c r="DD24" s="694">
        <v>786371</v>
      </c>
      <c r="DE24" s="649"/>
      <c r="DF24" s="649"/>
      <c r="DG24" s="649"/>
      <c r="DH24" s="649"/>
      <c r="DI24" s="649"/>
      <c r="DJ24" s="649"/>
      <c r="DK24" s="650"/>
      <c r="DL24" s="694">
        <v>778091</v>
      </c>
      <c r="DM24" s="649"/>
      <c r="DN24" s="649"/>
      <c r="DO24" s="649"/>
      <c r="DP24" s="649"/>
      <c r="DQ24" s="649"/>
      <c r="DR24" s="649"/>
      <c r="DS24" s="649"/>
      <c r="DT24" s="649"/>
      <c r="DU24" s="649"/>
      <c r="DV24" s="650"/>
      <c r="DW24" s="653">
        <v>41.8</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32387</v>
      </c>
      <c r="S25" s="660"/>
      <c r="T25" s="660"/>
      <c r="U25" s="660"/>
      <c r="V25" s="660"/>
      <c r="W25" s="660"/>
      <c r="X25" s="660"/>
      <c r="Y25" s="661"/>
      <c r="Z25" s="662">
        <v>0.9</v>
      </c>
      <c r="AA25" s="662"/>
      <c r="AB25" s="662"/>
      <c r="AC25" s="662"/>
      <c r="AD25" s="663">
        <v>382</v>
      </c>
      <c r="AE25" s="663"/>
      <c r="AF25" s="663"/>
      <c r="AG25" s="663"/>
      <c r="AH25" s="663"/>
      <c r="AI25" s="663"/>
      <c r="AJ25" s="663"/>
      <c r="AK25" s="663"/>
      <c r="AL25" s="664">
        <v>0</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120</v>
      </c>
      <c r="BP25" s="662"/>
      <c r="BQ25" s="662"/>
      <c r="BR25" s="662"/>
      <c r="BS25" s="668" t="s">
        <v>120</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526365</v>
      </c>
      <c r="CS25" s="683"/>
      <c r="CT25" s="683"/>
      <c r="CU25" s="683"/>
      <c r="CV25" s="683"/>
      <c r="CW25" s="683"/>
      <c r="CX25" s="683"/>
      <c r="CY25" s="684"/>
      <c r="CZ25" s="664">
        <v>16.100000000000001</v>
      </c>
      <c r="DA25" s="695"/>
      <c r="DB25" s="695"/>
      <c r="DC25" s="697"/>
      <c r="DD25" s="668">
        <v>494145</v>
      </c>
      <c r="DE25" s="683"/>
      <c r="DF25" s="683"/>
      <c r="DG25" s="683"/>
      <c r="DH25" s="683"/>
      <c r="DI25" s="683"/>
      <c r="DJ25" s="683"/>
      <c r="DK25" s="684"/>
      <c r="DL25" s="668">
        <v>485865</v>
      </c>
      <c r="DM25" s="683"/>
      <c r="DN25" s="683"/>
      <c r="DO25" s="683"/>
      <c r="DP25" s="683"/>
      <c r="DQ25" s="683"/>
      <c r="DR25" s="683"/>
      <c r="DS25" s="683"/>
      <c r="DT25" s="683"/>
      <c r="DU25" s="683"/>
      <c r="DV25" s="684"/>
      <c r="DW25" s="664">
        <v>26.1</v>
      </c>
      <c r="DX25" s="695"/>
      <c r="DY25" s="695"/>
      <c r="DZ25" s="695"/>
      <c r="EA25" s="695"/>
      <c r="EB25" s="695"/>
      <c r="EC25" s="696"/>
    </row>
    <row r="26" spans="2:133" ht="11.25" customHeight="1">
      <c r="B26" s="656" t="s">
        <v>288</v>
      </c>
      <c r="C26" s="657"/>
      <c r="D26" s="657"/>
      <c r="E26" s="657"/>
      <c r="F26" s="657"/>
      <c r="G26" s="657"/>
      <c r="H26" s="657"/>
      <c r="I26" s="657"/>
      <c r="J26" s="657"/>
      <c r="K26" s="657"/>
      <c r="L26" s="657"/>
      <c r="M26" s="657"/>
      <c r="N26" s="657"/>
      <c r="O26" s="657"/>
      <c r="P26" s="657"/>
      <c r="Q26" s="658"/>
      <c r="R26" s="659">
        <v>2592</v>
      </c>
      <c r="S26" s="660"/>
      <c r="T26" s="660"/>
      <c r="U26" s="660"/>
      <c r="V26" s="660"/>
      <c r="W26" s="660"/>
      <c r="X26" s="660"/>
      <c r="Y26" s="661"/>
      <c r="Z26" s="662">
        <v>0.1</v>
      </c>
      <c r="AA26" s="662"/>
      <c r="AB26" s="662"/>
      <c r="AC26" s="662"/>
      <c r="AD26" s="663" t="s">
        <v>226</v>
      </c>
      <c r="AE26" s="663"/>
      <c r="AF26" s="663"/>
      <c r="AG26" s="663"/>
      <c r="AH26" s="663"/>
      <c r="AI26" s="663"/>
      <c r="AJ26" s="663"/>
      <c r="AK26" s="663"/>
      <c r="AL26" s="664" t="s">
        <v>120</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120</v>
      </c>
      <c r="BH26" s="660"/>
      <c r="BI26" s="660"/>
      <c r="BJ26" s="660"/>
      <c r="BK26" s="660"/>
      <c r="BL26" s="660"/>
      <c r="BM26" s="660"/>
      <c r="BN26" s="661"/>
      <c r="BO26" s="662" t="s">
        <v>226</v>
      </c>
      <c r="BP26" s="662"/>
      <c r="BQ26" s="662"/>
      <c r="BR26" s="662"/>
      <c r="BS26" s="668" t="s">
        <v>120</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313614</v>
      </c>
      <c r="CS26" s="660"/>
      <c r="CT26" s="660"/>
      <c r="CU26" s="660"/>
      <c r="CV26" s="660"/>
      <c r="CW26" s="660"/>
      <c r="CX26" s="660"/>
      <c r="CY26" s="661"/>
      <c r="CZ26" s="664">
        <v>9.6</v>
      </c>
      <c r="DA26" s="695"/>
      <c r="DB26" s="695"/>
      <c r="DC26" s="697"/>
      <c r="DD26" s="668">
        <v>282218</v>
      </c>
      <c r="DE26" s="660"/>
      <c r="DF26" s="660"/>
      <c r="DG26" s="660"/>
      <c r="DH26" s="660"/>
      <c r="DI26" s="660"/>
      <c r="DJ26" s="660"/>
      <c r="DK26" s="661"/>
      <c r="DL26" s="668" t="s">
        <v>120</v>
      </c>
      <c r="DM26" s="660"/>
      <c r="DN26" s="660"/>
      <c r="DO26" s="660"/>
      <c r="DP26" s="660"/>
      <c r="DQ26" s="660"/>
      <c r="DR26" s="660"/>
      <c r="DS26" s="660"/>
      <c r="DT26" s="660"/>
      <c r="DU26" s="660"/>
      <c r="DV26" s="661"/>
      <c r="DW26" s="664" t="s">
        <v>226</v>
      </c>
      <c r="DX26" s="695"/>
      <c r="DY26" s="695"/>
      <c r="DZ26" s="695"/>
      <c r="EA26" s="695"/>
      <c r="EB26" s="695"/>
      <c r="EC26" s="696"/>
    </row>
    <row r="27" spans="2:133" ht="11.25" customHeight="1">
      <c r="B27" s="656" t="s">
        <v>291</v>
      </c>
      <c r="C27" s="657"/>
      <c r="D27" s="657"/>
      <c r="E27" s="657"/>
      <c r="F27" s="657"/>
      <c r="G27" s="657"/>
      <c r="H27" s="657"/>
      <c r="I27" s="657"/>
      <c r="J27" s="657"/>
      <c r="K27" s="657"/>
      <c r="L27" s="657"/>
      <c r="M27" s="657"/>
      <c r="N27" s="657"/>
      <c r="O27" s="657"/>
      <c r="P27" s="657"/>
      <c r="Q27" s="658"/>
      <c r="R27" s="659">
        <v>248666</v>
      </c>
      <c r="S27" s="660"/>
      <c r="T27" s="660"/>
      <c r="U27" s="660"/>
      <c r="V27" s="660"/>
      <c r="W27" s="660"/>
      <c r="X27" s="660"/>
      <c r="Y27" s="661"/>
      <c r="Z27" s="662">
        <v>6.9</v>
      </c>
      <c r="AA27" s="662"/>
      <c r="AB27" s="662"/>
      <c r="AC27" s="662"/>
      <c r="AD27" s="663" t="s">
        <v>226</v>
      </c>
      <c r="AE27" s="663"/>
      <c r="AF27" s="663"/>
      <c r="AG27" s="663"/>
      <c r="AH27" s="663"/>
      <c r="AI27" s="663"/>
      <c r="AJ27" s="663"/>
      <c r="AK27" s="663"/>
      <c r="AL27" s="664" t="s">
        <v>120</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545717</v>
      </c>
      <c r="BH27" s="660"/>
      <c r="BI27" s="660"/>
      <c r="BJ27" s="660"/>
      <c r="BK27" s="660"/>
      <c r="BL27" s="660"/>
      <c r="BM27" s="660"/>
      <c r="BN27" s="661"/>
      <c r="BO27" s="662">
        <v>100</v>
      </c>
      <c r="BP27" s="662"/>
      <c r="BQ27" s="662"/>
      <c r="BR27" s="662"/>
      <c r="BS27" s="668" t="s">
        <v>120</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233620</v>
      </c>
      <c r="CS27" s="683"/>
      <c r="CT27" s="683"/>
      <c r="CU27" s="683"/>
      <c r="CV27" s="683"/>
      <c r="CW27" s="683"/>
      <c r="CX27" s="683"/>
      <c r="CY27" s="684"/>
      <c r="CZ27" s="664">
        <v>7.2</v>
      </c>
      <c r="DA27" s="695"/>
      <c r="DB27" s="695"/>
      <c r="DC27" s="697"/>
      <c r="DD27" s="668">
        <v>70641</v>
      </c>
      <c r="DE27" s="683"/>
      <c r="DF27" s="683"/>
      <c r="DG27" s="683"/>
      <c r="DH27" s="683"/>
      <c r="DI27" s="683"/>
      <c r="DJ27" s="683"/>
      <c r="DK27" s="684"/>
      <c r="DL27" s="668">
        <v>70641</v>
      </c>
      <c r="DM27" s="683"/>
      <c r="DN27" s="683"/>
      <c r="DO27" s="683"/>
      <c r="DP27" s="683"/>
      <c r="DQ27" s="683"/>
      <c r="DR27" s="683"/>
      <c r="DS27" s="683"/>
      <c r="DT27" s="683"/>
      <c r="DU27" s="683"/>
      <c r="DV27" s="684"/>
      <c r="DW27" s="664">
        <v>3.8</v>
      </c>
      <c r="DX27" s="695"/>
      <c r="DY27" s="695"/>
      <c r="DZ27" s="695"/>
      <c r="EA27" s="695"/>
      <c r="EB27" s="695"/>
      <c r="EC27" s="696"/>
    </row>
    <row r="28" spans="2:133" ht="11.25" customHeight="1">
      <c r="B28" s="701" t="s">
        <v>294</v>
      </c>
      <c r="C28" s="702"/>
      <c r="D28" s="702"/>
      <c r="E28" s="702"/>
      <c r="F28" s="702"/>
      <c r="G28" s="702"/>
      <c r="H28" s="702"/>
      <c r="I28" s="702"/>
      <c r="J28" s="702"/>
      <c r="K28" s="702"/>
      <c r="L28" s="702"/>
      <c r="M28" s="702"/>
      <c r="N28" s="702"/>
      <c r="O28" s="702"/>
      <c r="P28" s="702"/>
      <c r="Q28" s="703"/>
      <c r="R28" s="659" t="s">
        <v>226</v>
      </c>
      <c r="S28" s="660"/>
      <c r="T28" s="660"/>
      <c r="U28" s="660"/>
      <c r="V28" s="660"/>
      <c r="W28" s="660"/>
      <c r="X28" s="660"/>
      <c r="Y28" s="661"/>
      <c r="Z28" s="662" t="s">
        <v>120</v>
      </c>
      <c r="AA28" s="662"/>
      <c r="AB28" s="662"/>
      <c r="AC28" s="662"/>
      <c r="AD28" s="663" t="s">
        <v>120</v>
      </c>
      <c r="AE28" s="663"/>
      <c r="AF28" s="663"/>
      <c r="AG28" s="663"/>
      <c r="AH28" s="663"/>
      <c r="AI28" s="663"/>
      <c r="AJ28" s="663"/>
      <c r="AK28" s="663"/>
      <c r="AL28" s="664" t="s">
        <v>120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221585</v>
      </c>
      <c r="CS28" s="660"/>
      <c r="CT28" s="660"/>
      <c r="CU28" s="660"/>
      <c r="CV28" s="660"/>
      <c r="CW28" s="660"/>
      <c r="CX28" s="660"/>
      <c r="CY28" s="661"/>
      <c r="CZ28" s="664">
        <v>6.8</v>
      </c>
      <c r="DA28" s="695"/>
      <c r="DB28" s="695"/>
      <c r="DC28" s="697"/>
      <c r="DD28" s="668">
        <v>221585</v>
      </c>
      <c r="DE28" s="660"/>
      <c r="DF28" s="660"/>
      <c r="DG28" s="660"/>
      <c r="DH28" s="660"/>
      <c r="DI28" s="660"/>
      <c r="DJ28" s="660"/>
      <c r="DK28" s="661"/>
      <c r="DL28" s="668">
        <v>221585</v>
      </c>
      <c r="DM28" s="660"/>
      <c r="DN28" s="660"/>
      <c r="DO28" s="660"/>
      <c r="DP28" s="660"/>
      <c r="DQ28" s="660"/>
      <c r="DR28" s="660"/>
      <c r="DS28" s="660"/>
      <c r="DT28" s="660"/>
      <c r="DU28" s="660"/>
      <c r="DV28" s="661"/>
      <c r="DW28" s="664">
        <v>11.9</v>
      </c>
      <c r="DX28" s="695"/>
      <c r="DY28" s="695"/>
      <c r="DZ28" s="695"/>
      <c r="EA28" s="695"/>
      <c r="EB28" s="695"/>
      <c r="EC28" s="696"/>
    </row>
    <row r="29" spans="2:133" ht="11.25" customHeight="1">
      <c r="B29" s="656" t="s">
        <v>296</v>
      </c>
      <c r="C29" s="657"/>
      <c r="D29" s="657"/>
      <c r="E29" s="657"/>
      <c r="F29" s="657"/>
      <c r="G29" s="657"/>
      <c r="H29" s="657"/>
      <c r="I29" s="657"/>
      <c r="J29" s="657"/>
      <c r="K29" s="657"/>
      <c r="L29" s="657"/>
      <c r="M29" s="657"/>
      <c r="N29" s="657"/>
      <c r="O29" s="657"/>
      <c r="P29" s="657"/>
      <c r="Q29" s="658"/>
      <c r="R29" s="659">
        <v>295135</v>
      </c>
      <c r="S29" s="660"/>
      <c r="T29" s="660"/>
      <c r="U29" s="660"/>
      <c r="V29" s="660"/>
      <c r="W29" s="660"/>
      <c r="X29" s="660"/>
      <c r="Y29" s="661"/>
      <c r="Z29" s="662">
        <v>8.1999999999999993</v>
      </c>
      <c r="AA29" s="662"/>
      <c r="AB29" s="662"/>
      <c r="AC29" s="662"/>
      <c r="AD29" s="663" t="s">
        <v>226</v>
      </c>
      <c r="AE29" s="663"/>
      <c r="AF29" s="663"/>
      <c r="AG29" s="663"/>
      <c r="AH29" s="663"/>
      <c r="AI29" s="663"/>
      <c r="AJ29" s="663"/>
      <c r="AK29" s="663"/>
      <c r="AL29" s="664" t="s">
        <v>226</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221585</v>
      </c>
      <c r="CS29" s="683"/>
      <c r="CT29" s="683"/>
      <c r="CU29" s="683"/>
      <c r="CV29" s="683"/>
      <c r="CW29" s="683"/>
      <c r="CX29" s="683"/>
      <c r="CY29" s="684"/>
      <c r="CZ29" s="664">
        <v>6.8</v>
      </c>
      <c r="DA29" s="695"/>
      <c r="DB29" s="695"/>
      <c r="DC29" s="697"/>
      <c r="DD29" s="668">
        <v>221585</v>
      </c>
      <c r="DE29" s="683"/>
      <c r="DF29" s="683"/>
      <c r="DG29" s="683"/>
      <c r="DH29" s="683"/>
      <c r="DI29" s="683"/>
      <c r="DJ29" s="683"/>
      <c r="DK29" s="684"/>
      <c r="DL29" s="668">
        <v>221585</v>
      </c>
      <c r="DM29" s="683"/>
      <c r="DN29" s="683"/>
      <c r="DO29" s="683"/>
      <c r="DP29" s="683"/>
      <c r="DQ29" s="683"/>
      <c r="DR29" s="683"/>
      <c r="DS29" s="683"/>
      <c r="DT29" s="683"/>
      <c r="DU29" s="683"/>
      <c r="DV29" s="684"/>
      <c r="DW29" s="664">
        <v>11.9</v>
      </c>
      <c r="DX29" s="695"/>
      <c r="DY29" s="695"/>
      <c r="DZ29" s="695"/>
      <c r="EA29" s="695"/>
      <c r="EB29" s="695"/>
      <c r="EC29" s="696"/>
    </row>
    <row r="30" spans="2:133" ht="11.25" customHeight="1">
      <c r="B30" s="656" t="s">
        <v>301</v>
      </c>
      <c r="C30" s="657"/>
      <c r="D30" s="657"/>
      <c r="E30" s="657"/>
      <c r="F30" s="657"/>
      <c r="G30" s="657"/>
      <c r="H30" s="657"/>
      <c r="I30" s="657"/>
      <c r="J30" s="657"/>
      <c r="K30" s="657"/>
      <c r="L30" s="657"/>
      <c r="M30" s="657"/>
      <c r="N30" s="657"/>
      <c r="O30" s="657"/>
      <c r="P30" s="657"/>
      <c r="Q30" s="658"/>
      <c r="R30" s="659">
        <v>6053</v>
      </c>
      <c r="S30" s="660"/>
      <c r="T30" s="660"/>
      <c r="U30" s="660"/>
      <c r="V30" s="660"/>
      <c r="W30" s="660"/>
      <c r="X30" s="660"/>
      <c r="Y30" s="661"/>
      <c r="Z30" s="662">
        <v>0.2</v>
      </c>
      <c r="AA30" s="662"/>
      <c r="AB30" s="662"/>
      <c r="AC30" s="662"/>
      <c r="AD30" s="663">
        <v>3529</v>
      </c>
      <c r="AE30" s="663"/>
      <c r="AF30" s="663"/>
      <c r="AG30" s="663"/>
      <c r="AH30" s="663"/>
      <c r="AI30" s="663"/>
      <c r="AJ30" s="663"/>
      <c r="AK30" s="663"/>
      <c r="AL30" s="664">
        <v>0.2</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99</v>
      </c>
      <c r="BH30" s="720"/>
      <c r="BI30" s="720"/>
      <c r="BJ30" s="720"/>
      <c r="BK30" s="720"/>
      <c r="BL30" s="720"/>
      <c r="BM30" s="654">
        <v>90.6</v>
      </c>
      <c r="BN30" s="720"/>
      <c r="BO30" s="720"/>
      <c r="BP30" s="720"/>
      <c r="BQ30" s="721"/>
      <c r="BR30" s="719">
        <v>99.2</v>
      </c>
      <c r="BS30" s="720"/>
      <c r="BT30" s="720"/>
      <c r="BU30" s="720"/>
      <c r="BV30" s="720"/>
      <c r="BW30" s="720"/>
      <c r="BX30" s="654">
        <v>90.1</v>
      </c>
      <c r="BY30" s="720"/>
      <c r="BZ30" s="720"/>
      <c r="CA30" s="720"/>
      <c r="CB30" s="721"/>
      <c r="CD30" s="724"/>
      <c r="CE30" s="725"/>
      <c r="CF30" s="674" t="s">
        <v>304</v>
      </c>
      <c r="CG30" s="675"/>
      <c r="CH30" s="675"/>
      <c r="CI30" s="675"/>
      <c r="CJ30" s="675"/>
      <c r="CK30" s="675"/>
      <c r="CL30" s="675"/>
      <c r="CM30" s="675"/>
      <c r="CN30" s="675"/>
      <c r="CO30" s="675"/>
      <c r="CP30" s="675"/>
      <c r="CQ30" s="676"/>
      <c r="CR30" s="659">
        <v>200108</v>
      </c>
      <c r="CS30" s="660"/>
      <c r="CT30" s="660"/>
      <c r="CU30" s="660"/>
      <c r="CV30" s="660"/>
      <c r="CW30" s="660"/>
      <c r="CX30" s="660"/>
      <c r="CY30" s="661"/>
      <c r="CZ30" s="664">
        <v>6.1</v>
      </c>
      <c r="DA30" s="695"/>
      <c r="DB30" s="695"/>
      <c r="DC30" s="697"/>
      <c r="DD30" s="668">
        <v>200108</v>
      </c>
      <c r="DE30" s="660"/>
      <c r="DF30" s="660"/>
      <c r="DG30" s="660"/>
      <c r="DH30" s="660"/>
      <c r="DI30" s="660"/>
      <c r="DJ30" s="660"/>
      <c r="DK30" s="661"/>
      <c r="DL30" s="668">
        <v>200108</v>
      </c>
      <c r="DM30" s="660"/>
      <c r="DN30" s="660"/>
      <c r="DO30" s="660"/>
      <c r="DP30" s="660"/>
      <c r="DQ30" s="660"/>
      <c r="DR30" s="660"/>
      <c r="DS30" s="660"/>
      <c r="DT30" s="660"/>
      <c r="DU30" s="660"/>
      <c r="DV30" s="661"/>
      <c r="DW30" s="664">
        <v>10.7</v>
      </c>
      <c r="DX30" s="695"/>
      <c r="DY30" s="695"/>
      <c r="DZ30" s="695"/>
      <c r="EA30" s="695"/>
      <c r="EB30" s="695"/>
      <c r="EC30" s="696"/>
    </row>
    <row r="31" spans="2:133" ht="11.25" customHeight="1">
      <c r="B31" s="656" t="s">
        <v>305</v>
      </c>
      <c r="C31" s="657"/>
      <c r="D31" s="657"/>
      <c r="E31" s="657"/>
      <c r="F31" s="657"/>
      <c r="G31" s="657"/>
      <c r="H31" s="657"/>
      <c r="I31" s="657"/>
      <c r="J31" s="657"/>
      <c r="K31" s="657"/>
      <c r="L31" s="657"/>
      <c r="M31" s="657"/>
      <c r="N31" s="657"/>
      <c r="O31" s="657"/>
      <c r="P31" s="657"/>
      <c r="Q31" s="658"/>
      <c r="R31" s="659">
        <v>584021</v>
      </c>
      <c r="S31" s="660"/>
      <c r="T31" s="660"/>
      <c r="U31" s="660"/>
      <c r="V31" s="660"/>
      <c r="W31" s="660"/>
      <c r="X31" s="660"/>
      <c r="Y31" s="661"/>
      <c r="Z31" s="662">
        <v>16.2</v>
      </c>
      <c r="AA31" s="662"/>
      <c r="AB31" s="662"/>
      <c r="AC31" s="662"/>
      <c r="AD31" s="663" t="s">
        <v>120</v>
      </c>
      <c r="AE31" s="663"/>
      <c r="AF31" s="663"/>
      <c r="AG31" s="663"/>
      <c r="AH31" s="663"/>
      <c r="AI31" s="663"/>
      <c r="AJ31" s="663"/>
      <c r="AK31" s="663"/>
      <c r="AL31" s="664" t="s">
        <v>226</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99.3</v>
      </c>
      <c r="BH31" s="683"/>
      <c r="BI31" s="683"/>
      <c r="BJ31" s="683"/>
      <c r="BK31" s="683"/>
      <c r="BL31" s="683"/>
      <c r="BM31" s="665">
        <v>97.1</v>
      </c>
      <c r="BN31" s="717"/>
      <c r="BO31" s="717"/>
      <c r="BP31" s="717"/>
      <c r="BQ31" s="718"/>
      <c r="BR31" s="716">
        <v>99.4</v>
      </c>
      <c r="BS31" s="683"/>
      <c r="BT31" s="683"/>
      <c r="BU31" s="683"/>
      <c r="BV31" s="683"/>
      <c r="BW31" s="683"/>
      <c r="BX31" s="665">
        <v>96.7</v>
      </c>
      <c r="BY31" s="717"/>
      <c r="BZ31" s="717"/>
      <c r="CA31" s="717"/>
      <c r="CB31" s="718"/>
      <c r="CD31" s="724"/>
      <c r="CE31" s="725"/>
      <c r="CF31" s="674" t="s">
        <v>308</v>
      </c>
      <c r="CG31" s="675"/>
      <c r="CH31" s="675"/>
      <c r="CI31" s="675"/>
      <c r="CJ31" s="675"/>
      <c r="CK31" s="675"/>
      <c r="CL31" s="675"/>
      <c r="CM31" s="675"/>
      <c r="CN31" s="675"/>
      <c r="CO31" s="675"/>
      <c r="CP31" s="675"/>
      <c r="CQ31" s="676"/>
      <c r="CR31" s="659">
        <v>21477</v>
      </c>
      <c r="CS31" s="683"/>
      <c r="CT31" s="683"/>
      <c r="CU31" s="683"/>
      <c r="CV31" s="683"/>
      <c r="CW31" s="683"/>
      <c r="CX31" s="683"/>
      <c r="CY31" s="684"/>
      <c r="CZ31" s="664">
        <v>0.7</v>
      </c>
      <c r="DA31" s="695"/>
      <c r="DB31" s="695"/>
      <c r="DC31" s="697"/>
      <c r="DD31" s="668">
        <v>21477</v>
      </c>
      <c r="DE31" s="683"/>
      <c r="DF31" s="683"/>
      <c r="DG31" s="683"/>
      <c r="DH31" s="683"/>
      <c r="DI31" s="683"/>
      <c r="DJ31" s="683"/>
      <c r="DK31" s="684"/>
      <c r="DL31" s="668">
        <v>21477</v>
      </c>
      <c r="DM31" s="683"/>
      <c r="DN31" s="683"/>
      <c r="DO31" s="683"/>
      <c r="DP31" s="683"/>
      <c r="DQ31" s="683"/>
      <c r="DR31" s="683"/>
      <c r="DS31" s="683"/>
      <c r="DT31" s="683"/>
      <c r="DU31" s="683"/>
      <c r="DV31" s="684"/>
      <c r="DW31" s="664">
        <v>1.2</v>
      </c>
      <c r="DX31" s="695"/>
      <c r="DY31" s="695"/>
      <c r="DZ31" s="695"/>
      <c r="EA31" s="695"/>
      <c r="EB31" s="695"/>
      <c r="EC31" s="696"/>
    </row>
    <row r="32" spans="2:133" ht="11.25" customHeight="1">
      <c r="B32" s="656" t="s">
        <v>309</v>
      </c>
      <c r="C32" s="657"/>
      <c r="D32" s="657"/>
      <c r="E32" s="657"/>
      <c r="F32" s="657"/>
      <c r="G32" s="657"/>
      <c r="H32" s="657"/>
      <c r="I32" s="657"/>
      <c r="J32" s="657"/>
      <c r="K32" s="657"/>
      <c r="L32" s="657"/>
      <c r="M32" s="657"/>
      <c r="N32" s="657"/>
      <c r="O32" s="657"/>
      <c r="P32" s="657"/>
      <c r="Q32" s="658"/>
      <c r="R32" s="659">
        <v>104682</v>
      </c>
      <c r="S32" s="660"/>
      <c r="T32" s="660"/>
      <c r="U32" s="660"/>
      <c r="V32" s="660"/>
      <c r="W32" s="660"/>
      <c r="X32" s="660"/>
      <c r="Y32" s="661"/>
      <c r="Z32" s="662">
        <v>2.9</v>
      </c>
      <c r="AA32" s="662"/>
      <c r="AB32" s="662"/>
      <c r="AC32" s="662"/>
      <c r="AD32" s="663" t="s">
        <v>120</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98.5</v>
      </c>
      <c r="BH32" s="729"/>
      <c r="BI32" s="729"/>
      <c r="BJ32" s="729"/>
      <c r="BK32" s="729"/>
      <c r="BL32" s="729"/>
      <c r="BM32" s="730">
        <v>83.9</v>
      </c>
      <c r="BN32" s="729"/>
      <c r="BO32" s="729"/>
      <c r="BP32" s="729"/>
      <c r="BQ32" s="731"/>
      <c r="BR32" s="728">
        <v>98.9</v>
      </c>
      <c r="BS32" s="729"/>
      <c r="BT32" s="729"/>
      <c r="BU32" s="729"/>
      <c r="BV32" s="729"/>
      <c r="BW32" s="729"/>
      <c r="BX32" s="730">
        <v>83.6</v>
      </c>
      <c r="BY32" s="729"/>
      <c r="BZ32" s="729"/>
      <c r="CA32" s="729"/>
      <c r="CB32" s="731"/>
      <c r="CD32" s="726"/>
      <c r="CE32" s="727"/>
      <c r="CF32" s="674" t="s">
        <v>311</v>
      </c>
      <c r="CG32" s="675"/>
      <c r="CH32" s="675"/>
      <c r="CI32" s="675"/>
      <c r="CJ32" s="675"/>
      <c r="CK32" s="675"/>
      <c r="CL32" s="675"/>
      <c r="CM32" s="675"/>
      <c r="CN32" s="675"/>
      <c r="CO32" s="675"/>
      <c r="CP32" s="675"/>
      <c r="CQ32" s="676"/>
      <c r="CR32" s="659" t="s">
        <v>226</v>
      </c>
      <c r="CS32" s="660"/>
      <c r="CT32" s="660"/>
      <c r="CU32" s="660"/>
      <c r="CV32" s="660"/>
      <c r="CW32" s="660"/>
      <c r="CX32" s="660"/>
      <c r="CY32" s="661"/>
      <c r="CZ32" s="664" t="s">
        <v>226</v>
      </c>
      <c r="DA32" s="695"/>
      <c r="DB32" s="695"/>
      <c r="DC32" s="697"/>
      <c r="DD32" s="668" t="s">
        <v>120</v>
      </c>
      <c r="DE32" s="660"/>
      <c r="DF32" s="660"/>
      <c r="DG32" s="660"/>
      <c r="DH32" s="660"/>
      <c r="DI32" s="660"/>
      <c r="DJ32" s="660"/>
      <c r="DK32" s="661"/>
      <c r="DL32" s="668" t="s">
        <v>120</v>
      </c>
      <c r="DM32" s="660"/>
      <c r="DN32" s="660"/>
      <c r="DO32" s="660"/>
      <c r="DP32" s="660"/>
      <c r="DQ32" s="660"/>
      <c r="DR32" s="660"/>
      <c r="DS32" s="660"/>
      <c r="DT32" s="660"/>
      <c r="DU32" s="660"/>
      <c r="DV32" s="661"/>
      <c r="DW32" s="664" t="s">
        <v>226</v>
      </c>
      <c r="DX32" s="695"/>
      <c r="DY32" s="695"/>
      <c r="DZ32" s="695"/>
      <c r="EA32" s="695"/>
      <c r="EB32" s="695"/>
      <c r="EC32" s="696"/>
    </row>
    <row r="33" spans="2:133" ht="11.25" customHeight="1">
      <c r="B33" s="656" t="s">
        <v>312</v>
      </c>
      <c r="C33" s="657"/>
      <c r="D33" s="657"/>
      <c r="E33" s="657"/>
      <c r="F33" s="657"/>
      <c r="G33" s="657"/>
      <c r="H33" s="657"/>
      <c r="I33" s="657"/>
      <c r="J33" s="657"/>
      <c r="K33" s="657"/>
      <c r="L33" s="657"/>
      <c r="M33" s="657"/>
      <c r="N33" s="657"/>
      <c r="O33" s="657"/>
      <c r="P33" s="657"/>
      <c r="Q33" s="658"/>
      <c r="R33" s="659">
        <v>137063</v>
      </c>
      <c r="S33" s="660"/>
      <c r="T33" s="660"/>
      <c r="U33" s="660"/>
      <c r="V33" s="660"/>
      <c r="W33" s="660"/>
      <c r="X33" s="660"/>
      <c r="Y33" s="661"/>
      <c r="Z33" s="662">
        <v>3.8</v>
      </c>
      <c r="AA33" s="662"/>
      <c r="AB33" s="662"/>
      <c r="AC33" s="662"/>
      <c r="AD33" s="663" t="s">
        <v>120</v>
      </c>
      <c r="AE33" s="663"/>
      <c r="AF33" s="663"/>
      <c r="AG33" s="663"/>
      <c r="AH33" s="663"/>
      <c r="AI33" s="663"/>
      <c r="AJ33" s="663"/>
      <c r="AK33" s="663"/>
      <c r="AL33" s="664" t="s">
        <v>120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1688879</v>
      </c>
      <c r="CS33" s="683"/>
      <c r="CT33" s="683"/>
      <c r="CU33" s="683"/>
      <c r="CV33" s="683"/>
      <c r="CW33" s="683"/>
      <c r="CX33" s="683"/>
      <c r="CY33" s="684"/>
      <c r="CZ33" s="664">
        <v>51.7</v>
      </c>
      <c r="DA33" s="695"/>
      <c r="DB33" s="695"/>
      <c r="DC33" s="697"/>
      <c r="DD33" s="668">
        <v>1471811</v>
      </c>
      <c r="DE33" s="683"/>
      <c r="DF33" s="683"/>
      <c r="DG33" s="683"/>
      <c r="DH33" s="683"/>
      <c r="DI33" s="683"/>
      <c r="DJ33" s="683"/>
      <c r="DK33" s="684"/>
      <c r="DL33" s="668">
        <v>800208</v>
      </c>
      <c r="DM33" s="683"/>
      <c r="DN33" s="683"/>
      <c r="DO33" s="683"/>
      <c r="DP33" s="683"/>
      <c r="DQ33" s="683"/>
      <c r="DR33" s="683"/>
      <c r="DS33" s="683"/>
      <c r="DT33" s="683"/>
      <c r="DU33" s="683"/>
      <c r="DV33" s="684"/>
      <c r="DW33" s="664">
        <v>43</v>
      </c>
      <c r="DX33" s="695"/>
      <c r="DY33" s="695"/>
      <c r="DZ33" s="695"/>
      <c r="EA33" s="695"/>
      <c r="EB33" s="695"/>
      <c r="EC33" s="696"/>
    </row>
    <row r="34" spans="2:133" ht="11.25" customHeight="1">
      <c r="B34" s="656" t="s">
        <v>314</v>
      </c>
      <c r="C34" s="657"/>
      <c r="D34" s="657"/>
      <c r="E34" s="657"/>
      <c r="F34" s="657"/>
      <c r="G34" s="657"/>
      <c r="H34" s="657"/>
      <c r="I34" s="657"/>
      <c r="J34" s="657"/>
      <c r="K34" s="657"/>
      <c r="L34" s="657"/>
      <c r="M34" s="657"/>
      <c r="N34" s="657"/>
      <c r="O34" s="657"/>
      <c r="P34" s="657"/>
      <c r="Q34" s="658"/>
      <c r="R34" s="659">
        <v>21514</v>
      </c>
      <c r="S34" s="660"/>
      <c r="T34" s="660"/>
      <c r="U34" s="660"/>
      <c r="V34" s="660"/>
      <c r="W34" s="660"/>
      <c r="X34" s="660"/>
      <c r="Y34" s="661"/>
      <c r="Z34" s="662">
        <v>0.6</v>
      </c>
      <c r="AA34" s="662"/>
      <c r="AB34" s="662"/>
      <c r="AC34" s="662"/>
      <c r="AD34" s="663">
        <v>3</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822049</v>
      </c>
      <c r="CS34" s="660"/>
      <c r="CT34" s="660"/>
      <c r="CU34" s="660"/>
      <c r="CV34" s="660"/>
      <c r="CW34" s="660"/>
      <c r="CX34" s="660"/>
      <c r="CY34" s="661"/>
      <c r="CZ34" s="664">
        <v>25.2</v>
      </c>
      <c r="DA34" s="695"/>
      <c r="DB34" s="695"/>
      <c r="DC34" s="697"/>
      <c r="DD34" s="668">
        <v>741570</v>
      </c>
      <c r="DE34" s="660"/>
      <c r="DF34" s="660"/>
      <c r="DG34" s="660"/>
      <c r="DH34" s="660"/>
      <c r="DI34" s="660"/>
      <c r="DJ34" s="660"/>
      <c r="DK34" s="661"/>
      <c r="DL34" s="668">
        <v>373509</v>
      </c>
      <c r="DM34" s="660"/>
      <c r="DN34" s="660"/>
      <c r="DO34" s="660"/>
      <c r="DP34" s="660"/>
      <c r="DQ34" s="660"/>
      <c r="DR34" s="660"/>
      <c r="DS34" s="660"/>
      <c r="DT34" s="660"/>
      <c r="DU34" s="660"/>
      <c r="DV34" s="661"/>
      <c r="DW34" s="664">
        <v>20</v>
      </c>
      <c r="DX34" s="695"/>
      <c r="DY34" s="695"/>
      <c r="DZ34" s="695"/>
      <c r="EA34" s="695"/>
      <c r="EB34" s="695"/>
      <c r="EC34" s="696"/>
    </row>
    <row r="35" spans="2:133" ht="11.25" customHeight="1">
      <c r="B35" s="656" t="s">
        <v>318</v>
      </c>
      <c r="C35" s="657"/>
      <c r="D35" s="657"/>
      <c r="E35" s="657"/>
      <c r="F35" s="657"/>
      <c r="G35" s="657"/>
      <c r="H35" s="657"/>
      <c r="I35" s="657"/>
      <c r="J35" s="657"/>
      <c r="K35" s="657"/>
      <c r="L35" s="657"/>
      <c r="M35" s="657"/>
      <c r="N35" s="657"/>
      <c r="O35" s="657"/>
      <c r="P35" s="657"/>
      <c r="Q35" s="658"/>
      <c r="R35" s="659">
        <v>277223</v>
      </c>
      <c r="S35" s="660"/>
      <c r="T35" s="660"/>
      <c r="U35" s="660"/>
      <c r="V35" s="660"/>
      <c r="W35" s="660"/>
      <c r="X35" s="660"/>
      <c r="Y35" s="661"/>
      <c r="Z35" s="662">
        <v>7.7</v>
      </c>
      <c r="AA35" s="662"/>
      <c r="AB35" s="662"/>
      <c r="AC35" s="662"/>
      <c r="AD35" s="663" t="s">
        <v>120</v>
      </c>
      <c r="AE35" s="663"/>
      <c r="AF35" s="663"/>
      <c r="AG35" s="663"/>
      <c r="AH35" s="663"/>
      <c r="AI35" s="663"/>
      <c r="AJ35" s="663"/>
      <c r="AK35" s="663"/>
      <c r="AL35" s="664" t="s">
        <v>226</v>
      </c>
      <c r="AM35" s="665"/>
      <c r="AN35" s="665"/>
      <c r="AO35" s="666"/>
      <c r="AP35" s="214"/>
      <c r="AQ35" s="732" t="s">
        <v>319</v>
      </c>
      <c r="AR35" s="733"/>
      <c r="AS35" s="733"/>
      <c r="AT35" s="733"/>
      <c r="AU35" s="733"/>
      <c r="AV35" s="733"/>
      <c r="AW35" s="733"/>
      <c r="AX35" s="733"/>
      <c r="AY35" s="734"/>
      <c r="AZ35" s="648">
        <v>420541</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47317</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34329</v>
      </c>
      <c r="CS35" s="683"/>
      <c r="CT35" s="683"/>
      <c r="CU35" s="683"/>
      <c r="CV35" s="683"/>
      <c r="CW35" s="683"/>
      <c r="CX35" s="683"/>
      <c r="CY35" s="684"/>
      <c r="CZ35" s="664">
        <v>1.1000000000000001</v>
      </c>
      <c r="DA35" s="695"/>
      <c r="DB35" s="695"/>
      <c r="DC35" s="697"/>
      <c r="DD35" s="668">
        <v>30938</v>
      </c>
      <c r="DE35" s="683"/>
      <c r="DF35" s="683"/>
      <c r="DG35" s="683"/>
      <c r="DH35" s="683"/>
      <c r="DI35" s="683"/>
      <c r="DJ35" s="683"/>
      <c r="DK35" s="684"/>
      <c r="DL35" s="668">
        <v>30938</v>
      </c>
      <c r="DM35" s="683"/>
      <c r="DN35" s="683"/>
      <c r="DO35" s="683"/>
      <c r="DP35" s="683"/>
      <c r="DQ35" s="683"/>
      <c r="DR35" s="683"/>
      <c r="DS35" s="683"/>
      <c r="DT35" s="683"/>
      <c r="DU35" s="683"/>
      <c r="DV35" s="684"/>
      <c r="DW35" s="664">
        <v>1.7</v>
      </c>
      <c r="DX35" s="695"/>
      <c r="DY35" s="695"/>
      <c r="DZ35" s="695"/>
      <c r="EA35" s="695"/>
      <c r="EB35" s="695"/>
      <c r="EC35" s="696"/>
    </row>
    <row r="36" spans="2:133" ht="11.25" customHeight="1">
      <c r="B36" s="656" t="s">
        <v>322</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226</v>
      </c>
      <c r="AE36" s="663"/>
      <c r="AF36" s="663"/>
      <c r="AG36" s="663"/>
      <c r="AH36" s="663"/>
      <c r="AI36" s="663"/>
      <c r="AJ36" s="663"/>
      <c r="AK36" s="663"/>
      <c r="AL36" s="664" t="s">
        <v>120</v>
      </c>
      <c r="AM36" s="665"/>
      <c r="AN36" s="665"/>
      <c r="AO36" s="666"/>
      <c r="AQ36" s="736" t="s">
        <v>323</v>
      </c>
      <c r="AR36" s="737"/>
      <c r="AS36" s="737"/>
      <c r="AT36" s="737"/>
      <c r="AU36" s="737"/>
      <c r="AV36" s="737"/>
      <c r="AW36" s="737"/>
      <c r="AX36" s="737"/>
      <c r="AY36" s="738"/>
      <c r="AZ36" s="659">
        <v>173750</v>
      </c>
      <c r="BA36" s="660"/>
      <c r="BB36" s="660"/>
      <c r="BC36" s="660"/>
      <c r="BD36" s="683"/>
      <c r="BE36" s="683"/>
      <c r="BF36" s="718"/>
      <c r="BG36" s="674" t="s">
        <v>324</v>
      </c>
      <c r="BH36" s="675"/>
      <c r="BI36" s="675"/>
      <c r="BJ36" s="675"/>
      <c r="BK36" s="675"/>
      <c r="BL36" s="675"/>
      <c r="BM36" s="675"/>
      <c r="BN36" s="675"/>
      <c r="BO36" s="675"/>
      <c r="BP36" s="675"/>
      <c r="BQ36" s="675"/>
      <c r="BR36" s="675"/>
      <c r="BS36" s="675"/>
      <c r="BT36" s="675"/>
      <c r="BU36" s="676"/>
      <c r="BV36" s="659">
        <v>4634</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406837</v>
      </c>
      <c r="CS36" s="660"/>
      <c r="CT36" s="660"/>
      <c r="CU36" s="660"/>
      <c r="CV36" s="660"/>
      <c r="CW36" s="660"/>
      <c r="CX36" s="660"/>
      <c r="CY36" s="661"/>
      <c r="CZ36" s="664">
        <v>12.5</v>
      </c>
      <c r="DA36" s="695"/>
      <c r="DB36" s="695"/>
      <c r="DC36" s="697"/>
      <c r="DD36" s="668">
        <v>319606</v>
      </c>
      <c r="DE36" s="660"/>
      <c r="DF36" s="660"/>
      <c r="DG36" s="660"/>
      <c r="DH36" s="660"/>
      <c r="DI36" s="660"/>
      <c r="DJ36" s="660"/>
      <c r="DK36" s="661"/>
      <c r="DL36" s="668">
        <v>298579</v>
      </c>
      <c r="DM36" s="660"/>
      <c r="DN36" s="660"/>
      <c r="DO36" s="660"/>
      <c r="DP36" s="660"/>
      <c r="DQ36" s="660"/>
      <c r="DR36" s="660"/>
      <c r="DS36" s="660"/>
      <c r="DT36" s="660"/>
      <c r="DU36" s="660"/>
      <c r="DV36" s="661"/>
      <c r="DW36" s="664">
        <v>16</v>
      </c>
      <c r="DX36" s="695"/>
      <c r="DY36" s="695"/>
      <c r="DZ36" s="695"/>
      <c r="EA36" s="695"/>
      <c r="EB36" s="695"/>
      <c r="EC36" s="696"/>
    </row>
    <row r="37" spans="2:133" ht="11.25" customHeight="1">
      <c r="B37" s="656" t="s">
        <v>326</v>
      </c>
      <c r="C37" s="657"/>
      <c r="D37" s="657"/>
      <c r="E37" s="657"/>
      <c r="F37" s="657"/>
      <c r="G37" s="657"/>
      <c r="H37" s="657"/>
      <c r="I37" s="657"/>
      <c r="J37" s="657"/>
      <c r="K37" s="657"/>
      <c r="L37" s="657"/>
      <c r="M37" s="657"/>
      <c r="N37" s="657"/>
      <c r="O37" s="657"/>
      <c r="P37" s="657"/>
      <c r="Q37" s="658"/>
      <c r="R37" s="659">
        <v>78723</v>
      </c>
      <c r="S37" s="660"/>
      <c r="T37" s="660"/>
      <c r="U37" s="660"/>
      <c r="V37" s="660"/>
      <c r="W37" s="660"/>
      <c r="X37" s="660"/>
      <c r="Y37" s="661"/>
      <c r="Z37" s="662">
        <v>2.2000000000000002</v>
      </c>
      <c r="AA37" s="662"/>
      <c r="AB37" s="662"/>
      <c r="AC37" s="662"/>
      <c r="AD37" s="663" t="s">
        <v>120</v>
      </c>
      <c r="AE37" s="663"/>
      <c r="AF37" s="663"/>
      <c r="AG37" s="663"/>
      <c r="AH37" s="663"/>
      <c r="AI37" s="663"/>
      <c r="AJ37" s="663"/>
      <c r="AK37" s="663"/>
      <c r="AL37" s="664" t="s">
        <v>120</v>
      </c>
      <c r="AM37" s="665"/>
      <c r="AN37" s="665"/>
      <c r="AO37" s="666"/>
      <c r="AQ37" s="736" t="s">
        <v>327</v>
      </c>
      <c r="AR37" s="737"/>
      <c r="AS37" s="737"/>
      <c r="AT37" s="737"/>
      <c r="AU37" s="737"/>
      <c r="AV37" s="737"/>
      <c r="AW37" s="737"/>
      <c r="AX37" s="737"/>
      <c r="AY37" s="738"/>
      <c r="AZ37" s="659">
        <v>70028</v>
      </c>
      <c r="BA37" s="660"/>
      <c r="BB37" s="660"/>
      <c r="BC37" s="660"/>
      <c r="BD37" s="683"/>
      <c r="BE37" s="683"/>
      <c r="BF37" s="718"/>
      <c r="BG37" s="674" t="s">
        <v>328</v>
      </c>
      <c r="BH37" s="675"/>
      <c r="BI37" s="675"/>
      <c r="BJ37" s="675"/>
      <c r="BK37" s="675"/>
      <c r="BL37" s="675"/>
      <c r="BM37" s="675"/>
      <c r="BN37" s="675"/>
      <c r="BO37" s="675"/>
      <c r="BP37" s="675"/>
      <c r="BQ37" s="675"/>
      <c r="BR37" s="675"/>
      <c r="BS37" s="675"/>
      <c r="BT37" s="675"/>
      <c r="BU37" s="676"/>
      <c r="BV37" s="659">
        <v>662</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206288</v>
      </c>
      <c r="CS37" s="683"/>
      <c r="CT37" s="683"/>
      <c r="CU37" s="683"/>
      <c r="CV37" s="683"/>
      <c r="CW37" s="683"/>
      <c r="CX37" s="683"/>
      <c r="CY37" s="684"/>
      <c r="CZ37" s="664">
        <v>6.3</v>
      </c>
      <c r="DA37" s="695"/>
      <c r="DB37" s="695"/>
      <c r="DC37" s="697"/>
      <c r="DD37" s="668">
        <v>206288</v>
      </c>
      <c r="DE37" s="683"/>
      <c r="DF37" s="683"/>
      <c r="DG37" s="683"/>
      <c r="DH37" s="683"/>
      <c r="DI37" s="683"/>
      <c r="DJ37" s="683"/>
      <c r="DK37" s="684"/>
      <c r="DL37" s="668">
        <v>206288</v>
      </c>
      <c r="DM37" s="683"/>
      <c r="DN37" s="683"/>
      <c r="DO37" s="683"/>
      <c r="DP37" s="683"/>
      <c r="DQ37" s="683"/>
      <c r="DR37" s="683"/>
      <c r="DS37" s="683"/>
      <c r="DT37" s="683"/>
      <c r="DU37" s="683"/>
      <c r="DV37" s="684"/>
      <c r="DW37" s="664">
        <v>11.1</v>
      </c>
      <c r="DX37" s="695"/>
      <c r="DY37" s="695"/>
      <c r="DZ37" s="695"/>
      <c r="EA37" s="695"/>
      <c r="EB37" s="695"/>
      <c r="EC37" s="696"/>
    </row>
    <row r="38" spans="2:133" ht="11.25" customHeight="1">
      <c r="B38" s="704" t="s">
        <v>330</v>
      </c>
      <c r="C38" s="705"/>
      <c r="D38" s="705"/>
      <c r="E38" s="705"/>
      <c r="F38" s="705"/>
      <c r="G38" s="705"/>
      <c r="H38" s="705"/>
      <c r="I38" s="705"/>
      <c r="J38" s="705"/>
      <c r="K38" s="705"/>
      <c r="L38" s="705"/>
      <c r="M38" s="705"/>
      <c r="N38" s="705"/>
      <c r="O38" s="705"/>
      <c r="P38" s="705"/>
      <c r="Q38" s="706"/>
      <c r="R38" s="739">
        <v>3599711</v>
      </c>
      <c r="S38" s="740"/>
      <c r="T38" s="740"/>
      <c r="U38" s="740"/>
      <c r="V38" s="740"/>
      <c r="W38" s="740"/>
      <c r="X38" s="740"/>
      <c r="Y38" s="741"/>
      <c r="Z38" s="742">
        <v>100</v>
      </c>
      <c r="AA38" s="742"/>
      <c r="AB38" s="742"/>
      <c r="AC38" s="742"/>
      <c r="AD38" s="743">
        <v>1784362</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498</v>
      </c>
      <c r="BA38" s="660"/>
      <c r="BB38" s="660"/>
      <c r="BC38" s="660"/>
      <c r="BD38" s="683"/>
      <c r="BE38" s="683"/>
      <c r="BF38" s="718"/>
      <c r="BG38" s="674" t="s">
        <v>332</v>
      </c>
      <c r="BH38" s="675"/>
      <c r="BI38" s="675"/>
      <c r="BJ38" s="675"/>
      <c r="BK38" s="675"/>
      <c r="BL38" s="675"/>
      <c r="BM38" s="675"/>
      <c r="BN38" s="675"/>
      <c r="BO38" s="675"/>
      <c r="BP38" s="675"/>
      <c r="BQ38" s="675"/>
      <c r="BR38" s="675"/>
      <c r="BS38" s="675"/>
      <c r="BT38" s="675"/>
      <c r="BU38" s="676"/>
      <c r="BV38" s="659">
        <v>1213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420043</v>
      </c>
      <c r="CS38" s="660"/>
      <c r="CT38" s="660"/>
      <c r="CU38" s="660"/>
      <c r="CV38" s="660"/>
      <c r="CW38" s="660"/>
      <c r="CX38" s="660"/>
      <c r="CY38" s="661"/>
      <c r="CZ38" s="664">
        <v>12.9</v>
      </c>
      <c r="DA38" s="695"/>
      <c r="DB38" s="695"/>
      <c r="DC38" s="697"/>
      <c r="DD38" s="668">
        <v>379106</v>
      </c>
      <c r="DE38" s="660"/>
      <c r="DF38" s="660"/>
      <c r="DG38" s="660"/>
      <c r="DH38" s="660"/>
      <c r="DI38" s="660"/>
      <c r="DJ38" s="660"/>
      <c r="DK38" s="661"/>
      <c r="DL38" s="668">
        <v>97182</v>
      </c>
      <c r="DM38" s="660"/>
      <c r="DN38" s="660"/>
      <c r="DO38" s="660"/>
      <c r="DP38" s="660"/>
      <c r="DQ38" s="660"/>
      <c r="DR38" s="660"/>
      <c r="DS38" s="660"/>
      <c r="DT38" s="660"/>
      <c r="DU38" s="660"/>
      <c r="DV38" s="661"/>
      <c r="DW38" s="664">
        <v>5.2</v>
      </c>
      <c r="DX38" s="695"/>
      <c r="DY38" s="695"/>
      <c r="DZ38" s="695"/>
      <c r="EA38" s="695"/>
      <c r="EB38" s="695"/>
      <c r="EC38" s="696"/>
    </row>
    <row r="39" spans="2:133" ht="11.25" customHeight="1">
      <c r="AQ39" s="736" t="s">
        <v>334</v>
      </c>
      <c r="AR39" s="737"/>
      <c r="AS39" s="737"/>
      <c r="AT39" s="737"/>
      <c r="AU39" s="737"/>
      <c r="AV39" s="737"/>
      <c r="AW39" s="737"/>
      <c r="AX39" s="737"/>
      <c r="AY39" s="738"/>
      <c r="AZ39" s="659" t="s">
        <v>120</v>
      </c>
      <c r="BA39" s="660"/>
      <c r="BB39" s="660"/>
      <c r="BC39" s="660"/>
      <c r="BD39" s="683"/>
      <c r="BE39" s="683"/>
      <c r="BF39" s="718"/>
      <c r="BG39" s="750" t="s">
        <v>335</v>
      </c>
      <c r="BH39" s="751"/>
      <c r="BI39" s="751"/>
      <c r="BJ39" s="751"/>
      <c r="BK39" s="751"/>
      <c r="BL39" s="215"/>
      <c r="BM39" s="675" t="s">
        <v>336</v>
      </c>
      <c r="BN39" s="675"/>
      <c r="BO39" s="675"/>
      <c r="BP39" s="675"/>
      <c r="BQ39" s="675"/>
      <c r="BR39" s="675"/>
      <c r="BS39" s="675"/>
      <c r="BT39" s="675"/>
      <c r="BU39" s="676"/>
      <c r="BV39" s="659">
        <v>116</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2135</v>
      </c>
      <c r="CS39" s="683"/>
      <c r="CT39" s="683"/>
      <c r="CU39" s="683"/>
      <c r="CV39" s="683"/>
      <c r="CW39" s="683"/>
      <c r="CX39" s="683"/>
      <c r="CY39" s="684"/>
      <c r="CZ39" s="664">
        <v>0.1</v>
      </c>
      <c r="DA39" s="695"/>
      <c r="DB39" s="695"/>
      <c r="DC39" s="697"/>
      <c r="DD39" s="668">
        <v>105</v>
      </c>
      <c r="DE39" s="683"/>
      <c r="DF39" s="683"/>
      <c r="DG39" s="683"/>
      <c r="DH39" s="683"/>
      <c r="DI39" s="683"/>
      <c r="DJ39" s="683"/>
      <c r="DK39" s="684"/>
      <c r="DL39" s="668" t="s">
        <v>120</v>
      </c>
      <c r="DM39" s="683"/>
      <c r="DN39" s="683"/>
      <c r="DO39" s="683"/>
      <c r="DP39" s="683"/>
      <c r="DQ39" s="683"/>
      <c r="DR39" s="683"/>
      <c r="DS39" s="683"/>
      <c r="DT39" s="683"/>
      <c r="DU39" s="683"/>
      <c r="DV39" s="684"/>
      <c r="DW39" s="664" t="s">
        <v>226</v>
      </c>
      <c r="DX39" s="695"/>
      <c r="DY39" s="695"/>
      <c r="DZ39" s="695"/>
      <c r="EA39" s="695"/>
      <c r="EB39" s="695"/>
      <c r="EC39" s="696"/>
    </row>
    <row r="40" spans="2:133" ht="11.25" customHeight="1">
      <c r="AQ40" s="736" t="s">
        <v>338</v>
      </c>
      <c r="AR40" s="737"/>
      <c r="AS40" s="737"/>
      <c r="AT40" s="737"/>
      <c r="AU40" s="737"/>
      <c r="AV40" s="737"/>
      <c r="AW40" s="737"/>
      <c r="AX40" s="737"/>
      <c r="AY40" s="738"/>
      <c r="AZ40" s="659">
        <v>68719</v>
      </c>
      <c r="BA40" s="660"/>
      <c r="BB40" s="660"/>
      <c r="BC40" s="660"/>
      <c r="BD40" s="683"/>
      <c r="BE40" s="683"/>
      <c r="BF40" s="718"/>
      <c r="BG40" s="750"/>
      <c r="BH40" s="751"/>
      <c r="BI40" s="751"/>
      <c r="BJ40" s="751"/>
      <c r="BK40" s="751"/>
      <c r="BL40" s="215"/>
      <c r="BM40" s="675" t="s">
        <v>339</v>
      </c>
      <c r="BN40" s="675"/>
      <c r="BO40" s="675"/>
      <c r="BP40" s="675"/>
      <c r="BQ40" s="675"/>
      <c r="BR40" s="675"/>
      <c r="BS40" s="675"/>
      <c r="BT40" s="675"/>
      <c r="BU40" s="676"/>
      <c r="BV40" s="659">
        <v>109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3486</v>
      </c>
      <c r="CS40" s="660"/>
      <c r="CT40" s="660"/>
      <c r="CU40" s="660"/>
      <c r="CV40" s="660"/>
      <c r="CW40" s="660"/>
      <c r="CX40" s="660"/>
      <c r="CY40" s="661"/>
      <c r="CZ40" s="664">
        <v>0.1</v>
      </c>
      <c r="DA40" s="695"/>
      <c r="DB40" s="695"/>
      <c r="DC40" s="697"/>
      <c r="DD40" s="668">
        <v>486</v>
      </c>
      <c r="DE40" s="660"/>
      <c r="DF40" s="660"/>
      <c r="DG40" s="660"/>
      <c r="DH40" s="660"/>
      <c r="DI40" s="660"/>
      <c r="DJ40" s="660"/>
      <c r="DK40" s="661"/>
      <c r="DL40" s="668" t="s">
        <v>120</v>
      </c>
      <c r="DM40" s="660"/>
      <c r="DN40" s="660"/>
      <c r="DO40" s="660"/>
      <c r="DP40" s="660"/>
      <c r="DQ40" s="660"/>
      <c r="DR40" s="660"/>
      <c r="DS40" s="660"/>
      <c r="DT40" s="660"/>
      <c r="DU40" s="660"/>
      <c r="DV40" s="661"/>
      <c r="DW40" s="664" t="s">
        <v>120</v>
      </c>
      <c r="DX40" s="695"/>
      <c r="DY40" s="695"/>
      <c r="DZ40" s="695"/>
      <c r="EA40" s="695"/>
      <c r="EB40" s="695"/>
      <c r="EC40" s="696"/>
    </row>
    <row r="41" spans="2:133" ht="11.25" customHeight="1">
      <c r="AQ41" s="746" t="s">
        <v>341</v>
      </c>
      <c r="AR41" s="747"/>
      <c r="AS41" s="747"/>
      <c r="AT41" s="747"/>
      <c r="AU41" s="747"/>
      <c r="AV41" s="747"/>
      <c r="AW41" s="747"/>
      <c r="AX41" s="747"/>
      <c r="AY41" s="748"/>
      <c r="AZ41" s="739">
        <v>107546</v>
      </c>
      <c r="BA41" s="740"/>
      <c r="BB41" s="740"/>
      <c r="BC41" s="740"/>
      <c r="BD41" s="729"/>
      <c r="BE41" s="729"/>
      <c r="BF41" s="731"/>
      <c r="BG41" s="752"/>
      <c r="BH41" s="753"/>
      <c r="BI41" s="753"/>
      <c r="BJ41" s="753"/>
      <c r="BK41" s="753"/>
      <c r="BL41" s="216"/>
      <c r="BM41" s="686" t="s">
        <v>342</v>
      </c>
      <c r="BN41" s="686"/>
      <c r="BO41" s="686"/>
      <c r="BP41" s="686"/>
      <c r="BQ41" s="686"/>
      <c r="BR41" s="686"/>
      <c r="BS41" s="686"/>
      <c r="BT41" s="686"/>
      <c r="BU41" s="687"/>
      <c r="BV41" s="739">
        <v>287</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120</v>
      </c>
      <c r="CS41" s="683"/>
      <c r="CT41" s="683"/>
      <c r="CU41" s="683"/>
      <c r="CV41" s="683"/>
      <c r="CW41" s="683"/>
      <c r="CX41" s="683"/>
      <c r="CY41" s="684"/>
      <c r="CZ41" s="664" t="s">
        <v>226</v>
      </c>
      <c r="DA41" s="695"/>
      <c r="DB41" s="695"/>
      <c r="DC41" s="697"/>
      <c r="DD41" s="668" t="s">
        <v>120</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595558</v>
      </c>
      <c r="CS42" s="660"/>
      <c r="CT42" s="660"/>
      <c r="CU42" s="660"/>
      <c r="CV42" s="660"/>
      <c r="CW42" s="660"/>
      <c r="CX42" s="660"/>
      <c r="CY42" s="661"/>
      <c r="CZ42" s="664">
        <v>18.2</v>
      </c>
      <c r="DA42" s="665"/>
      <c r="DB42" s="665"/>
      <c r="DC42" s="760"/>
      <c r="DD42" s="668">
        <v>159865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t="s">
        <v>120</v>
      </c>
      <c r="CS43" s="683"/>
      <c r="CT43" s="683"/>
      <c r="CU43" s="683"/>
      <c r="CV43" s="683"/>
      <c r="CW43" s="683"/>
      <c r="CX43" s="683"/>
      <c r="CY43" s="684"/>
      <c r="CZ43" s="664" t="s">
        <v>120</v>
      </c>
      <c r="DA43" s="695"/>
      <c r="DB43" s="695"/>
      <c r="DC43" s="697"/>
      <c r="DD43" s="668" t="s">
        <v>226</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561485</v>
      </c>
      <c r="CS44" s="660"/>
      <c r="CT44" s="660"/>
      <c r="CU44" s="660"/>
      <c r="CV44" s="660"/>
      <c r="CW44" s="660"/>
      <c r="CX44" s="660"/>
      <c r="CY44" s="661"/>
      <c r="CZ44" s="664">
        <v>17.2</v>
      </c>
      <c r="DA44" s="665"/>
      <c r="DB44" s="665"/>
      <c r="DC44" s="760"/>
      <c r="DD44" s="668">
        <v>159736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285315</v>
      </c>
      <c r="CS45" s="683"/>
      <c r="CT45" s="683"/>
      <c r="CU45" s="683"/>
      <c r="CV45" s="683"/>
      <c r="CW45" s="683"/>
      <c r="CX45" s="683"/>
      <c r="CY45" s="684"/>
      <c r="CZ45" s="664">
        <v>8.6999999999999993</v>
      </c>
      <c r="DA45" s="695"/>
      <c r="DB45" s="695"/>
      <c r="DC45" s="697"/>
      <c r="DD45" s="668">
        <v>20712</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274186</v>
      </c>
      <c r="CS46" s="660"/>
      <c r="CT46" s="660"/>
      <c r="CU46" s="660"/>
      <c r="CV46" s="660"/>
      <c r="CW46" s="660"/>
      <c r="CX46" s="660"/>
      <c r="CY46" s="661"/>
      <c r="CZ46" s="664">
        <v>8.4</v>
      </c>
      <c r="DA46" s="665"/>
      <c r="DB46" s="665"/>
      <c r="DC46" s="760"/>
      <c r="DD46" s="668">
        <v>138340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34073</v>
      </c>
      <c r="CS47" s="683"/>
      <c r="CT47" s="683"/>
      <c r="CU47" s="683"/>
      <c r="CV47" s="683"/>
      <c r="CW47" s="683"/>
      <c r="CX47" s="683"/>
      <c r="CY47" s="684"/>
      <c r="CZ47" s="664">
        <v>1</v>
      </c>
      <c r="DA47" s="695"/>
      <c r="DB47" s="695"/>
      <c r="DC47" s="697"/>
      <c r="DD47" s="668">
        <v>129</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120</v>
      </c>
      <c r="CS48" s="660"/>
      <c r="CT48" s="660"/>
      <c r="CU48" s="660"/>
      <c r="CV48" s="660"/>
      <c r="CW48" s="660"/>
      <c r="CX48" s="660"/>
      <c r="CY48" s="661"/>
      <c r="CZ48" s="664" t="s">
        <v>120</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3266007</v>
      </c>
      <c r="CS49" s="729"/>
      <c r="CT49" s="729"/>
      <c r="CU49" s="729"/>
      <c r="CV49" s="729"/>
      <c r="CW49" s="729"/>
      <c r="CX49" s="729"/>
      <c r="CY49" s="761"/>
      <c r="CZ49" s="744">
        <v>100</v>
      </c>
      <c r="DA49" s="762"/>
      <c r="DB49" s="762"/>
      <c r="DC49" s="763"/>
      <c r="DD49" s="764">
        <v>2418047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Qm9lLPef1oijJqyesk4wuJGu0j5o2z2knARyumD5UDJ7+nw6GPMDtPY2bejyKxmuKJkPH7HbbSofcMfcDx8iCg==" saltValue="XhEXNu54esTlrjn8f9Dd8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3" zoomScale="70" zoomScaleNormal="25" zoomScaleSheetLayoutView="70" workbookViewId="0">
      <selection activeCell="AK70" sqref="AK70:AO7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3595</v>
      </c>
      <c r="R7" s="795"/>
      <c r="S7" s="795"/>
      <c r="T7" s="795"/>
      <c r="U7" s="795"/>
      <c r="V7" s="795">
        <v>3266</v>
      </c>
      <c r="W7" s="795"/>
      <c r="X7" s="795"/>
      <c r="Y7" s="795"/>
      <c r="Z7" s="795"/>
      <c r="AA7" s="795">
        <v>329</v>
      </c>
      <c r="AB7" s="795"/>
      <c r="AC7" s="795"/>
      <c r="AD7" s="795"/>
      <c r="AE7" s="796"/>
      <c r="AF7" s="797">
        <v>329</v>
      </c>
      <c r="AG7" s="798"/>
      <c r="AH7" s="798"/>
      <c r="AI7" s="798"/>
      <c r="AJ7" s="799"/>
      <c r="AK7" s="834"/>
      <c r="AL7" s="835"/>
      <c r="AM7" s="835"/>
      <c r="AN7" s="835"/>
      <c r="AO7" s="835"/>
      <c r="AP7" s="835">
        <v>2449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585</v>
      </c>
      <c r="BT7" s="839"/>
      <c r="BU7" s="839"/>
      <c r="BV7" s="839"/>
      <c r="BW7" s="839"/>
      <c r="BX7" s="839"/>
      <c r="BY7" s="839"/>
      <c r="BZ7" s="839"/>
      <c r="CA7" s="839"/>
      <c r="CB7" s="839"/>
      <c r="CC7" s="839"/>
      <c r="CD7" s="839"/>
      <c r="CE7" s="839"/>
      <c r="CF7" s="839"/>
      <c r="CG7" s="840"/>
      <c r="CH7" s="831">
        <v>-627</v>
      </c>
      <c r="CI7" s="832"/>
      <c r="CJ7" s="832"/>
      <c r="CK7" s="832"/>
      <c r="CL7" s="833"/>
      <c r="CM7" s="831">
        <v>72</v>
      </c>
      <c r="CN7" s="832"/>
      <c r="CO7" s="832"/>
      <c r="CP7" s="832"/>
      <c r="CQ7" s="833"/>
      <c r="CR7" s="831">
        <v>0.5</v>
      </c>
      <c r="CS7" s="832"/>
      <c r="CT7" s="832"/>
      <c r="CU7" s="832"/>
      <c r="CV7" s="833"/>
      <c r="CW7" s="831">
        <v>0</v>
      </c>
      <c r="CX7" s="832"/>
      <c r="CY7" s="832"/>
      <c r="CZ7" s="832"/>
      <c r="DA7" s="833"/>
      <c r="DB7" s="831">
        <v>0</v>
      </c>
      <c r="DC7" s="832"/>
      <c r="DD7" s="832"/>
      <c r="DE7" s="832"/>
      <c r="DF7" s="833"/>
      <c r="DG7" s="831">
        <v>0</v>
      </c>
      <c r="DH7" s="832"/>
      <c r="DI7" s="832"/>
      <c r="DJ7" s="832"/>
      <c r="DK7" s="833"/>
      <c r="DL7" s="831">
        <v>0</v>
      </c>
      <c r="DM7" s="832"/>
      <c r="DN7" s="832"/>
      <c r="DO7" s="832"/>
      <c r="DP7" s="833"/>
      <c r="DQ7" s="831">
        <v>0</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5</v>
      </c>
      <c r="R8" s="819"/>
      <c r="S8" s="819"/>
      <c r="T8" s="819"/>
      <c r="U8" s="819"/>
      <c r="V8" s="819">
        <v>0</v>
      </c>
      <c r="W8" s="819"/>
      <c r="X8" s="819"/>
      <c r="Y8" s="819"/>
      <c r="Z8" s="819"/>
      <c r="AA8" s="819">
        <v>5</v>
      </c>
      <c r="AB8" s="819"/>
      <c r="AC8" s="819"/>
      <c r="AD8" s="819"/>
      <c r="AE8" s="820"/>
      <c r="AF8" s="821">
        <v>5</v>
      </c>
      <c r="AG8" s="822"/>
      <c r="AH8" s="822"/>
      <c r="AI8" s="822"/>
      <c r="AJ8" s="823"/>
      <c r="AK8" s="824"/>
      <c r="AL8" s="825"/>
      <c r="AM8" s="825"/>
      <c r="AN8" s="825"/>
      <c r="AO8" s="825"/>
      <c r="AP8" s="825">
        <v>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v>3600</v>
      </c>
      <c r="R23" s="854"/>
      <c r="S23" s="854"/>
      <c r="T23" s="854"/>
      <c r="U23" s="854"/>
      <c r="V23" s="854">
        <v>3266</v>
      </c>
      <c r="W23" s="854"/>
      <c r="X23" s="854"/>
      <c r="Y23" s="854"/>
      <c r="Z23" s="854"/>
      <c r="AA23" s="854">
        <v>334</v>
      </c>
      <c r="AB23" s="854"/>
      <c r="AC23" s="854"/>
      <c r="AD23" s="854"/>
      <c r="AE23" s="855"/>
      <c r="AF23" s="856">
        <v>334</v>
      </c>
      <c r="AG23" s="854"/>
      <c r="AH23" s="854"/>
      <c r="AI23" s="854"/>
      <c r="AJ23" s="857"/>
      <c r="AK23" s="858"/>
      <c r="AL23" s="859"/>
      <c r="AM23" s="859"/>
      <c r="AN23" s="859"/>
      <c r="AO23" s="859"/>
      <c r="AP23" s="854">
        <v>2449</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685</v>
      </c>
      <c r="R28" s="883"/>
      <c r="S28" s="883"/>
      <c r="T28" s="883"/>
      <c r="U28" s="883"/>
      <c r="V28" s="883">
        <v>638</v>
      </c>
      <c r="W28" s="883"/>
      <c r="X28" s="883"/>
      <c r="Y28" s="883"/>
      <c r="Z28" s="883"/>
      <c r="AA28" s="883">
        <v>47</v>
      </c>
      <c r="AB28" s="883"/>
      <c r="AC28" s="883"/>
      <c r="AD28" s="883"/>
      <c r="AE28" s="884"/>
      <c r="AF28" s="885">
        <v>47</v>
      </c>
      <c r="AG28" s="883"/>
      <c r="AH28" s="883"/>
      <c r="AI28" s="883"/>
      <c r="AJ28" s="886"/>
      <c r="AK28" s="887">
        <v>69</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457</v>
      </c>
      <c r="R29" s="819"/>
      <c r="S29" s="819"/>
      <c r="T29" s="819"/>
      <c r="U29" s="819"/>
      <c r="V29" s="819">
        <v>409</v>
      </c>
      <c r="W29" s="819"/>
      <c r="X29" s="819"/>
      <c r="Y29" s="819"/>
      <c r="Z29" s="819"/>
      <c r="AA29" s="819">
        <v>48</v>
      </c>
      <c r="AB29" s="819"/>
      <c r="AC29" s="819"/>
      <c r="AD29" s="819"/>
      <c r="AE29" s="820"/>
      <c r="AF29" s="821">
        <v>48</v>
      </c>
      <c r="AG29" s="822"/>
      <c r="AH29" s="822"/>
      <c r="AI29" s="822"/>
      <c r="AJ29" s="823"/>
      <c r="AK29" s="890">
        <v>90</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45</v>
      </c>
      <c r="R30" s="819"/>
      <c r="S30" s="819"/>
      <c r="T30" s="819"/>
      <c r="U30" s="819"/>
      <c r="V30" s="819">
        <v>45</v>
      </c>
      <c r="W30" s="819"/>
      <c r="X30" s="819"/>
      <c r="Y30" s="819"/>
      <c r="Z30" s="819"/>
      <c r="AA30" s="819">
        <v>0</v>
      </c>
      <c r="AB30" s="819"/>
      <c r="AC30" s="819"/>
      <c r="AD30" s="819"/>
      <c r="AE30" s="820"/>
      <c r="AF30" s="821">
        <v>0</v>
      </c>
      <c r="AG30" s="822"/>
      <c r="AH30" s="822"/>
      <c r="AI30" s="822"/>
      <c r="AJ30" s="823"/>
      <c r="AK30" s="890">
        <v>14</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154</v>
      </c>
      <c r="R31" s="819"/>
      <c r="S31" s="819"/>
      <c r="T31" s="819"/>
      <c r="U31" s="819"/>
      <c r="V31" s="819">
        <v>151</v>
      </c>
      <c r="W31" s="819"/>
      <c r="X31" s="819"/>
      <c r="Y31" s="819"/>
      <c r="Z31" s="819"/>
      <c r="AA31" s="819">
        <v>3</v>
      </c>
      <c r="AB31" s="819"/>
      <c r="AC31" s="819"/>
      <c r="AD31" s="819"/>
      <c r="AE31" s="820"/>
      <c r="AF31" s="821">
        <v>3</v>
      </c>
      <c r="AG31" s="822"/>
      <c r="AH31" s="822"/>
      <c r="AI31" s="822"/>
      <c r="AJ31" s="823"/>
      <c r="AK31" s="890">
        <v>70</v>
      </c>
      <c r="AL31" s="891"/>
      <c r="AM31" s="891"/>
      <c r="AN31" s="891"/>
      <c r="AO31" s="891"/>
      <c r="AP31" s="891">
        <v>247</v>
      </c>
      <c r="AQ31" s="891"/>
      <c r="AR31" s="891"/>
      <c r="AS31" s="891"/>
      <c r="AT31" s="891"/>
      <c r="AU31" s="891"/>
      <c r="AV31" s="891"/>
      <c r="AW31" s="891"/>
      <c r="AX31" s="891"/>
      <c r="AY31" s="891"/>
      <c r="AZ31" s="892"/>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264</v>
      </c>
      <c r="R32" s="819"/>
      <c r="S32" s="819"/>
      <c r="T32" s="819"/>
      <c r="U32" s="819"/>
      <c r="V32" s="819">
        <v>257</v>
      </c>
      <c r="W32" s="819"/>
      <c r="X32" s="819"/>
      <c r="Y32" s="819"/>
      <c r="Z32" s="819"/>
      <c r="AA32" s="819">
        <v>7</v>
      </c>
      <c r="AB32" s="819"/>
      <c r="AC32" s="819"/>
      <c r="AD32" s="819"/>
      <c r="AE32" s="820"/>
      <c r="AF32" s="821">
        <v>7</v>
      </c>
      <c r="AG32" s="822"/>
      <c r="AH32" s="822"/>
      <c r="AI32" s="822"/>
      <c r="AJ32" s="823"/>
      <c r="AK32" s="890">
        <v>174</v>
      </c>
      <c r="AL32" s="891"/>
      <c r="AM32" s="891"/>
      <c r="AN32" s="891"/>
      <c r="AO32" s="891"/>
      <c r="AP32" s="891">
        <v>1113</v>
      </c>
      <c r="AQ32" s="891"/>
      <c r="AR32" s="891"/>
      <c r="AS32" s="891"/>
      <c r="AT32" s="891"/>
      <c r="AU32" s="891"/>
      <c r="AV32" s="891"/>
      <c r="AW32" s="891"/>
      <c r="AX32" s="891"/>
      <c r="AY32" s="891"/>
      <c r="AZ32" s="892"/>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51</v>
      </c>
      <c r="R33" s="819"/>
      <c r="S33" s="819"/>
      <c r="T33" s="819"/>
      <c r="U33" s="819"/>
      <c r="V33" s="819">
        <v>1</v>
      </c>
      <c r="W33" s="819"/>
      <c r="X33" s="819"/>
      <c r="Y33" s="819"/>
      <c r="Z33" s="819"/>
      <c r="AA33" s="819">
        <v>50</v>
      </c>
      <c r="AB33" s="819"/>
      <c r="AC33" s="819"/>
      <c r="AD33" s="819"/>
      <c r="AE33" s="820"/>
      <c r="AF33" s="821">
        <v>50</v>
      </c>
      <c r="AG33" s="822"/>
      <c r="AH33" s="822"/>
      <c r="AI33" s="822"/>
      <c r="AJ33" s="823"/>
      <c r="AK33" s="890">
        <v>0</v>
      </c>
      <c r="AL33" s="891"/>
      <c r="AM33" s="891"/>
      <c r="AN33" s="891"/>
      <c r="AO33" s="891"/>
      <c r="AP33" s="891"/>
      <c r="AQ33" s="891"/>
      <c r="AR33" s="891"/>
      <c r="AS33" s="891"/>
      <c r="AT33" s="891"/>
      <c r="AU33" s="891"/>
      <c r="AV33" s="891"/>
      <c r="AW33" s="891"/>
      <c r="AX33" s="891"/>
      <c r="AY33" s="891"/>
      <c r="AZ33" s="892"/>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155</v>
      </c>
      <c r="AG63" s="902"/>
      <c r="AH63" s="902"/>
      <c r="AI63" s="902"/>
      <c r="AJ63" s="903"/>
      <c r="AK63" s="904"/>
      <c r="AL63" s="899"/>
      <c r="AM63" s="899"/>
      <c r="AN63" s="899"/>
      <c r="AO63" s="899"/>
      <c r="AP63" s="902">
        <v>1360</v>
      </c>
      <c r="AQ63" s="902"/>
      <c r="AR63" s="902"/>
      <c r="AS63" s="902"/>
      <c r="AT63" s="902"/>
      <c r="AU63" s="902"/>
      <c r="AV63" s="902"/>
      <c r="AW63" s="902"/>
      <c r="AX63" s="902"/>
      <c r="AY63" s="902"/>
      <c r="AZ63" s="906"/>
      <c r="BA63" s="906"/>
      <c r="BB63" s="906"/>
      <c r="BC63" s="906"/>
      <c r="BD63" s="906"/>
      <c r="BE63" s="907"/>
      <c r="BF63" s="907"/>
      <c r="BG63" s="907"/>
      <c r="BH63" s="907"/>
      <c r="BI63" s="908"/>
      <c r="BJ63" s="909" t="s">
        <v>382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407</v>
      </c>
      <c r="W66" s="778"/>
      <c r="X66" s="778"/>
      <c r="Y66" s="778"/>
      <c r="Z66" s="779"/>
      <c r="AA66" s="777" t="s">
        <v>408</v>
      </c>
      <c r="AB66" s="778"/>
      <c r="AC66" s="778"/>
      <c r="AD66" s="778"/>
      <c r="AE66" s="779"/>
      <c r="AF66" s="912" t="s">
        <v>409</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576</v>
      </c>
      <c r="C68" s="930"/>
      <c r="D68" s="930"/>
      <c r="E68" s="930"/>
      <c r="F68" s="930"/>
      <c r="G68" s="930"/>
      <c r="H68" s="930"/>
      <c r="I68" s="930"/>
      <c r="J68" s="930"/>
      <c r="K68" s="930"/>
      <c r="L68" s="930"/>
      <c r="M68" s="930"/>
      <c r="N68" s="930"/>
      <c r="O68" s="930"/>
      <c r="P68" s="931"/>
      <c r="Q68" s="932">
        <v>3956</v>
      </c>
      <c r="R68" s="926"/>
      <c r="S68" s="926"/>
      <c r="T68" s="926"/>
      <c r="U68" s="926"/>
      <c r="V68" s="926">
        <v>3822</v>
      </c>
      <c r="W68" s="926"/>
      <c r="X68" s="926"/>
      <c r="Y68" s="926"/>
      <c r="Z68" s="926"/>
      <c r="AA68" s="926">
        <v>134</v>
      </c>
      <c r="AB68" s="926"/>
      <c r="AC68" s="926"/>
      <c r="AD68" s="926"/>
      <c r="AE68" s="926"/>
      <c r="AF68" s="926">
        <v>134</v>
      </c>
      <c r="AG68" s="926"/>
      <c r="AH68" s="926"/>
      <c r="AI68" s="926"/>
      <c r="AJ68" s="926"/>
      <c r="AK68" s="926"/>
      <c r="AL68" s="926"/>
      <c r="AM68" s="926"/>
      <c r="AN68" s="926"/>
      <c r="AO68" s="926"/>
      <c r="AP68" s="926">
        <v>422</v>
      </c>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577</v>
      </c>
      <c r="C69" s="934"/>
      <c r="D69" s="934"/>
      <c r="E69" s="934"/>
      <c r="F69" s="934"/>
      <c r="G69" s="934"/>
      <c r="H69" s="934"/>
      <c r="I69" s="934"/>
      <c r="J69" s="934"/>
      <c r="K69" s="934"/>
      <c r="L69" s="934"/>
      <c r="M69" s="934"/>
      <c r="N69" s="934"/>
      <c r="O69" s="934"/>
      <c r="P69" s="935"/>
      <c r="Q69" s="936">
        <v>1173</v>
      </c>
      <c r="R69" s="891"/>
      <c r="S69" s="891"/>
      <c r="T69" s="891"/>
      <c r="U69" s="891"/>
      <c r="V69" s="891">
        <v>998</v>
      </c>
      <c r="W69" s="891"/>
      <c r="X69" s="891"/>
      <c r="Y69" s="891"/>
      <c r="Z69" s="891"/>
      <c r="AA69" s="891">
        <v>176</v>
      </c>
      <c r="AB69" s="891"/>
      <c r="AC69" s="891"/>
      <c r="AD69" s="891"/>
      <c r="AE69" s="891"/>
      <c r="AF69" s="891">
        <v>506</v>
      </c>
      <c r="AG69" s="891"/>
      <c r="AH69" s="891"/>
      <c r="AI69" s="891"/>
      <c r="AJ69" s="891"/>
      <c r="AK69" s="891"/>
      <c r="AL69" s="891"/>
      <c r="AM69" s="891"/>
      <c r="AN69" s="891"/>
      <c r="AO69" s="891"/>
      <c r="AP69" s="891">
        <v>3326</v>
      </c>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578</v>
      </c>
      <c r="C70" s="934"/>
      <c r="D70" s="934"/>
      <c r="E70" s="934"/>
      <c r="F70" s="934"/>
      <c r="G70" s="934"/>
      <c r="H70" s="934"/>
      <c r="I70" s="934"/>
      <c r="J70" s="934"/>
      <c r="K70" s="934"/>
      <c r="L70" s="934"/>
      <c r="M70" s="934"/>
      <c r="N70" s="934"/>
      <c r="O70" s="934"/>
      <c r="P70" s="935"/>
      <c r="Q70" s="936">
        <v>10004</v>
      </c>
      <c r="R70" s="891"/>
      <c r="S70" s="891"/>
      <c r="T70" s="891"/>
      <c r="U70" s="891"/>
      <c r="V70" s="891">
        <v>9478</v>
      </c>
      <c r="W70" s="891"/>
      <c r="X70" s="891"/>
      <c r="Y70" s="891"/>
      <c r="Z70" s="891"/>
      <c r="AA70" s="891">
        <v>526</v>
      </c>
      <c r="AB70" s="891"/>
      <c r="AC70" s="891"/>
      <c r="AD70" s="891"/>
      <c r="AE70" s="891"/>
      <c r="AF70" s="891">
        <v>526</v>
      </c>
      <c r="AG70" s="891"/>
      <c r="AH70" s="891"/>
      <c r="AI70" s="891"/>
      <c r="AJ70" s="891"/>
      <c r="AK70" s="891">
        <v>15</v>
      </c>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579</v>
      </c>
      <c r="C71" s="934"/>
      <c r="D71" s="934"/>
      <c r="E71" s="934"/>
      <c r="F71" s="934"/>
      <c r="G71" s="934"/>
      <c r="H71" s="934"/>
      <c r="I71" s="934"/>
      <c r="J71" s="934"/>
      <c r="K71" s="934"/>
      <c r="L71" s="934"/>
      <c r="M71" s="934"/>
      <c r="N71" s="934"/>
      <c r="O71" s="934"/>
      <c r="P71" s="935"/>
      <c r="Q71" s="936">
        <v>1564</v>
      </c>
      <c r="R71" s="891"/>
      <c r="S71" s="891"/>
      <c r="T71" s="891"/>
      <c r="U71" s="891"/>
      <c r="V71" s="891">
        <v>1563</v>
      </c>
      <c r="W71" s="891"/>
      <c r="X71" s="891"/>
      <c r="Y71" s="891"/>
      <c r="Z71" s="891"/>
      <c r="AA71" s="891">
        <v>1</v>
      </c>
      <c r="AB71" s="891"/>
      <c r="AC71" s="891"/>
      <c r="AD71" s="891"/>
      <c r="AE71" s="891"/>
      <c r="AF71" s="891">
        <v>1</v>
      </c>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580</v>
      </c>
      <c r="C72" s="934"/>
      <c r="D72" s="934"/>
      <c r="E72" s="934"/>
      <c r="F72" s="934"/>
      <c r="G72" s="934"/>
      <c r="H72" s="934"/>
      <c r="I72" s="934"/>
      <c r="J72" s="934"/>
      <c r="K72" s="934"/>
      <c r="L72" s="934"/>
      <c r="M72" s="934"/>
      <c r="N72" s="934"/>
      <c r="O72" s="934"/>
      <c r="P72" s="935"/>
      <c r="Q72" s="936">
        <v>1</v>
      </c>
      <c r="R72" s="891"/>
      <c r="S72" s="891"/>
      <c r="T72" s="891"/>
      <c r="U72" s="891"/>
      <c r="V72" s="891">
        <v>0</v>
      </c>
      <c r="W72" s="891"/>
      <c r="X72" s="891"/>
      <c r="Y72" s="891"/>
      <c r="Z72" s="891"/>
      <c r="AA72" s="891">
        <v>1</v>
      </c>
      <c r="AB72" s="891"/>
      <c r="AC72" s="891"/>
      <c r="AD72" s="891"/>
      <c r="AE72" s="891"/>
      <c r="AF72" s="891">
        <v>1</v>
      </c>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581</v>
      </c>
      <c r="C73" s="934"/>
      <c r="D73" s="934"/>
      <c r="E73" s="934"/>
      <c r="F73" s="934"/>
      <c r="G73" s="934"/>
      <c r="H73" s="934"/>
      <c r="I73" s="934"/>
      <c r="J73" s="934"/>
      <c r="K73" s="934"/>
      <c r="L73" s="934"/>
      <c r="M73" s="934"/>
      <c r="N73" s="934"/>
      <c r="O73" s="934"/>
      <c r="P73" s="935"/>
      <c r="Q73" s="936">
        <v>41</v>
      </c>
      <c r="R73" s="891"/>
      <c r="S73" s="891"/>
      <c r="T73" s="891"/>
      <c r="U73" s="891"/>
      <c r="V73" s="891">
        <v>35</v>
      </c>
      <c r="W73" s="891"/>
      <c r="X73" s="891"/>
      <c r="Y73" s="891"/>
      <c r="Z73" s="891"/>
      <c r="AA73" s="891">
        <v>6</v>
      </c>
      <c r="AB73" s="891"/>
      <c r="AC73" s="891"/>
      <c r="AD73" s="891"/>
      <c r="AE73" s="891"/>
      <c r="AF73" s="891">
        <v>6</v>
      </c>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582</v>
      </c>
      <c r="C74" s="934"/>
      <c r="D74" s="934"/>
      <c r="E74" s="934"/>
      <c r="F74" s="934"/>
      <c r="G74" s="934"/>
      <c r="H74" s="934"/>
      <c r="I74" s="934"/>
      <c r="J74" s="934"/>
      <c r="K74" s="934"/>
      <c r="L74" s="934"/>
      <c r="M74" s="934"/>
      <c r="N74" s="934"/>
      <c r="O74" s="934"/>
      <c r="P74" s="935"/>
      <c r="Q74" s="936">
        <v>42</v>
      </c>
      <c r="R74" s="891"/>
      <c r="S74" s="891"/>
      <c r="T74" s="891"/>
      <c r="U74" s="891"/>
      <c r="V74" s="891">
        <v>39</v>
      </c>
      <c r="W74" s="891"/>
      <c r="X74" s="891"/>
      <c r="Y74" s="891"/>
      <c r="Z74" s="891"/>
      <c r="AA74" s="891">
        <v>3</v>
      </c>
      <c r="AB74" s="891"/>
      <c r="AC74" s="891"/>
      <c r="AD74" s="891"/>
      <c r="AE74" s="891"/>
      <c r="AF74" s="891">
        <v>3</v>
      </c>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583</v>
      </c>
      <c r="C75" s="934"/>
      <c r="D75" s="934"/>
      <c r="E75" s="934"/>
      <c r="F75" s="934"/>
      <c r="G75" s="934"/>
      <c r="H75" s="934"/>
      <c r="I75" s="934"/>
      <c r="J75" s="934"/>
      <c r="K75" s="934"/>
      <c r="L75" s="934"/>
      <c r="M75" s="934"/>
      <c r="N75" s="934"/>
      <c r="O75" s="934"/>
      <c r="P75" s="935"/>
      <c r="Q75" s="939">
        <v>867</v>
      </c>
      <c r="R75" s="940"/>
      <c r="S75" s="940"/>
      <c r="T75" s="940"/>
      <c r="U75" s="890"/>
      <c r="V75" s="941">
        <v>814</v>
      </c>
      <c r="W75" s="940"/>
      <c r="X75" s="940"/>
      <c r="Y75" s="940"/>
      <c r="Z75" s="890"/>
      <c r="AA75" s="941">
        <v>53</v>
      </c>
      <c r="AB75" s="940"/>
      <c r="AC75" s="940"/>
      <c r="AD75" s="940"/>
      <c r="AE75" s="890"/>
      <c r="AF75" s="941">
        <v>53</v>
      </c>
      <c r="AG75" s="940"/>
      <c r="AH75" s="940"/>
      <c r="AI75" s="940"/>
      <c r="AJ75" s="890"/>
      <c r="AK75" s="941">
        <v>0</v>
      </c>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584</v>
      </c>
      <c r="C76" s="934"/>
      <c r="D76" s="934"/>
      <c r="E76" s="934"/>
      <c r="F76" s="934"/>
      <c r="G76" s="934"/>
      <c r="H76" s="934"/>
      <c r="I76" s="934"/>
      <c r="J76" s="934"/>
      <c r="K76" s="934"/>
      <c r="L76" s="934"/>
      <c r="M76" s="934"/>
      <c r="N76" s="934"/>
      <c r="O76" s="934"/>
      <c r="P76" s="935"/>
      <c r="Q76" s="939">
        <v>250285</v>
      </c>
      <c r="R76" s="940"/>
      <c r="S76" s="940"/>
      <c r="T76" s="940"/>
      <c r="U76" s="890"/>
      <c r="V76" s="941">
        <v>238827</v>
      </c>
      <c r="W76" s="940"/>
      <c r="X76" s="940"/>
      <c r="Y76" s="940"/>
      <c r="Z76" s="890"/>
      <c r="AA76" s="941">
        <v>11458</v>
      </c>
      <c r="AB76" s="940"/>
      <c r="AC76" s="940"/>
      <c r="AD76" s="940"/>
      <c r="AE76" s="890"/>
      <c r="AF76" s="941">
        <v>11458</v>
      </c>
      <c r="AG76" s="940"/>
      <c r="AH76" s="940"/>
      <c r="AI76" s="940"/>
      <c r="AJ76" s="890"/>
      <c r="AK76" s="941">
        <v>608</v>
      </c>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12688</v>
      </c>
      <c r="AG88" s="902"/>
      <c r="AH88" s="902"/>
      <c r="AI88" s="902"/>
      <c r="AJ88" s="902"/>
      <c r="AK88" s="899"/>
      <c r="AL88" s="899"/>
      <c r="AM88" s="899"/>
      <c r="AN88" s="899"/>
      <c r="AO88" s="899"/>
      <c r="AP88" s="902">
        <v>3748</v>
      </c>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414</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298</v>
      </c>
      <c r="AG109" s="955"/>
      <c r="AH109" s="955"/>
      <c r="AI109" s="955"/>
      <c r="AJ109" s="956"/>
      <c r="AK109" s="954" t="s">
        <v>297</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298</v>
      </c>
      <c r="BW109" s="955"/>
      <c r="BX109" s="955"/>
      <c r="BY109" s="955"/>
      <c r="BZ109" s="956"/>
      <c r="CA109" s="954" t="s">
        <v>297</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298</v>
      </c>
      <c r="DM109" s="955"/>
      <c r="DN109" s="955"/>
      <c r="DO109" s="955"/>
      <c r="DP109" s="956"/>
      <c r="DQ109" s="954" t="s">
        <v>297</v>
      </c>
      <c r="DR109" s="955"/>
      <c r="DS109" s="955"/>
      <c r="DT109" s="955"/>
      <c r="DU109" s="956"/>
      <c r="DV109" s="954" t="s">
        <v>423</v>
      </c>
      <c r="DW109" s="955"/>
      <c r="DX109" s="955"/>
      <c r="DY109" s="955"/>
      <c r="DZ109" s="957"/>
    </row>
    <row r="110" spans="1:131" s="226" customFormat="1" ht="26.25" customHeight="1">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204192</v>
      </c>
      <c r="AB110" s="962"/>
      <c r="AC110" s="962"/>
      <c r="AD110" s="962"/>
      <c r="AE110" s="963"/>
      <c r="AF110" s="964">
        <v>209978</v>
      </c>
      <c r="AG110" s="962"/>
      <c r="AH110" s="962"/>
      <c r="AI110" s="962"/>
      <c r="AJ110" s="963"/>
      <c r="AK110" s="964">
        <v>221585</v>
      </c>
      <c r="AL110" s="962"/>
      <c r="AM110" s="962"/>
      <c r="AN110" s="962"/>
      <c r="AO110" s="963"/>
      <c r="AP110" s="965">
        <v>13.9</v>
      </c>
      <c r="AQ110" s="966"/>
      <c r="AR110" s="966"/>
      <c r="AS110" s="966"/>
      <c r="AT110" s="967"/>
      <c r="AU110" s="968" t="s">
        <v>67</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2202709</v>
      </c>
      <c r="BR110" s="997"/>
      <c r="BS110" s="997"/>
      <c r="BT110" s="997"/>
      <c r="BU110" s="997"/>
      <c r="BV110" s="997">
        <v>2371602</v>
      </c>
      <c r="BW110" s="997"/>
      <c r="BX110" s="997"/>
      <c r="BY110" s="997"/>
      <c r="BZ110" s="997"/>
      <c r="CA110" s="997">
        <v>2448717</v>
      </c>
      <c r="CB110" s="997"/>
      <c r="CC110" s="997"/>
      <c r="CD110" s="997"/>
      <c r="CE110" s="997"/>
      <c r="CF110" s="1011">
        <v>153.19999999999999</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120</v>
      </c>
      <c r="DM110" s="997"/>
      <c r="DN110" s="997"/>
      <c r="DO110" s="997"/>
      <c r="DP110" s="997"/>
      <c r="DQ110" s="997" t="s">
        <v>429</v>
      </c>
      <c r="DR110" s="997"/>
      <c r="DS110" s="997"/>
      <c r="DT110" s="997"/>
      <c r="DU110" s="997"/>
      <c r="DV110" s="998" t="s">
        <v>430</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120</v>
      </c>
      <c r="AB111" s="1004"/>
      <c r="AC111" s="1004"/>
      <c r="AD111" s="1004"/>
      <c r="AE111" s="1005"/>
      <c r="AF111" s="1006" t="s">
        <v>120</v>
      </c>
      <c r="AG111" s="1004"/>
      <c r="AH111" s="1004"/>
      <c r="AI111" s="1004"/>
      <c r="AJ111" s="1005"/>
      <c r="AK111" s="1006" t="s">
        <v>120</v>
      </c>
      <c r="AL111" s="1004"/>
      <c r="AM111" s="1004"/>
      <c r="AN111" s="1004"/>
      <c r="AO111" s="1005"/>
      <c r="AP111" s="1007" t="s">
        <v>429</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19389</v>
      </c>
      <c r="BR111" s="990"/>
      <c r="BS111" s="990"/>
      <c r="BT111" s="990"/>
      <c r="BU111" s="990"/>
      <c r="BV111" s="990">
        <v>19385</v>
      </c>
      <c r="BW111" s="990"/>
      <c r="BX111" s="990"/>
      <c r="BY111" s="990"/>
      <c r="BZ111" s="990"/>
      <c r="CA111" s="990" t="s">
        <v>120</v>
      </c>
      <c r="CB111" s="990"/>
      <c r="CC111" s="990"/>
      <c r="CD111" s="990"/>
      <c r="CE111" s="990"/>
      <c r="CF111" s="984" t="s">
        <v>120</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120</v>
      </c>
      <c r="DH111" s="990"/>
      <c r="DI111" s="990"/>
      <c r="DJ111" s="990"/>
      <c r="DK111" s="990"/>
      <c r="DL111" s="990" t="s">
        <v>120</v>
      </c>
      <c r="DM111" s="990"/>
      <c r="DN111" s="990"/>
      <c r="DO111" s="990"/>
      <c r="DP111" s="990"/>
      <c r="DQ111" s="990" t="s">
        <v>429</v>
      </c>
      <c r="DR111" s="990"/>
      <c r="DS111" s="990"/>
      <c r="DT111" s="990"/>
      <c r="DU111" s="990"/>
      <c r="DV111" s="991" t="s">
        <v>120</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120</v>
      </c>
      <c r="AB112" s="1029"/>
      <c r="AC112" s="1029"/>
      <c r="AD112" s="1029"/>
      <c r="AE112" s="1030"/>
      <c r="AF112" s="1031" t="s">
        <v>429</v>
      </c>
      <c r="AG112" s="1029"/>
      <c r="AH112" s="1029"/>
      <c r="AI112" s="1029"/>
      <c r="AJ112" s="1030"/>
      <c r="AK112" s="1031" t="s">
        <v>120</v>
      </c>
      <c r="AL112" s="1029"/>
      <c r="AM112" s="1029"/>
      <c r="AN112" s="1029"/>
      <c r="AO112" s="1030"/>
      <c r="AP112" s="1032" t="s">
        <v>120</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1387009</v>
      </c>
      <c r="BR112" s="990"/>
      <c r="BS112" s="990"/>
      <c r="BT112" s="990"/>
      <c r="BU112" s="990"/>
      <c r="BV112" s="990">
        <v>1432697</v>
      </c>
      <c r="BW112" s="990"/>
      <c r="BX112" s="990"/>
      <c r="BY112" s="990"/>
      <c r="BZ112" s="990"/>
      <c r="CA112" s="990">
        <v>1282823</v>
      </c>
      <c r="CB112" s="990"/>
      <c r="CC112" s="990"/>
      <c r="CD112" s="990"/>
      <c r="CE112" s="990"/>
      <c r="CF112" s="984">
        <v>80.2</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429</v>
      </c>
      <c r="DM112" s="990"/>
      <c r="DN112" s="990"/>
      <c r="DO112" s="990"/>
      <c r="DP112" s="990"/>
      <c r="DQ112" s="990" t="s">
        <v>429</v>
      </c>
      <c r="DR112" s="990"/>
      <c r="DS112" s="990"/>
      <c r="DT112" s="990"/>
      <c r="DU112" s="990"/>
      <c r="DV112" s="991" t="s">
        <v>120</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198914</v>
      </c>
      <c r="AB113" s="1004"/>
      <c r="AC113" s="1004"/>
      <c r="AD113" s="1004"/>
      <c r="AE113" s="1005"/>
      <c r="AF113" s="1006">
        <v>197060</v>
      </c>
      <c r="AG113" s="1004"/>
      <c r="AH113" s="1004"/>
      <c r="AI113" s="1004"/>
      <c r="AJ113" s="1005"/>
      <c r="AK113" s="1006">
        <v>173719</v>
      </c>
      <c r="AL113" s="1004"/>
      <c r="AM113" s="1004"/>
      <c r="AN113" s="1004"/>
      <c r="AO113" s="1005"/>
      <c r="AP113" s="1007">
        <v>10.9</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39115</v>
      </c>
      <c r="BR113" s="990"/>
      <c r="BS113" s="990"/>
      <c r="BT113" s="990"/>
      <c r="BU113" s="990"/>
      <c r="BV113" s="990">
        <v>30195</v>
      </c>
      <c r="BW113" s="990"/>
      <c r="BX113" s="990"/>
      <c r="BY113" s="990"/>
      <c r="BZ113" s="990"/>
      <c r="CA113" s="990">
        <v>19214</v>
      </c>
      <c r="CB113" s="990"/>
      <c r="CC113" s="990"/>
      <c r="CD113" s="990"/>
      <c r="CE113" s="990"/>
      <c r="CF113" s="984">
        <v>1.2</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429</v>
      </c>
      <c r="DH113" s="1029"/>
      <c r="DI113" s="1029"/>
      <c r="DJ113" s="1029"/>
      <c r="DK113" s="1030"/>
      <c r="DL113" s="1031" t="s">
        <v>429</v>
      </c>
      <c r="DM113" s="1029"/>
      <c r="DN113" s="1029"/>
      <c r="DO113" s="1029"/>
      <c r="DP113" s="1030"/>
      <c r="DQ113" s="1031" t="s">
        <v>120</v>
      </c>
      <c r="DR113" s="1029"/>
      <c r="DS113" s="1029"/>
      <c r="DT113" s="1029"/>
      <c r="DU113" s="1030"/>
      <c r="DV113" s="1032" t="s">
        <v>429</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12023</v>
      </c>
      <c r="AB114" s="1029"/>
      <c r="AC114" s="1029"/>
      <c r="AD114" s="1029"/>
      <c r="AE114" s="1030"/>
      <c r="AF114" s="1031">
        <v>12189</v>
      </c>
      <c r="AG114" s="1029"/>
      <c r="AH114" s="1029"/>
      <c r="AI114" s="1029"/>
      <c r="AJ114" s="1030"/>
      <c r="AK114" s="1031">
        <v>12690</v>
      </c>
      <c r="AL114" s="1029"/>
      <c r="AM114" s="1029"/>
      <c r="AN114" s="1029"/>
      <c r="AO114" s="1030"/>
      <c r="AP114" s="1032">
        <v>0.8</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371035</v>
      </c>
      <c r="BR114" s="990"/>
      <c r="BS114" s="990"/>
      <c r="BT114" s="990"/>
      <c r="BU114" s="990"/>
      <c r="BV114" s="990">
        <v>280532</v>
      </c>
      <c r="BW114" s="990"/>
      <c r="BX114" s="990"/>
      <c r="BY114" s="990"/>
      <c r="BZ114" s="990"/>
      <c r="CA114" s="990">
        <v>325756</v>
      </c>
      <c r="CB114" s="990"/>
      <c r="CC114" s="990"/>
      <c r="CD114" s="990"/>
      <c r="CE114" s="990"/>
      <c r="CF114" s="984">
        <v>20.399999999999999</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120</v>
      </c>
      <c r="DH114" s="1029"/>
      <c r="DI114" s="1029"/>
      <c r="DJ114" s="1029"/>
      <c r="DK114" s="1030"/>
      <c r="DL114" s="1031" t="s">
        <v>429</v>
      </c>
      <c r="DM114" s="1029"/>
      <c r="DN114" s="1029"/>
      <c r="DO114" s="1029"/>
      <c r="DP114" s="1030"/>
      <c r="DQ114" s="1031" t="s">
        <v>120</v>
      </c>
      <c r="DR114" s="1029"/>
      <c r="DS114" s="1029"/>
      <c r="DT114" s="1029"/>
      <c r="DU114" s="1030"/>
      <c r="DV114" s="1032" t="s">
        <v>429</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16</v>
      </c>
      <c r="AB115" s="1004"/>
      <c r="AC115" s="1004"/>
      <c r="AD115" s="1004"/>
      <c r="AE115" s="1005"/>
      <c r="AF115" s="1006">
        <v>2</v>
      </c>
      <c r="AG115" s="1004"/>
      <c r="AH115" s="1004"/>
      <c r="AI115" s="1004"/>
      <c r="AJ115" s="1005"/>
      <c r="AK115" s="1006" t="s">
        <v>120</v>
      </c>
      <c r="AL115" s="1004"/>
      <c r="AM115" s="1004"/>
      <c r="AN115" s="1004"/>
      <c r="AO115" s="1005"/>
      <c r="AP115" s="1007" t="s">
        <v>429</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120</v>
      </c>
      <c r="BR115" s="990"/>
      <c r="BS115" s="990"/>
      <c r="BT115" s="990"/>
      <c r="BU115" s="990"/>
      <c r="BV115" s="990" t="s">
        <v>429</v>
      </c>
      <c r="BW115" s="990"/>
      <c r="BX115" s="990"/>
      <c r="BY115" s="990"/>
      <c r="BZ115" s="990"/>
      <c r="CA115" s="990" t="s">
        <v>429</v>
      </c>
      <c r="CB115" s="990"/>
      <c r="CC115" s="990"/>
      <c r="CD115" s="990"/>
      <c r="CE115" s="990"/>
      <c r="CF115" s="984" t="s">
        <v>429</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429</v>
      </c>
      <c r="DH115" s="1029"/>
      <c r="DI115" s="1029"/>
      <c r="DJ115" s="1029"/>
      <c r="DK115" s="1030"/>
      <c r="DL115" s="1031" t="s">
        <v>120</v>
      </c>
      <c r="DM115" s="1029"/>
      <c r="DN115" s="1029"/>
      <c r="DO115" s="1029"/>
      <c r="DP115" s="1030"/>
      <c r="DQ115" s="1031" t="s">
        <v>120</v>
      </c>
      <c r="DR115" s="1029"/>
      <c r="DS115" s="1029"/>
      <c r="DT115" s="1029"/>
      <c r="DU115" s="1030"/>
      <c r="DV115" s="1032" t="s">
        <v>120</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429</v>
      </c>
      <c r="AB116" s="1029"/>
      <c r="AC116" s="1029"/>
      <c r="AD116" s="1029"/>
      <c r="AE116" s="1030"/>
      <c r="AF116" s="1031" t="s">
        <v>120</v>
      </c>
      <c r="AG116" s="1029"/>
      <c r="AH116" s="1029"/>
      <c r="AI116" s="1029"/>
      <c r="AJ116" s="1030"/>
      <c r="AK116" s="1031" t="s">
        <v>120</v>
      </c>
      <c r="AL116" s="1029"/>
      <c r="AM116" s="1029"/>
      <c r="AN116" s="1029"/>
      <c r="AO116" s="1030"/>
      <c r="AP116" s="1032" t="s">
        <v>120</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429</v>
      </c>
      <c r="BR116" s="990"/>
      <c r="BS116" s="990"/>
      <c r="BT116" s="990"/>
      <c r="BU116" s="990"/>
      <c r="BV116" s="990" t="s">
        <v>120</v>
      </c>
      <c r="BW116" s="990"/>
      <c r="BX116" s="990"/>
      <c r="BY116" s="990"/>
      <c r="BZ116" s="990"/>
      <c r="CA116" s="990" t="s">
        <v>120</v>
      </c>
      <c r="CB116" s="990"/>
      <c r="CC116" s="990"/>
      <c r="CD116" s="990"/>
      <c r="CE116" s="990"/>
      <c r="CF116" s="984" t="s">
        <v>430</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120</v>
      </c>
      <c r="DH116" s="1029"/>
      <c r="DI116" s="1029"/>
      <c r="DJ116" s="1029"/>
      <c r="DK116" s="1030"/>
      <c r="DL116" s="1031" t="s">
        <v>120</v>
      </c>
      <c r="DM116" s="1029"/>
      <c r="DN116" s="1029"/>
      <c r="DO116" s="1029"/>
      <c r="DP116" s="1030"/>
      <c r="DQ116" s="1031" t="s">
        <v>120</v>
      </c>
      <c r="DR116" s="1029"/>
      <c r="DS116" s="1029"/>
      <c r="DT116" s="1029"/>
      <c r="DU116" s="1030"/>
      <c r="DV116" s="1032" t="s">
        <v>120</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415145</v>
      </c>
      <c r="AB117" s="1047"/>
      <c r="AC117" s="1047"/>
      <c r="AD117" s="1047"/>
      <c r="AE117" s="1048"/>
      <c r="AF117" s="1049">
        <v>419229</v>
      </c>
      <c r="AG117" s="1047"/>
      <c r="AH117" s="1047"/>
      <c r="AI117" s="1047"/>
      <c r="AJ117" s="1048"/>
      <c r="AK117" s="1049">
        <v>407994</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120</v>
      </c>
      <c r="BR117" s="990"/>
      <c r="BS117" s="990"/>
      <c r="BT117" s="990"/>
      <c r="BU117" s="990"/>
      <c r="BV117" s="990" t="s">
        <v>429</v>
      </c>
      <c r="BW117" s="990"/>
      <c r="BX117" s="990"/>
      <c r="BY117" s="990"/>
      <c r="BZ117" s="990"/>
      <c r="CA117" s="990" t="s">
        <v>429</v>
      </c>
      <c r="CB117" s="990"/>
      <c r="CC117" s="990"/>
      <c r="CD117" s="990"/>
      <c r="CE117" s="990"/>
      <c r="CF117" s="984" t="s">
        <v>120</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120</v>
      </c>
      <c r="DH117" s="1029"/>
      <c r="DI117" s="1029"/>
      <c r="DJ117" s="1029"/>
      <c r="DK117" s="1030"/>
      <c r="DL117" s="1031" t="s">
        <v>429</v>
      </c>
      <c r="DM117" s="1029"/>
      <c r="DN117" s="1029"/>
      <c r="DO117" s="1029"/>
      <c r="DP117" s="1030"/>
      <c r="DQ117" s="1031" t="s">
        <v>429</v>
      </c>
      <c r="DR117" s="1029"/>
      <c r="DS117" s="1029"/>
      <c r="DT117" s="1029"/>
      <c r="DU117" s="1030"/>
      <c r="DV117" s="1032" t="s">
        <v>120</v>
      </c>
      <c r="DW117" s="1033"/>
      <c r="DX117" s="1033"/>
      <c r="DY117" s="1033"/>
      <c r="DZ117" s="1034"/>
    </row>
    <row r="118" spans="1:130" s="226" customFormat="1" ht="26.25" customHeight="1">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298</v>
      </c>
      <c r="AG118" s="955"/>
      <c r="AH118" s="955"/>
      <c r="AI118" s="955"/>
      <c r="AJ118" s="956"/>
      <c r="AK118" s="954" t="s">
        <v>297</v>
      </c>
      <c r="AL118" s="955"/>
      <c r="AM118" s="955"/>
      <c r="AN118" s="955"/>
      <c r="AO118" s="956"/>
      <c r="AP118" s="1041" t="s">
        <v>423</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429</v>
      </c>
      <c r="BR118" s="1068"/>
      <c r="BS118" s="1068"/>
      <c r="BT118" s="1068"/>
      <c r="BU118" s="1068"/>
      <c r="BV118" s="1068" t="s">
        <v>429</v>
      </c>
      <c r="BW118" s="1068"/>
      <c r="BX118" s="1068"/>
      <c r="BY118" s="1068"/>
      <c r="BZ118" s="1068"/>
      <c r="CA118" s="1068" t="s">
        <v>120</v>
      </c>
      <c r="CB118" s="1068"/>
      <c r="CC118" s="1068"/>
      <c r="CD118" s="1068"/>
      <c r="CE118" s="1068"/>
      <c r="CF118" s="984" t="s">
        <v>429</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429</v>
      </c>
      <c r="DH118" s="1029"/>
      <c r="DI118" s="1029"/>
      <c r="DJ118" s="1029"/>
      <c r="DK118" s="1030"/>
      <c r="DL118" s="1031" t="s">
        <v>120</v>
      </c>
      <c r="DM118" s="1029"/>
      <c r="DN118" s="1029"/>
      <c r="DO118" s="1029"/>
      <c r="DP118" s="1030"/>
      <c r="DQ118" s="1031" t="s">
        <v>429</v>
      </c>
      <c r="DR118" s="1029"/>
      <c r="DS118" s="1029"/>
      <c r="DT118" s="1029"/>
      <c r="DU118" s="1030"/>
      <c r="DV118" s="1032" t="s">
        <v>429</v>
      </c>
      <c r="DW118" s="1033"/>
      <c r="DX118" s="1033"/>
      <c r="DY118" s="1033"/>
      <c r="DZ118" s="1034"/>
    </row>
    <row r="119" spans="1:130" s="226" customFormat="1" ht="26.25" customHeight="1">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430</v>
      </c>
      <c r="AB119" s="962"/>
      <c r="AC119" s="962"/>
      <c r="AD119" s="962"/>
      <c r="AE119" s="963"/>
      <c r="AF119" s="964" t="s">
        <v>429</v>
      </c>
      <c r="AG119" s="962"/>
      <c r="AH119" s="962"/>
      <c r="AI119" s="962"/>
      <c r="AJ119" s="963"/>
      <c r="AK119" s="964" t="s">
        <v>120</v>
      </c>
      <c r="AL119" s="962"/>
      <c r="AM119" s="962"/>
      <c r="AN119" s="962"/>
      <c r="AO119" s="963"/>
      <c r="AP119" s="965" t="s">
        <v>429</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455</v>
      </c>
      <c r="BP119" s="1076"/>
      <c r="BQ119" s="1067">
        <v>4019257</v>
      </c>
      <c r="BR119" s="1068"/>
      <c r="BS119" s="1068"/>
      <c r="BT119" s="1068"/>
      <c r="BU119" s="1068"/>
      <c r="BV119" s="1068">
        <v>4134411</v>
      </c>
      <c r="BW119" s="1068"/>
      <c r="BX119" s="1068"/>
      <c r="BY119" s="1068"/>
      <c r="BZ119" s="1068"/>
      <c r="CA119" s="1068">
        <v>4076510</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19389</v>
      </c>
      <c r="DH119" s="1054"/>
      <c r="DI119" s="1054"/>
      <c r="DJ119" s="1054"/>
      <c r="DK119" s="1055"/>
      <c r="DL119" s="1053">
        <v>19385</v>
      </c>
      <c r="DM119" s="1054"/>
      <c r="DN119" s="1054"/>
      <c r="DO119" s="1054"/>
      <c r="DP119" s="1055"/>
      <c r="DQ119" s="1053" t="s">
        <v>429</v>
      </c>
      <c r="DR119" s="1054"/>
      <c r="DS119" s="1054"/>
      <c r="DT119" s="1054"/>
      <c r="DU119" s="1055"/>
      <c r="DV119" s="1056" t="s">
        <v>429</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429</v>
      </c>
      <c r="AB120" s="1029"/>
      <c r="AC120" s="1029"/>
      <c r="AD120" s="1029"/>
      <c r="AE120" s="1030"/>
      <c r="AF120" s="1031" t="s">
        <v>429</v>
      </c>
      <c r="AG120" s="1029"/>
      <c r="AH120" s="1029"/>
      <c r="AI120" s="1029"/>
      <c r="AJ120" s="1030"/>
      <c r="AK120" s="1031" t="s">
        <v>120</v>
      </c>
      <c r="AL120" s="1029"/>
      <c r="AM120" s="1029"/>
      <c r="AN120" s="1029"/>
      <c r="AO120" s="1030"/>
      <c r="AP120" s="1032" t="s">
        <v>429</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2631408</v>
      </c>
      <c r="BR120" s="997"/>
      <c r="BS120" s="997"/>
      <c r="BT120" s="997"/>
      <c r="BU120" s="997"/>
      <c r="BV120" s="997">
        <v>2733775</v>
      </c>
      <c r="BW120" s="997"/>
      <c r="BX120" s="997"/>
      <c r="BY120" s="997"/>
      <c r="BZ120" s="997"/>
      <c r="CA120" s="997">
        <v>2787856</v>
      </c>
      <c r="CB120" s="997"/>
      <c r="CC120" s="997"/>
      <c r="CD120" s="997"/>
      <c r="CE120" s="997"/>
      <c r="CF120" s="1011">
        <v>174.4</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1181558</v>
      </c>
      <c r="DH120" s="997"/>
      <c r="DI120" s="997"/>
      <c r="DJ120" s="997"/>
      <c r="DK120" s="997"/>
      <c r="DL120" s="997">
        <v>1240678</v>
      </c>
      <c r="DM120" s="997"/>
      <c r="DN120" s="997"/>
      <c r="DO120" s="997"/>
      <c r="DP120" s="997"/>
      <c r="DQ120" s="997">
        <v>1112852</v>
      </c>
      <c r="DR120" s="997"/>
      <c r="DS120" s="997"/>
      <c r="DT120" s="997"/>
      <c r="DU120" s="997"/>
      <c r="DV120" s="998">
        <v>69.599999999999994</v>
      </c>
      <c r="DW120" s="998"/>
      <c r="DX120" s="998"/>
      <c r="DY120" s="998"/>
      <c r="DZ120" s="999"/>
    </row>
    <row r="121" spans="1:130" s="226" customFormat="1" ht="26.25" customHeight="1">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429</v>
      </c>
      <c r="AB121" s="1029"/>
      <c r="AC121" s="1029"/>
      <c r="AD121" s="1029"/>
      <c r="AE121" s="1030"/>
      <c r="AF121" s="1031" t="s">
        <v>429</v>
      </c>
      <c r="AG121" s="1029"/>
      <c r="AH121" s="1029"/>
      <c r="AI121" s="1029"/>
      <c r="AJ121" s="1030"/>
      <c r="AK121" s="1031" t="s">
        <v>120</v>
      </c>
      <c r="AL121" s="1029"/>
      <c r="AM121" s="1029"/>
      <c r="AN121" s="1029"/>
      <c r="AO121" s="1030"/>
      <c r="AP121" s="1032" t="s">
        <v>120</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t="s">
        <v>120</v>
      </c>
      <c r="BR121" s="990"/>
      <c r="BS121" s="990"/>
      <c r="BT121" s="990"/>
      <c r="BU121" s="990"/>
      <c r="BV121" s="990" t="s">
        <v>429</v>
      </c>
      <c r="BW121" s="990"/>
      <c r="BX121" s="990"/>
      <c r="BY121" s="990"/>
      <c r="BZ121" s="990"/>
      <c r="CA121" s="990" t="s">
        <v>429</v>
      </c>
      <c r="CB121" s="990"/>
      <c r="CC121" s="990"/>
      <c r="CD121" s="990"/>
      <c r="CE121" s="990"/>
      <c r="CF121" s="984" t="s">
        <v>429</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v>205451</v>
      </c>
      <c r="DH121" s="990"/>
      <c r="DI121" s="990"/>
      <c r="DJ121" s="990"/>
      <c r="DK121" s="990"/>
      <c r="DL121" s="990">
        <v>192019</v>
      </c>
      <c r="DM121" s="990"/>
      <c r="DN121" s="990"/>
      <c r="DO121" s="990"/>
      <c r="DP121" s="990"/>
      <c r="DQ121" s="990">
        <v>169971</v>
      </c>
      <c r="DR121" s="990"/>
      <c r="DS121" s="990"/>
      <c r="DT121" s="990"/>
      <c r="DU121" s="990"/>
      <c r="DV121" s="991">
        <v>10.6</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120</v>
      </c>
      <c r="AB122" s="1029"/>
      <c r="AC122" s="1029"/>
      <c r="AD122" s="1029"/>
      <c r="AE122" s="1030"/>
      <c r="AF122" s="1031" t="s">
        <v>429</v>
      </c>
      <c r="AG122" s="1029"/>
      <c r="AH122" s="1029"/>
      <c r="AI122" s="1029"/>
      <c r="AJ122" s="1030"/>
      <c r="AK122" s="1031" t="s">
        <v>429</v>
      </c>
      <c r="AL122" s="1029"/>
      <c r="AM122" s="1029"/>
      <c r="AN122" s="1029"/>
      <c r="AO122" s="1030"/>
      <c r="AP122" s="1032" t="s">
        <v>120</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2540074</v>
      </c>
      <c r="BR122" s="1068"/>
      <c r="BS122" s="1068"/>
      <c r="BT122" s="1068"/>
      <c r="BU122" s="1068"/>
      <c r="BV122" s="1068">
        <v>2440317</v>
      </c>
      <c r="BW122" s="1068"/>
      <c r="BX122" s="1068"/>
      <c r="BY122" s="1068"/>
      <c r="BZ122" s="1068"/>
      <c r="CA122" s="1068">
        <v>2313514</v>
      </c>
      <c r="CB122" s="1068"/>
      <c r="CC122" s="1068"/>
      <c r="CD122" s="1068"/>
      <c r="CE122" s="1068"/>
      <c r="CF122" s="1088">
        <v>144.69999999999999</v>
      </c>
      <c r="CG122" s="1089"/>
      <c r="CH122" s="1089"/>
      <c r="CI122" s="1089"/>
      <c r="CJ122" s="1089"/>
      <c r="CK122" s="1080"/>
      <c r="CL122" s="1081"/>
      <c r="CM122" s="1081"/>
      <c r="CN122" s="1081"/>
      <c r="CO122" s="1082"/>
      <c r="CP122" s="1090" t="s">
        <v>394</v>
      </c>
      <c r="CQ122" s="1091"/>
      <c r="CR122" s="1091"/>
      <c r="CS122" s="1091"/>
      <c r="CT122" s="1091"/>
      <c r="CU122" s="1091"/>
      <c r="CV122" s="1091"/>
      <c r="CW122" s="1091"/>
      <c r="CX122" s="1091"/>
      <c r="CY122" s="1091"/>
      <c r="CZ122" s="1091"/>
      <c r="DA122" s="1091"/>
      <c r="DB122" s="1091"/>
      <c r="DC122" s="1091"/>
      <c r="DD122" s="1091"/>
      <c r="DE122" s="1091"/>
      <c r="DF122" s="1092"/>
      <c r="DG122" s="989" t="s">
        <v>120</v>
      </c>
      <c r="DH122" s="990"/>
      <c r="DI122" s="990"/>
      <c r="DJ122" s="990"/>
      <c r="DK122" s="990"/>
      <c r="DL122" s="990" t="s">
        <v>120</v>
      </c>
      <c r="DM122" s="990"/>
      <c r="DN122" s="990"/>
      <c r="DO122" s="990"/>
      <c r="DP122" s="990"/>
      <c r="DQ122" s="990" t="s">
        <v>429</v>
      </c>
      <c r="DR122" s="990"/>
      <c r="DS122" s="990"/>
      <c r="DT122" s="990"/>
      <c r="DU122" s="990"/>
      <c r="DV122" s="991" t="s">
        <v>429</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120</v>
      </c>
      <c r="AB123" s="1029"/>
      <c r="AC123" s="1029"/>
      <c r="AD123" s="1029"/>
      <c r="AE123" s="1030"/>
      <c r="AF123" s="1031" t="s">
        <v>120</v>
      </c>
      <c r="AG123" s="1029"/>
      <c r="AH123" s="1029"/>
      <c r="AI123" s="1029"/>
      <c r="AJ123" s="1030"/>
      <c r="AK123" s="1031" t="s">
        <v>429</v>
      </c>
      <c r="AL123" s="1029"/>
      <c r="AM123" s="1029"/>
      <c r="AN123" s="1029"/>
      <c r="AO123" s="1030"/>
      <c r="AP123" s="1032" t="s">
        <v>429</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465</v>
      </c>
      <c r="BP123" s="1076"/>
      <c r="BQ123" s="1135">
        <v>5171482</v>
      </c>
      <c r="BR123" s="1136"/>
      <c r="BS123" s="1136"/>
      <c r="BT123" s="1136"/>
      <c r="BU123" s="1136"/>
      <c r="BV123" s="1136">
        <v>5174092</v>
      </c>
      <c r="BW123" s="1136"/>
      <c r="BX123" s="1136"/>
      <c r="BY123" s="1136"/>
      <c r="BZ123" s="1136"/>
      <c r="CA123" s="1136">
        <v>5101370</v>
      </c>
      <c r="CB123" s="1136"/>
      <c r="CC123" s="1136"/>
      <c r="CD123" s="1136"/>
      <c r="CE123" s="1136"/>
      <c r="CF123" s="1069"/>
      <c r="CG123" s="1070"/>
      <c r="CH123" s="1070"/>
      <c r="CI123" s="1070"/>
      <c r="CJ123" s="1071"/>
      <c r="CK123" s="1080"/>
      <c r="CL123" s="1081"/>
      <c r="CM123" s="1081"/>
      <c r="CN123" s="1081"/>
      <c r="CO123" s="1082"/>
      <c r="CP123" s="1090" t="s">
        <v>466</v>
      </c>
      <c r="CQ123" s="1091"/>
      <c r="CR123" s="1091"/>
      <c r="CS123" s="1091"/>
      <c r="CT123" s="1091"/>
      <c r="CU123" s="1091"/>
      <c r="CV123" s="1091"/>
      <c r="CW123" s="1091"/>
      <c r="CX123" s="1091"/>
      <c r="CY123" s="1091"/>
      <c r="CZ123" s="1091"/>
      <c r="DA123" s="1091"/>
      <c r="DB123" s="1091"/>
      <c r="DC123" s="1091"/>
      <c r="DD123" s="1091"/>
      <c r="DE123" s="1091"/>
      <c r="DF123" s="1092"/>
      <c r="DG123" s="1028" t="s">
        <v>429</v>
      </c>
      <c r="DH123" s="1029"/>
      <c r="DI123" s="1029"/>
      <c r="DJ123" s="1029"/>
      <c r="DK123" s="1030"/>
      <c r="DL123" s="1031" t="s">
        <v>120</v>
      </c>
      <c r="DM123" s="1029"/>
      <c r="DN123" s="1029"/>
      <c r="DO123" s="1029"/>
      <c r="DP123" s="1030"/>
      <c r="DQ123" s="1031" t="s">
        <v>430</v>
      </c>
      <c r="DR123" s="1029"/>
      <c r="DS123" s="1029"/>
      <c r="DT123" s="1029"/>
      <c r="DU123" s="1030"/>
      <c r="DV123" s="1032" t="s">
        <v>430</v>
      </c>
      <c r="DW123" s="1033"/>
      <c r="DX123" s="1033"/>
      <c r="DY123" s="1033"/>
      <c r="DZ123" s="1034"/>
    </row>
    <row r="124" spans="1:130" s="226" customFormat="1" ht="26.25" customHeight="1" thickBot="1">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429</v>
      </c>
      <c r="AB124" s="1029"/>
      <c r="AC124" s="1029"/>
      <c r="AD124" s="1029"/>
      <c r="AE124" s="1030"/>
      <c r="AF124" s="1031" t="s">
        <v>120</v>
      </c>
      <c r="AG124" s="1029"/>
      <c r="AH124" s="1029"/>
      <c r="AI124" s="1029"/>
      <c r="AJ124" s="1030"/>
      <c r="AK124" s="1031" t="s">
        <v>120</v>
      </c>
      <c r="AL124" s="1029"/>
      <c r="AM124" s="1029"/>
      <c r="AN124" s="1029"/>
      <c r="AO124" s="1030"/>
      <c r="AP124" s="1032" t="s">
        <v>429</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120</v>
      </c>
      <c r="BR124" s="1098"/>
      <c r="BS124" s="1098"/>
      <c r="BT124" s="1098"/>
      <c r="BU124" s="1098"/>
      <c r="BV124" s="1098" t="s">
        <v>120</v>
      </c>
      <c r="BW124" s="1098"/>
      <c r="BX124" s="1098"/>
      <c r="BY124" s="1098"/>
      <c r="BZ124" s="1098"/>
      <c r="CA124" s="1098" t="s">
        <v>429</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120</v>
      </c>
      <c r="DH124" s="1054"/>
      <c r="DI124" s="1054"/>
      <c r="DJ124" s="1054"/>
      <c r="DK124" s="1055"/>
      <c r="DL124" s="1053" t="s">
        <v>120</v>
      </c>
      <c r="DM124" s="1054"/>
      <c r="DN124" s="1054"/>
      <c r="DO124" s="1054"/>
      <c r="DP124" s="1055"/>
      <c r="DQ124" s="1053" t="s">
        <v>429</v>
      </c>
      <c r="DR124" s="1054"/>
      <c r="DS124" s="1054"/>
      <c r="DT124" s="1054"/>
      <c r="DU124" s="1055"/>
      <c r="DV124" s="1056" t="s">
        <v>430</v>
      </c>
      <c r="DW124" s="1057"/>
      <c r="DX124" s="1057"/>
      <c r="DY124" s="1057"/>
      <c r="DZ124" s="1058"/>
    </row>
    <row r="125" spans="1:130" s="226" customFormat="1" ht="26.25" customHeight="1">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429</v>
      </c>
      <c r="AB125" s="1029"/>
      <c r="AC125" s="1029"/>
      <c r="AD125" s="1029"/>
      <c r="AE125" s="1030"/>
      <c r="AF125" s="1031" t="s">
        <v>430</v>
      </c>
      <c r="AG125" s="1029"/>
      <c r="AH125" s="1029"/>
      <c r="AI125" s="1029"/>
      <c r="AJ125" s="1030"/>
      <c r="AK125" s="1031" t="s">
        <v>120</v>
      </c>
      <c r="AL125" s="1029"/>
      <c r="AM125" s="1029"/>
      <c r="AN125" s="1029"/>
      <c r="AO125" s="1030"/>
      <c r="AP125" s="1032" t="s">
        <v>120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120</v>
      </c>
      <c r="DM125" s="997"/>
      <c r="DN125" s="997"/>
      <c r="DO125" s="997"/>
      <c r="DP125" s="997"/>
      <c r="DQ125" s="997" t="s">
        <v>430</v>
      </c>
      <c r="DR125" s="997"/>
      <c r="DS125" s="997"/>
      <c r="DT125" s="997"/>
      <c r="DU125" s="997"/>
      <c r="DV125" s="998" t="s">
        <v>120</v>
      </c>
      <c r="DW125" s="998"/>
      <c r="DX125" s="998"/>
      <c r="DY125" s="998"/>
      <c r="DZ125" s="999"/>
    </row>
    <row r="126" spans="1:130" s="226" customFormat="1" ht="26.25" customHeight="1" thickBot="1">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120</v>
      </c>
      <c r="AB126" s="1029"/>
      <c r="AC126" s="1029"/>
      <c r="AD126" s="1029"/>
      <c r="AE126" s="1030"/>
      <c r="AF126" s="1031" t="s">
        <v>120</v>
      </c>
      <c r="AG126" s="1029"/>
      <c r="AH126" s="1029"/>
      <c r="AI126" s="1029"/>
      <c r="AJ126" s="1030"/>
      <c r="AK126" s="1031" t="s">
        <v>120</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430</v>
      </c>
      <c r="DH126" s="990"/>
      <c r="DI126" s="990"/>
      <c r="DJ126" s="990"/>
      <c r="DK126" s="990"/>
      <c r="DL126" s="990" t="s">
        <v>430</v>
      </c>
      <c r="DM126" s="990"/>
      <c r="DN126" s="990"/>
      <c r="DO126" s="990"/>
      <c r="DP126" s="990"/>
      <c r="DQ126" s="990" t="s">
        <v>120</v>
      </c>
      <c r="DR126" s="990"/>
      <c r="DS126" s="990"/>
      <c r="DT126" s="990"/>
      <c r="DU126" s="990"/>
      <c r="DV126" s="991" t="s">
        <v>430</v>
      </c>
      <c r="DW126" s="991"/>
      <c r="DX126" s="991"/>
      <c r="DY126" s="991"/>
      <c r="DZ126" s="992"/>
    </row>
    <row r="127" spans="1:130" s="226" customFormat="1" ht="26.25" customHeight="1">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16</v>
      </c>
      <c r="AB127" s="1029"/>
      <c r="AC127" s="1029"/>
      <c r="AD127" s="1029"/>
      <c r="AE127" s="1030"/>
      <c r="AF127" s="1031">
        <v>2</v>
      </c>
      <c r="AG127" s="1029"/>
      <c r="AH127" s="1029"/>
      <c r="AI127" s="1029"/>
      <c r="AJ127" s="1030"/>
      <c r="AK127" s="1031" t="s">
        <v>120</v>
      </c>
      <c r="AL127" s="1029"/>
      <c r="AM127" s="1029"/>
      <c r="AN127" s="1029"/>
      <c r="AO127" s="1030"/>
      <c r="AP127" s="1032" t="s">
        <v>429</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120</v>
      </c>
      <c r="DH127" s="990"/>
      <c r="DI127" s="990"/>
      <c r="DJ127" s="990"/>
      <c r="DK127" s="990"/>
      <c r="DL127" s="990" t="s">
        <v>120</v>
      </c>
      <c r="DM127" s="990"/>
      <c r="DN127" s="990"/>
      <c r="DO127" s="990"/>
      <c r="DP127" s="990"/>
      <c r="DQ127" s="990" t="s">
        <v>430</v>
      </c>
      <c r="DR127" s="990"/>
      <c r="DS127" s="990"/>
      <c r="DT127" s="990"/>
      <c r="DU127" s="990"/>
      <c r="DV127" s="991" t="s">
        <v>120</v>
      </c>
      <c r="DW127" s="991"/>
      <c r="DX127" s="991"/>
      <c r="DY127" s="991"/>
      <c r="DZ127" s="992"/>
    </row>
    <row r="128" spans="1:130" s="226" customFormat="1" ht="26.25" customHeight="1" thickBot="1">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4723</v>
      </c>
      <c r="AB128" s="1118"/>
      <c r="AC128" s="1118"/>
      <c r="AD128" s="1118"/>
      <c r="AE128" s="1119"/>
      <c r="AF128" s="1120" t="s">
        <v>430</v>
      </c>
      <c r="AG128" s="1118"/>
      <c r="AH128" s="1118"/>
      <c r="AI128" s="1118"/>
      <c r="AJ128" s="1119"/>
      <c r="AK128" s="1120" t="s">
        <v>430</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120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429</v>
      </c>
      <c r="DH128" s="1110"/>
      <c r="DI128" s="1110"/>
      <c r="DJ128" s="1110"/>
      <c r="DK128" s="1110"/>
      <c r="DL128" s="1110" t="s">
        <v>120</v>
      </c>
      <c r="DM128" s="1110"/>
      <c r="DN128" s="1110"/>
      <c r="DO128" s="1110"/>
      <c r="DP128" s="1110"/>
      <c r="DQ128" s="1110" t="s">
        <v>120</v>
      </c>
      <c r="DR128" s="1110"/>
      <c r="DS128" s="1110"/>
      <c r="DT128" s="1110"/>
      <c r="DU128" s="1110"/>
      <c r="DV128" s="1111" t="s">
        <v>120</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1883019</v>
      </c>
      <c r="AB129" s="1029"/>
      <c r="AC129" s="1029"/>
      <c r="AD129" s="1029"/>
      <c r="AE129" s="1030"/>
      <c r="AF129" s="1031">
        <v>1867699</v>
      </c>
      <c r="AG129" s="1029"/>
      <c r="AH129" s="1029"/>
      <c r="AI129" s="1029"/>
      <c r="AJ129" s="1030"/>
      <c r="AK129" s="1031">
        <v>1869578</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120</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270275</v>
      </c>
      <c r="AB130" s="1029"/>
      <c r="AC130" s="1029"/>
      <c r="AD130" s="1029"/>
      <c r="AE130" s="1030"/>
      <c r="AF130" s="1031">
        <v>272048</v>
      </c>
      <c r="AG130" s="1029"/>
      <c r="AH130" s="1029"/>
      <c r="AI130" s="1029"/>
      <c r="AJ130" s="1030"/>
      <c r="AK130" s="1031">
        <v>270709</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8.8000000000000007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1612744</v>
      </c>
      <c r="AB131" s="1054"/>
      <c r="AC131" s="1054"/>
      <c r="AD131" s="1054"/>
      <c r="AE131" s="1055"/>
      <c r="AF131" s="1053">
        <v>1595651</v>
      </c>
      <c r="AG131" s="1054"/>
      <c r="AH131" s="1054"/>
      <c r="AI131" s="1054"/>
      <c r="AJ131" s="1055"/>
      <c r="AK131" s="1053">
        <v>1598869</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t="s">
        <v>429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8.6899718739999994</v>
      </c>
      <c r="AB132" s="1170"/>
      <c r="AC132" s="1170"/>
      <c r="AD132" s="1170"/>
      <c r="AE132" s="1171"/>
      <c r="AF132" s="1172">
        <v>9.2238841699999998</v>
      </c>
      <c r="AG132" s="1170"/>
      <c r="AH132" s="1170"/>
      <c r="AI132" s="1170"/>
      <c r="AJ132" s="1171"/>
      <c r="AK132" s="1172">
        <v>8.5863819990000003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9.9</v>
      </c>
      <c r="AB133" s="1153"/>
      <c r="AC133" s="1153"/>
      <c r="AD133" s="1153"/>
      <c r="AE133" s="1154"/>
      <c r="AF133" s="1152">
        <v>9.1</v>
      </c>
      <c r="AG133" s="1153"/>
      <c r="AH133" s="1153"/>
      <c r="AI133" s="1153"/>
      <c r="AJ133" s="1154"/>
      <c r="AK133" s="1152">
        <v>8.8000000000000007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9bOMWgdAZpQIYRLTsQGZmrbgrjiuLL0F3eqAWV/nWezTs/UEYZXwI6ENSsIfwNvJAFno0QayT1cyI6NRE5uRw==" saltValue="4ReaB8ebjSEwUmsCaVhE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N55" zoomScaleNormal="85" zoomScaleSheetLayoutView="100" workbookViewId="0">
      <selection activeCell="BF93" sqref="BF9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T6unJXuUZgr7bwX2thY9UPzM1IT3VPoReUIJuqVDdBTUWNnVd5zGBX7K+XtCoubrxyurCyTaEljY2zNiiJ99Cg==" saltValue="RIpfflnur7fDyeRyVvjg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55"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TrM7O2qL2bLkGvE9G4xz6YeDZ740/GdP9GQlQMpqZ9RTKAlVXaHSsjje8B8C9mwcjEOwadtuJTK98f5iMovKg==" saltValue="8sauGojaiFI2JwIgMIIdl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526365</v>
      </c>
      <c r="AP9" s="292">
        <v>101693</v>
      </c>
      <c r="AQ9" s="293">
        <v>107310</v>
      </c>
      <c r="AR9" s="294">
        <v>-5.2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84643</v>
      </c>
      <c r="AP10" s="295">
        <v>16353</v>
      </c>
      <c r="AQ10" s="296">
        <v>12629</v>
      </c>
      <c r="AR10" s="297">
        <v>29.5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73799</v>
      </c>
      <c r="AP11" s="295">
        <v>14258</v>
      </c>
      <c r="AQ11" s="296">
        <v>13528</v>
      </c>
      <c r="AR11" s="297">
        <v>5.4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t="s">
        <v>504</v>
      </c>
      <c r="AP12" s="295" t="s">
        <v>504</v>
      </c>
      <c r="AQ12" s="296">
        <v>1569</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505</v>
      </c>
      <c r="AL13" s="1193"/>
      <c r="AM13" s="1193"/>
      <c r="AN13" s="1194"/>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37619</v>
      </c>
      <c r="AP14" s="295">
        <v>7268</v>
      </c>
      <c r="AQ14" s="296">
        <v>5788</v>
      </c>
      <c r="AR14" s="297">
        <v>25.6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t="s">
        <v>504</v>
      </c>
      <c r="AP15" s="295" t="s">
        <v>504</v>
      </c>
      <c r="AQ15" s="296">
        <v>2674</v>
      </c>
      <c r="AR15" s="297" t="s">
        <v>504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-56200</v>
      </c>
      <c r="AP16" s="295">
        <v>-10858</v>
      </c>
      <c r="AQ16" s="296">
        <v>-10217</v>
      </c>
      <c r="AR16" s="297">
        <v>6.3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666226</v>
      </c>
      <c r="AP17" s="295">
        <v>128714</v>
      </c>
      <c r="AQ17" s="296">
        <v>133280</v>
      </c>
      <c r="AR17" s="297">
        <v>-3.4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11.4</v>
      </c>
      <c r="AP21" s="308">
        <v>12.41</v>
      </c>
      <c r="AQ21" s="309">
        <v>-1.01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95.4</v>
      </c>
      <c r="AP22" s="313">
        <v>96.1</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221585</v>
      </c>
      <c r="AP32" s="322">
        <v>42810</v>
      </c>
      <c r="AQ32" s="323">
        <v>65207</v>
      </c>
      <c r="AR32" s="324">
        <v>-34.299999999999997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504</v>
      </c>
      <c r="AP34" s="322" t="s">
        <v>504</v>
      </c>
      <c r="AQ34" s="323" t="s">
        <v>504</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173719</v>
      </c>
      <c r="AP35" s="322">
        <v>33562</v>
      </c>
      <c r="AQ35" s="323">
        <v>23731</v>
      </c>
      <c r="AR35" s="324">
        <v>41.4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12690</v>
      </c>
      <c r="AP36" s="322">
        <v>2452</v>
      </c>
      <c r="AQ36" s="323">
        <v>4111</v>
      </c>
      <c r="AR36" s="324">
        <v>-40.4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t="s">
        <v>504</v>
      </c>
      <c r="AP37" s="322" t="s">
        <v>504</v>
      </c>
      <c r="AQ37" s="323">
        <v>745</v>
      </c>
      <c r="AR37" s="324" t="s">
        <v>504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t="s">
        <v>504</v>
      </c>
      <c r="AP38" s="325" t="s">
        <v>504</v>
      </c>
      <c r="AQ38" s="326">
        <v>5</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t="s">
        <v>504</v>
      </c>
      <c r="AP39" s="322" t="s">
        <v>504</v>
      </c>
      <c r="AQ39" s="323">
        <v>-2298</v>
      </c>
      <c r="AR39" s="324" t="s">
        <v>504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-270709</v>
      </c>
      <c r="AP40" s="322">
        <v>-52301</v>
      </c>
      <c r="AQ40" s="323">
        <v>-66358</v>
      </c>
      <c r="AR40" s="324">
        <v>-21.2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137285</v>
      </c>
      <c r="AP41" s="322">
        <v>26523</v>
      </c>
      <c r="AQ41" s="323">
        <v>25144</v>
      </c>
      <c r="AR41" s="324">
        <v>5.5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546314</v>
      </c>
      <c r="AN51" s="344">
        <v>105486</v>
      </c>
      <c r="AO51" s="345">
        <v>53.9</v>
      </c>
      <c r="AP51" s="346">
        <v>174587</v>
      </c>
      <c r="AQ51" s="347">
        <v>19.100000000000001</v>
      </c>
      <c r="AR51" s="348">
        <v>34.799999999999997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223788</v>
      </c>
      <c r="AN52" s="352">
        <v>43211</v>
      </c>
      <c r="AO52" s="353">
        <v>-23.1</v>
      </c>
      <c r="AP52" s="354">
        <v>79695</v>
      </c>
      <c r="AQ52" s="355">
        <v>17</v>
      </c>
      <c r="AR52" s="356">
        <v>-40.1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487325</v>
      </c>
      <c r="AN53" s="344">
        <v>93429</v>
      </c>
      <c r="AO53" s="345">
        <v>-11.4</v>
      </c>
      <c r="AP53" s="346">
        <v>175675</v>
      </c>
      <c r="AQ53" s="347">
        <v>0.6</v>
      </c>
      <c r="AR53" s="348">
        <v>-12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220715</v>
      </c>
      <c r="AN54" s="352">
        <v>42315</v>
      </c>
      <c r="AO54" s="353">
        <v>-2.1</v>
      </c>
      <c r="AP54" s="354">
        <v>87698</v>
      </c>
      <c r="AQ54" s="355">
        <v>10</v>
      </c>
      <c r="AR54" s="356">
        <v>-12.1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243561</v>
      </c>
      <c r="AN55" s="344">
        <v>46830</v>
      </c>
      <c r="AO55" s="345">
        <v>-49.9</v>
      </c>
      <c r="AP55" s="346">
        <v>162193</v>
      </c>
      <c r="AQ55" s="347">
        <v>-7.7</v>
      </c>
      <c r="AR55" s="348">
        <v>-42.2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208408</v>
      </c>
      <c r="AN56" s="352">
        <v>40071</v>
      </c>
      <c r="AO56" s="353">
        <v>-5.3</v>
      </c>
      <c r="AP56" s="354">
        <v>79985</v>
      </c>
      <c r="AQ56" s="355">
        <v>-8.8000000000000007</v>
      </c>
      <c r="AR56" s="356">
        <v>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526743</v>
      </c>
      <c r="AN57" s="344">
        <v>101180</v>
      </c>
      <c r="AO57" s="345">
        <v>116.1</v>
      </c>
      <c r="AP57" s="346">
        <v>138651</v>
      </c>
      <c r="AQ57" s="347">
        <v>-14.5</v>
      </c>
      <c r="AR57" s="348">
        <v>130.6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165766</v>
      </c>
      <c r="AN58" s="352">
        <v>31841</v>
      </c>
      <c r="AO58" s="353">
        <v>-20.5</v>
      </c>
      <c r="AP58" s="354">
        <v>71211</v>
      </c>
      <c r="AQ58" s="355">
        <v>-11</v>
      </c>
      <c r="AR58" s="356">
        <v>-9.5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561485</v>
      </c>
      <c r="AN59" s="344">
        <v>108479</v>
      </c>
      <c r="AO59" s="345">
        <v>7.2</v>
      </c>
      <c r="AP59" s="346">
        <v>122882</v>
      </c>
      <c r="AQ59" s="347">
        <v>-11.4</v>
      </c>
      <c r="AR59" s="348">
        <v>18.600000000000001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274186</v>
      </c>
      <c r="AN60" s="352">
        <v>52973</v>
      </c>
      <c r="AO60" s="353">
        <v>66.400000000000006</v>
      </c>
      <c r="AP60" s="354">
        <v>65785</v>
      </c>
      <c r="AQ60" s="355">
        <v>-7.6</v>
      </c>
      <c r="AR60" s="356">
        <v>74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473086</v>
      </c>
      <c r="AN61" s="359">
        <v>91081</v>
      </c>
      <c r="AO61" s="360">
        <v>23.2</v>
      </c>
      <c r="AP61" s="361">
        <v>154798</v>
      </c>
      <c r="AQ61" s="362">
        <v>-2.8</v>
      </c>
      <c r="AR61" s="348">
        <v>26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218573</v>
      </c>
      <c r="AN62" s="352">
        <v>42082</v>
      </c>
      <c r="AO62" s="353">
        <v>3.1</v>
      </c>
      <c r="AP62" s="354">
        <v>76875</v>
      </c>
      <c r="AQ62" s="355">
        <v>-0.1</v>
      </c>
      <c r="AR62" s="356">
        <v>3.2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0fCWaq51s83Af/iNJDBNcp7IwbYep9nMaWYmbqfvaYI69gB+VRxSKrWE5H5vKc0hLZOBHaurOGhjuwhwgANmA==" saltValue="Y6Vk44qhxItxHuW4KvT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CO59" sqref="CO59"/>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bgPTMPimJTQaqUTXgXeqFYgGkdNvVc6BDZ64CuZNvNj/pf8cUqnwxR1IgHXp3QTRHKIVamE+60+U5hFokHXZA==" saltValue="bIEKcLIwmF/8DYDyFG0Pd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abSelected="1" zoomScaleNormal="100" zoomScaleSheetLayoutView="55" workbookViewId="0">
      <selection activeCell="BI85" sqref="BI85"/>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jpXS5ZZ/V5B1LlCAHY0SLx0cRSTEFFWdBKvUnYAI/9zdk6O60m9rgZwWSZMOMHQT+b2wIOB/Jh8qjPNHUKumQ==" saltValue="ebM7QpspDx8WD9YXOTt05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12" t="s">
        <v>3</v>
      </c>
      <c r="D47" s="1212"/>
      <c r="E47" s="1213"/>
      <c r="F47" s="11">
        <v>108.32</v>
      </c>
      <c r="G47" s="12">
        <v>108.55</v>
      </c>
      <c r="H47" s="12">
        <v>107.95</v>
      </c>
      <c r="I47" s="12">
        <v>114.19</v>
      </c>
      <c r="J47" s="13">
        <v>116.99</v>
      </c>
    </row>
    <row r="48" spans="2:10" ht="57.75" customHeight="1">
      <c r="B48" s="14"/>
      <c r="C48" s="1214" t="s">
        <v>4</v>
      </c>
      <c r="D48" s="1214"/>
      <c r="E48" s="1215"/>
      <c r="F48" s="15">
        <v>19.96</v>
      </c>
      <c r="G48" s="16">
        <v>19.34</v>
      </c>
      <c r="H48" s="16">
        <v>19.11</v>
      </c>
      <c r="I48" s="16">
        <v>11.66</v>
      </c>
      <c r="J48" s="17">
        <v>17.850000000000001</v>
      </c>
    </row>
    <row r="49" spans="2:10" ht="57.75" customHeight="1" thickBot="1">
      <c r="B49" s="18"/>
      <c r="C49" s="1216" t="s">
        <v>5</v>
      </c>
      <c r="D49" s="1216"/>
      <c r="E49" s="1217"/>
      <c r="F49" s="19">
        <v>0.12</v>
      </c>
      <c r="G49" s="20" t="s">
        <v>552</v>
      </c>
      <c r="H49" s="20" t="s">
        <v>553</v>
      </c>
      <c r="I49" s="20" t="s">
        <v>552</v>
      </c>
      <c r="J49" s="21">
        <v>3.4</v>
      </c>
    </row>
    <row r="50" spans="2:10" ht="13.5" customHeight="1"/>
    <row r="51" spans="2:10" ht="13.5" hidden="1" customHeight="1"/>
    <row r="52" spans="2:10" ht="13.5" hidden="1" customHeight="1"/>
    <row r="53" spans="2:10" ht="13.5" hidden="1" customHeight="1"/>
  </sheetData>
  <sheetProtection algorithmName="SHA-512" hashValue="2orkANoEmdMFfdJSQsE2K9TZUlzDsptsOEgVxIbQgV7Cs5I4acKeIQR+CGnJVANCQUs8TD1dfLjvvzno9gRxcw==" saltValue="lYOOa8RTTU9sd/uJoVY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2019-11-08T08:05:48Z</cp:lastPrinted>
  <dcterms:created xsi:type="dcterms:W3CDTF">2019-06-06T04:56:54Z</dcterms:created>
  <dcterms:modified xsi:type="dcterms:W3CDTF">2019-11-08T09:20:08Z</dcterms:modified>
  <cp:category/>
</cp:coreProperties>
</file>