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akanori01\Desktop\【財政状況資料集】_075485_葛尾村_2017\"/>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<sst xmlns="http://schemas.openxmlformats.org/spreadsheetml/2006/main" count="1162" uniqueCount="581">
  <si>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</si>
  <si>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</si>
  <si>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</si>
  <si>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</si>
  <si>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</si>
  <si>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</si>
  <si>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</si>
  <si>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</si>
  <si>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</si>
  <si>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</si>
  <si>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</si>
  <si>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</si>
  <si>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</si>
  <si>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</si>
  <si>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</si>
  <si>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</si>
  <si>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</si>
  <si>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</si>
  <si>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</si>
  <si>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</si>
  <si>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</si>
  <si>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</si>
  <si>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</si>
  <si>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</si>
  <si>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</si>
  <si>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</si>
  <si>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</si>
  <si>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</si>
  <si>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</si>
  <si>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</si>
  <si>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</si>
  <si>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</si>
  <si>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</si>
  <si>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</si>
  <si>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</si>
  <si>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</si>
  <si>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</si>
  <si>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</si>
  <si>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</si>
  <si>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</si>
  <si>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</si>
  <si>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</si>
  <si>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</si>
  <si>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</si>
  <si>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</si>
  <si>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</si>
  <si>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</si>
  <si>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</si>
  <si>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</si>
  <si>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</si>
  <si>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</si>
  <si>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</si>
  <si>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</si>
  <si>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</si>
  <si>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</si>
  <si>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</si>
  <si>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</si>
  <si>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</si>
  <si>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</si>
  <si>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</si>
  <si>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</si>
  <si>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</si>
  <si>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</si>
  <si>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</si>
  <si>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</si>
  <si>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</si>
  <si>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</si>
  <si>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</si>
  <si>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</si>
  <si>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</si>
  <si>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</si>
  <si>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</si>
  <si>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</si>
  <si>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</si>
  <si>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</si>
  <si>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</si>
  <si>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</si>
  <si>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</si>
  <si>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</si>
  <si>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</si>
  <si>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</si>
  <si>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</si>
  <si>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</si>
  <si>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</si>
  <si>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</si>
  <si>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</si>
  <si>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</si>
  <si>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</si>
  <si>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</si>
  <si>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</si>
  <si>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</si>
  <si>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</si>
  <si>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</si>
  <si>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葛尾村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</si>
  <si>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</si>
  <si>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</si>
  <si>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</si>
  <si>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</si>
  <si>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</si>
  <si>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</si>
  <si>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</si>
  <si>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</si>
  <si>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</si>
  <si>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</si>
  <si>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</si>
  <si>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</si>
  <si>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</si>
  <si>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</si>
  <si>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</si>
  <si>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</si>
  <si>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</si>
  <si>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</si>
  <si>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</si>
  <si>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</si>
  <si>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</si>
  <si>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</si>
  <si>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</si>
  <si>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</si>
  <si>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</si>
  <si>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</si>
  <si>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</si>
  <si>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</si>
  <si>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</si>
  <si>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</si>
  <si>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</si>
  <si>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</si>
  <si>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</si>
  <si>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</si>
  <si>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</si>
  <si>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</si>
  <si>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</si>
  <si>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</si>
  <si>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</si>
  <si>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</si>
  <si>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</si>
  <si>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</si>
  <si>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</si>
  <si>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</si>
  <si>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</si>
  <si>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</si>
  <si>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</si>
  <si>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</si>
  <si>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</si>
  <si>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</si>
  <si>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</si>
  <si>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</si>
  <si>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</si>
  <si>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</si>
  <si>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</si>
  <si>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</si>
  <si>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</si>
  <si>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</si>
  <si>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</si>
  <si>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</si>
  <si>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</si>
  <si>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</si>
  <si>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</si>
  <si>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</si>
  <si>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</si>
  <si>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</si>
  <si>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</si>
  <si>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</si>
  <si>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</si>
  <si>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</si>
  <si>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</si>
  <si>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</si>
  <si>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</si>
  <si>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</si>
  <si>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</si>
  <si>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</si>
  <si>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</si>
  <si>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</si>
  <si>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</si>
  <si>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</si>
  <si>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</si>
  <si>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</si>
  <si>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</si>
  <si>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</si>
  <si>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</si>
  <si>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</si>
  <si>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</si>
  <si>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</si>
  <si>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</si>
  <si>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</si>
  <si>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</si>
  <si>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</si>
  <si>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</si>
  <si>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</si>
  <si>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</si>
  <si>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</si>
  <si>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</si>
  <si>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</si>
  <si>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</si>
  <si>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</si>
  <si>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</si>
  <si>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</si>
  <si>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</si>
  <si>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</si>
  <si>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</si>
  <si>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</si>
  <si>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</si>
  <si>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</si>
  <si>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</si>
  <si>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</si>
  <si>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</si>
  <si>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</si>
  <si>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</si>
  <si>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</si>
  <si>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</si>
  <si>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</si>
  <si>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</si>
  <si>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</si>
  <si>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</si>
  <si>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</si>
  <si>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</si>
  <si>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</si>
  <si>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福島県葛尾村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</si>
  <si>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</si>
  <si>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</si>
  <si>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</si>
  <si>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</si>
  <si>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</si>
  <si>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</si>
  <si>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</si>
  <si>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</si>
  <si>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</si>
  <si>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</si>
  <si>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</si>
  <si>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</si>
  <si>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</si>
  <si>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</si>
  <si>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</si>
  <si>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</si>
  <si>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</si>
  <si>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</si>
  <si>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</si>
  <si>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</si>
  <si>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</si>
  <si>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</si>
  <si>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</si>
  <si>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</si>
  <si>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</si>
  <si>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</si>
  <si>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</si>
  <si>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</si>
  <si>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</si>
  <si>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</si>
  <si>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</si>
  <si>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</si>
  <si>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</si>
  <si>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</si>
  <si>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</si>
  <si>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</si>
  <si>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</si>
  <si>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</si>
  <si>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</si>
  <si>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</si>
  <si>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</si>
  <si>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</si>
  <si>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</si>
  <si>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</si>
  <si>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</si>
  <si>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</si>
  <si>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</si>
  <si>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</si>
  <si>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</si>
  <si>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</si>
  <si>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</si>
  <si>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</si>
  <si>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</si>
  <si>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</si>
  <si>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</si>
  <si>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</si>
  <si>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</si>
  <si>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</si>
  <si>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</si>
  <si>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</si>
  <si>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</si>
  <si>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</si>
  <si>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</si>
  <si>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</si>
  <si>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</si>
  <si>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</si>
  <si>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</si>
  <si>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</si>
  <si>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</si>
  <si>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</si>
  <si>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</si>
  <si>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</si>
  <si>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</si>
  <si>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</si>
  <si>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</si>
  <si>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</si>
  <si>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</si>
  <si>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</si>
  <si>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</si>
  <si>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</si>
  <si>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</si>
  <si>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</si>
  <si>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</si>
  <si>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</si>
  <si>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</si>
  <si>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</si>
  <si>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</si>
  <si>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</si>
  <si>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</si>
  <si>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</si>
  <si>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</si>
  <si>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</si>
  <si>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</si>
  <si>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</si>
  <si>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</si>
  <si>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</si>
  <si>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</si>
  <si>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</si>
  <si>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</si>
  <si>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</si>
  <si>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</si>
  <si>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</si>
  <si>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</si>
  <si>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</si>
  <si>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</si>
  <si>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</si>
  <si>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</si>
  <si>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</si>
  <si>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</si>
  <si>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</si>
  <si>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</si>
  <si>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</si>
  <si>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</si>
  <si>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</si>
  <si>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</si>
  <si>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</si>
  <si>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</si>
  <si>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</si>
  <si>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</si>
  <si>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</si>
  <si>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</si>
  <si>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</si>
  <si>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</si>
  <si>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</si>
  <si>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</si>
  <si>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</si>
  <si>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</si>
  <si>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</si>
  <si>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</si>
  <si>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</si>
  <si>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</si>
  <si>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</si>
  <si>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</si>
  <si>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</si>
  <si>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</si>
  <si>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</si>
  <si>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</si>
  <si>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</si>
  <si>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</si>
  <si>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</si>
  <si>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</si>
  <si>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</si>
  <si>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</si>
  <si>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</si>
  <si>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</si>
  <si>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</si>
  <si>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</si>
  <si>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</si>
  <si>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</si>
  <si>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福島県葛尾村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</si>
  <si>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</si>
  <si>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</si>
  <si>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</si>
  <si>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</si>
  <si>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</si>
  <si>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</si>
  <si>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</si>
  <si>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</si>
  <si>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</si>
  <si>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</si>
  <si>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</si>
  <si>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</si>
  <si>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</si>
  <si>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</si>
  <si>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</si>
  <si>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</si>
  <si>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</si>
  <si>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</si>
  <si>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</si>
  <si>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</si>
  <si>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</si>
  <si>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</si>
  <si>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</si>
  <si>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</si>
  <si>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</si>
  <si>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</si>
  <si>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</si>
  <si>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</si>
  <si>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</si>
  <si>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</si>
  <si>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</si>
  <si>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</si>
  <si>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</si>
  <si>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</si>
  <si>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</si>
  <si>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</si>
  <si>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</si>
  <si>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</si>
  <si>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</si>
  <si>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</si>
  <si>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</si>
  <si>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</si>
  <si>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</si>
  <si>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</si>
  <si>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</si>
  <si>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</si>
  <si>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</si>
  <si>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</si>
  <si>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</si>
  <si>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</si>
  <si>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</si>
  <si>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</si>
  <si>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</si>
  <si>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</si>
  <si>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</si>
  <si>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</si>
  <si>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</si>
  <si>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</si>
  <si>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</si>
  <si>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</si>
  <si>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</si>
  <si>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</si>
  <si>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</si>
  <si>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</si>
  <si>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</si>
  <si>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</si>
  <si>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</si>
  <si>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</si>
  <si>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</si>
  <si>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</si>
  <si>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</si>
  <si>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</si>
  <si>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</si>
  <si>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</si>
  <si>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</si>
  <si>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</si>
  <si>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</si>
  <si>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</si>
  <si>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</si>
  <si>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</si>
  <si>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</si>
  <si>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</si>
  <si>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</si>
  <si>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</si>
  <si>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</si>
  <si>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</si>
  <si>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</si>
  <si>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</si>
  <si>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</si>
  <si>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</si>
  <si>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</si>
  <si>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</si>
  <si>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</si>
  <si>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</si>
  <si>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</si>
  <si>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</si>
  <si>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</si>
  <si>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</si>
  <si>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</si>
  <si>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</si>
  <si>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</si>
  <si>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</si>
  <si>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</si>
  <si>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</si>
  <si>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</si>
  <si>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</si>
  <si>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</si>
  <si>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</si>
  <si>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</si>
  <si>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</si>
  <si>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</si>
  <si>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</si>
  <si>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</si>
  <si>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</si>
  <si>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</si>
  <si>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</si>
  <si>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</si>
  <si>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</si>
  <si>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</si>
  <si>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</si>
  <si>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</si>
  <si>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</si>
  <si>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</si>
  <si>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</si>
  <si>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</si>
  <si>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</si>
  <si>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</si>
  <si>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</si>
  <si>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</si>
  <si>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</si>
  <si>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</si>
  <si>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</si>
  <si>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</si>
  <si>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</si>
  <si>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</si>
  <si>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</si>
  <si>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</si>
  <si>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</si>
  <si>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</si>
  <si>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</si>
  <si>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</si>
  <si>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</si>
  <si>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</si>
  <si>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</si>
  <si>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</si>
  <si>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</si>
  <si>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</si>
  <si>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</si>
  <si>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</si>
  <si>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</si>
  <si>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</si>
  <si>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</si>
  <si>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</si>
  <si>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</si>
  <si>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</si>
  <si>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</si>
  <si>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</si>
  <si>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</si>
  <si>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</si>
  <si>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</si>
  <si>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</si>
  <si>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</si>
  <si>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</si>
  <si>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</si>
  <si>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</si>
  <si>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</si>
  <si>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</si>
  <si>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</si>
  <si>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</si>
  <si>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</si>
  <si>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</si>
  <si>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</si>
  <si>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</si>
  <si>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</si>
  <si>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</si>
  <si>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</si>
  <si>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</si>
  <si>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</si>
  <si>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</si>
  <si>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</si>
  <si>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</si>
  <si>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</si>
  <si>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</si>
  <si>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</si>
  <si>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</si>
  <si>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</si>
  <si>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1.42</t>
  </si>
  <si>
    <t>▲ 16.58</t>
  </si>
  <si>
    <t>▲ 35.55</t>
  </si>
  <si>
    <t>▲ 11.51</t>
  </si>
  <si>
    <t>一般会計</t>
  </si>
  <si>
    <t>介護保険事業特別会計</t>
  </si>
  <si>
    <t>国民健康保険事業特別会計</t>
  </si>
  <si>
    <t>簡易水道事業特別会計</t>
  </si>
  <si>
    <t>診療所特別会計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</si>
  <si>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</si>
  <si>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</si>
  <si>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</si>
  <si>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</si>
  <si>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</si>
  <si>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</si>
  <si>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</si>
  <si>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</si>
  <si>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</si>
  <si>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</si>
  <si>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</si>
  <si>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</si>
  <si>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</si>
  <si>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</si>
  <si>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</si>
  <si>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</si>
  <si>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</si>
  <si>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</si>
  <si>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公債費比率については公債費が起債発行額の抑制と償還期間満了による元利償還金の減少により年々縮小してきてたが、復興関連補助事業の縮小に伴い地方債の発行額が上昇することが見込まれるため、計画的な地方債の発行に努め、実質公債費比率の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</si>
</sst>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310300</c:v>
                </c:pt>
                <c:pt idx="4">
                  <c:v>317319</c:v>
                </c:pt>
              </c:numCache>
            </c:numRef>
          </c:val>
          <c:smooth val="0"/>
          <c:extLst>
            <c:ext xmlns:c16="http://schemas.microsoft.com/office/drawing/2014/chart" uri="{C3380CC4-5D6E-409C-BE32-E72D297353CC}">
              <c16:uniqueId val="{00000000-9D32-4AB3-B009-E1EBEC1442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198758</c:v>
                </c:pt>
                <c:pt idx="1">
                  <c:v>776200</c:v>
                </c:pt>
                <c:pt idx="2">
                  <c:v>1658313</c:v>
                </c:pt>
                <c:pt idx="3">
                  <c:v>3429408</c:v>
                </c:pt>
                <c:pt idx="4">
                  <c:v>2318343</c:v>
                </c:pt>
              </c:numCache>
            </c:numRef>
          </c:val>
          <c:smooth val="0"/>
          <c:extLst>
            <c:ext xmlns:c16="http://schemas.microsoft.com/office/drawing/2014/chart" uri="{C3380CC4-5D6E-409C-BE32-E72D297353CC}">
              <c16:uniqueId val="{00000001-9D32-4AB3-B009-E1EBEC1442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15.51</c:v>
                </c:pt>
                <c:pt idx="1">
                  <c:v>14.85</c:v>
                </c:pt>
                <c:pt idx="2">
                  <c:v>16.46</c:v>
                </c:pt>
                <c:pt idx="3">
                  <c:v>4.76</c:v>
                </c:pt>
                <c:pt idx="4">
                  <c:v>3.36</c:v>
                </c:pt>
              </c:numCache>
            </c:numRef>
          </c:val>
          <c:extLst>
            <c:ext xmlns:c16="http://schemas.microsoft.com/office/drawing/2014/chart" uri="{C3380CC4-5D6E-409C-BE32-E72D297353CC}">
              <c16:uniqueId val="{00000000-B973-4E1F-9C84-41A1C898A2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94.51</c:v>
                </c:pt>
                <c:pt idx="1">
                  <c:v>109.05</c:v>
                </c:pt>
                <c:pt idx="2">
                  <c:v>93.24</c:v>
                </c:pt>
                <c:pt idx="3">
                  <c:v>78.2</c:v>
                </c:pt>
                <c:pt idx="4">
                  <c:v>76.849999999999994</c:v>
                </c:pt>
              </c:numCache>
            </c:numRef>
          </c:val>
          <c:extLst>
            <c:ext xmlns:c16="http://schemas.microsoft.com/office/drawing/2014/chart" uri="{C3380CC4-5D6E-409C-BE32-E72D297353CC}">
              <c16:uniqueId val="{00000001-B973-4E1F-9C84-41A1C898A2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0.88</c:v>
                </c:pt>
                <c:pt idx="1">
                  <c:v>-1.42</c:v>
                </c:pt>
                <c:pt idx="2">
                  <c:v>-16.579999999999998</c:v>
                </c:pt>
                <c:pt idx="3">
                  <c:v>-35.549999999999997</c:v>
                </c:pt>
                <c:pt idx="4">
                  <c:v>-11.51</c:v>
                </c:pt>
              </c:numCache>
            </c:numRef>
          </c:val>
          <c:smooth val="0"/>
          <c:extLst>
            <c:ext xmlns:c16="http://schemas.microsoft.com/office/drawing/2014/chart" uri="{C3380CC4-5D6E-409C-BE32-E72D297353CC}">
              <c16:uniqueId val="{00000002-B973-4E1F-9C84-41A1C898A2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9F2-4041-AE5E-3B49E6C62F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F2-4041-AE5E-3B49E6C62F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F2-4041-AE5E-3B49E6C62F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9F2-4041-AE5E-3B49E6C62F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0.06</c:v>
                </c:pt>
                <c:pt idx="6">
                  <c:v>#N/A</c:v>
                </c:pt>
                <c:pt idx="7">
                  <c:v>0.02</c:v>
                </c:pt>
                <c:pt idx="8">
                  <c:v>#N/A</c:v>
                </c:pt>
                <c:pt idx="9">
                  <c:v>0.03</c:v>
                </c:pt>
              </c:numCache>
            </c:numRef>
          </c:val>
          <c:extLst>
            <c:ext xmlns:c16="http://schemas.microsoft.com/office/drawing/2014/chart" uri="{C3380CC4-5D6E-409C-BE32-E72D297353CC}">
              <c16:uniqueId val="{00000004-09F2-4041-AE5E-3B49E6C62F46}"/>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5-09F2-4041-AE5E-3B49E6C62F4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0.05</c:v>
                </c:pt>
                <c:pt idx="4">
                  <c:v>#N/A</c:v>
                </c:pt>
                <c:pt idx="5">
                  <c:v>0.31</c:v>
                </c:pt>
                <c:pt idx="6">
                  <c:v>#N/A</c:v>
                </c:pt>
                <c:pt idx="7">
                  <c:v>0</c:v>
                </c:pt>
                <c:pt idx="8">
                  <c:v>#N/A</c:v>
                </c:pt>
                <c:pt idx="9">
                  <c:v>0.45</c:v>
                </c:pt>
              </c:numCache>
            </c:numRef>
          </c:val>
          <c:extLst>
            <c:ext xmlns:c16="http://schemas.microsoft.com/office/drawing/2014/chart" uri="{C3380CC4-5D6E-409C-BE32-E72D297353CC}">
              <c16:uniqueId val="{00000006-09F2-4041-AE5E-3B49E6C62F4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9.84</c:v>
                </c:pt>
                <c:pt idx="2">
                  <c:v>#N/A</c:v>
                </c:pt>
                <c:pt idx="3">
                  <c:v>4.1100000000000003</c:v>
                </c:pt>
                <c:pt idx="4">
                  <c:v>#N/A</c:v>
                </c:pt>
                <c:pt idx="5">
                  <c:v>3.9</c:v>
                </c:pt>
                <c:pt idx="6">
                  <c:v>#N/A</c:v>
                </c:pt>
                <c:pt idx="7">
                  <c:v>3.41</c:v>
                </c:pt>
                <c:pt idx="8">
                  <c:v>#N/A</c:v>
                </c:pt>
                <c:pt idx="9">
                  <c:v>2.16</c:v>
                </c:pt>
              </c:numCache>
            </c:numRef>
          </c:val>
          <c:extLst>
            <c:ext xmlns:c16="http://schemas.microsoft.com/office/drawing/2014/chart" uri="{C3380CC4-5D6E-409C-BE32-E72D297353CC}">
              <c16:uniqueId val="{00000007-09F2-4041-AE5E-3B49E6C62F4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3.18</c:v>
                </c:pt>
                <c:pt idx="2">
                  <c:v>#N/A</c:v>
                </c:pt>
                <c:pt idx="3">
                  <c:v>1.44</c:v>
                </c:pt>
                <c:pt idx="4">
                  <c:v>#N/A</c:v>
                </c:pt>
                <c:pt idx="5">
                  <c:v>3.35</c:v>
                </c:pt>
                <c:pt idx="6">
                  <c:v>#N/A</c:v>
                </c:pt>
                <c:pt idx="7">
                  <c:v>2.85</c:v>
                </c:pt>
                <c:pt idx="8">
                  <c:v>#N/A</c:v>
                </c:pt>
                <c:pt idx="9">
                  <c:v>2.59</c:v>
                </c:pt>
              </c:numCache>
            </c:numRef>
          </c:val>
          <c:extLst>
            <c:ext xmlns:c16="http://schemas.microsoft.com/office/drawing/2014/chart" uri="{C3380CC4-5D6E-409C-BE32-E72D297353CC}">
              <c16:uniqueId val="{00000008-09F2-4041-AE5E-3B49E6C62F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15.51</c:v>
                </c:pt>
                <c:pt idx="2">
                  <c:v>#N/A</c:v>
                </c:pt>
                <c:pt idx="3">
                  <c:v>14.84</c:v>
                </c:pt>
                <c:pt idx="4">
                  <c:v>#N/A</c:v>
                </c:pt>
                <c:pt idx="5">
                  <c:v>16.46</c:v>
                </c:pt>
                <c:pt idx="6">
                  <c:v>#N/A</c:v>
                </c:pt>
                <c:pt idx="7">
                  <c:v>4.75</c:v>
                </c:pt>
                <c:pt idx="8">
                  <c:v>#N/A</c:v>
                </c:pt>
                <c:pt idx="9">
                  <c:v>3.21</c:v>
                </c:pt>
              </c:numCache>
            </c:numRef>
          </c:val>
          <c:extLst>
            <c:ext xmlns:c16="http://schemas.microsoft.com/office/drawing/2014/chart" uri="{C3380CC4-5D6E-409C-BE32-E72D297353CC}">
              <c16:uniqueId val="{00000009-09F2-4041-AE5E-3B49E6C62F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169</c:v>
                </c:pt>
                <c:pt idx="5">
                  <c:v>156</c:v>
                </c:pt>
                <c:pt idx="8">
                  <c:v>147</c:v>
                </c:pt>
                <c:pt idx="11">
                  <c:v>143</c:v>
                </c:pt>
                <c:pt idx="14">
                  <c:v>137</c:v>
                </c:pt>
              </c:numCache>
            </c:numRef>
          </c:val>
          <c:extLst>
            <c:ext xmlns:c16="http://schemas.microsoft.com/office/drawing/2014/chart" uri="{C3380CC4-5D6E-409C-BE32-E72D297353CC}">
              <c16:uniqueId val="{00000000-B720-478E-8841-BEF7668C53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20-478E-8841-BEF7668C53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20-478E-8841-BEF7668C53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5</c:v>
                </c:pt>
                <c:pt idx="6">
                  <c:v>4</c:v>
                </c:pt>
                <c:pt idx="9">
                  <c:v>4</c:v>
                </c:pt>
                <c:pt idx="12">
                  <c:v>5</c:v>
                </c:pt>
              </c:numCache>
            </c:numRef>
          </c:val>
          <c:extLst>
            <c:ext xmlns:c16="http://schemas.microsoft.com/office/drawing/2014/chart" uri="{C3380CC4-5D6E-409C-BE32-E72D297353CC}">
              <c16:uniqueId val="{00000003-B720-478E-8841-BEF7668C53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20-478E-8841-BEF7668C53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20-478E-8841-BEF7668C53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20-478E-8841-BEF7668C53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195</c:v>
                </c:pt>
                <c:pt idx="3">
                  <c:v>179</c:v>
                </c:pt>
                <c:pt idx="6">
                  <c:v>166</c:v>
                </c:pt>
                <c:pt idx="9">
                  <c:v>155</c:v>
                </c:pt>
                <c:pt idx="12">
                  <c:v>153</c:v>
                </c:pt>
              </c:numCache>
            </c:numRef>
          </c:val>
          <c:extLst>
            <c:ext xmlns:c16="http://schemas.microsoft.com/office/drawing/2014/chart" uri="{C3380CC4-5D6E-409C-BE32-E72D297353CC}">
              <c16:uniqueId val="{00000007-B720-478E-8841-BEF7668C53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c:v>
                </c:pt>
                <c:pt idx="2">
                  <c:v>#N/A</c:v>
                </c:pt>
                <c:pt idx="3">
                  <c:v>#N/A</c:v>
                </c:pt>
                <c:pt idx="4">
                  <c:v>28</c:v>
                </c:pt>
                <c:pt idx="5">
                  <c:v>#N/A</c:v>
                </c:pt>
                <c:pt idx="6">
                  <c:v>#N/A</c:v>
                </c:pt>
                <c:pt idx="7">
                  <c:v>23</c:v>
                </c:pt>
                <c:pt idx="8">
                  <c:v>#N/A</c:v>
                </c:pt>
                <c:pt idx="9">
                  <c:v>#N/A</c:v>
                </c:pt>
                <c:pt idx="10">
                  <c:v>16</c:v>
                </c:pt>
                <c:pt idx="11">
                  <c:v>#N/A</c:v>
                </c:pt>
                <c:pt idx="12">
                  <c:v>#N/A</c:v>
                </c:pt>
                <c:pt idx="13">
                  <c:v>21</c:v>
                </c:pt>
                <c:pt idx="14">
                  <c:v>#N/A</c:v>
                </c:pt>
              </c:numCache>
            </c:numRef>
          </c:val>
          <c:smooth val="0"/>
          <c:extLst>
            <c:ext xmlns:c16="http://schemas.microsoft.com/office/drawing/2014/chart" uri="{C3380CC4-5D6E-409C-BE32-E72D297353CC}">
              <c16:uniqueId val="{00000008-B720-478E-8841-BEF7668C53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1218</c:v>
                </c:pt>
                <c:pt idx="5">
                  <c:v>1217</c:v>
                </c:pt>
                <c:pt idx="8">
                  <c:v>1192</c:v>
                </c:pt>
                <c:pt idx="11">
                  <c:v>1141</c:v>
                </c:pt>
                <c:pt idx="14">
                  <c:v>1136</c:v>
                </c:pt>
              </c:numCache>
            </c:numRef>
          </c:val>
          <c:extLst>
            <c:ext xmlns:c16="http://schemas.microsoft.com/office/drawing/2014/chart" uri="{C3380CC4-5D6E-409C-BE32-E72D297353CC}">
              <c16:uniqueId val="{00000000-88CF-4351-ACBD-5851526B0F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CF-4351-ACBD-5851526B0F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2637</c:v>
                </c:pt>
                <c:pt idx="5">
                  <c:v>2703</c:v>
                </c:pt>
                <c:pt idx="8">
                  <c:v>5685</c:v>
                </c:pt>
                <c:pt idx="11">
                  <c:v>4263</c:v>
                </c:pt>
                <c:pt idx="14">
                  <c:v>3603</c:v>
                </c:pt>
              </c:numCache>
            </c:numRef>
          </c:val>
          <c:extLst>
            <c:ext xmlns:c16="http://schemas.microsoft.com/office/drawing/2014/chart" uri="{C3380CC4-5D6E-409C-BE32-E72D297353CC}">
              <c16:uniqueId val="{00000002-88CF-4351-ACBD-5851526B0F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CF-4351-ACBD-5851526B0F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CF-4351-ACBD-5851526B0F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CF-4351-ACBD-5851526B0F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309</c:v>
                </c:pt>
                <c:pt idx="3">
                  <c:v>286</c:v>
                </c:pt>
                <c:pt idx="6">
                  <c:v>297</c:v>
                </c:pt>
                <c:pt idx="9">
                  <c:v>303</c:v>
                </c:pt>
                <c:pt idx="12">
                  <c:v>252</c:v>
                </c:pt>
              </c:numCache>
            </c:numRef>
          </c:val>
          <c:extLst>
            <c:ext xmlns:c16="http://schemas.microsoft.com/office/drawing/2014/chart" uri="{C3380CC4-5D6E-409C-BE32-E72D297353CC}">
              <c16:uniqueId val="{00000006-88CF-4351-ACBD-5851526B0F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c:v>
                </c:pt>
                <c:pt idx="3">
                  <c:v>49</c:v>
                </c:pt>
                <c:pt idx="6">
                  <c:v>44</c:v>
                </c:pt>
                <c:pt idx="9">
                  <c:v>39</c:v>
                </c:pt>
                <c:pt idx="12">
                  <c:v>35</c:v>
                </c:pt>
              </c:numCache>
            </c:numRef>
          </c:val>
          <c:extLst>
            <c:ext xmlns:c16="http://schemas.microsoft.com/office/drawing/2014/chart" uri="{C3380CC4-5D6E-409C-BE32-E72D297353CC}">
              <c16:uniqueId val="{00000007-88CF-4351-ACBD-5851526B0F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8CF-4351-ACBD-5851526B0F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CF-4351-ACBD-5851526B0F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1330</c:v>
                </c:pt>
                <c:pt idx="3">
                  <c:v>1324</c:v>
                </c:pt>
                <c:pt idx="6">
                  <c:v>1336</c:v>
                </c:pt>
                <c:pt idx="9">
                  <c:v>1236</c:v>
                </c:pt>
                <c:pt idx="12">
                  <c:v>1292</c:v>
                </c:pt>
              </c:numCache>
            </c:numRef>
          </c:val>
          <c:extLst>
            <c:ext xmlns:c16="http://schemas.microsoft.com/office/drawing/2014/chart" uri="{C3380CC4-5D6E-409C-BE32-E72D297353CC}">
              <c16:uniqueId val="{0000000A-88CF-4351-ACBD-5851526B0F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CF-4351-ACBD-5851526B0F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1019</c:v>
                </c:pt>
                <c:pt idx="1">
                  <c:v>857</c:v>
                </c:pt>
                <c:pt idx="2">
                  <c:v>785</c:v>
                </c:pt>
              </c:numCache>
            </c:numRef>
          </c:val>
          <c:extLst>
            <c:ext xmlns:c16="http://schemas.microsoft.com/office/drawing/2014/chart" uri="{C3380CC4-5D6E-409C-BE32-E72D297353CC}">
              <c16:uniqueId val="{00000000-E7D7-4CA0-BB3C-AC871B9D2C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121</c:v>
                </c:pt>
                <c:pt idx="1">
                  <c:v>121</c:v>
                </c:pt>
                <c:pt idx="2">
                  <c:v>121</c:v>
                </c:pt>
              </c:numCache>
            </c:numRef>
          </c:val>
          <c:extLst>
            <c:ext xmlns:c16="http://schemas.microsoft.com/office/drawing/2014/chart" uri="{C3380CC4-5D6E-409C-BE32-E72D297353CC}">
              <c16:uniqueId val="{00000001-E7D7-4CA0-BB3C-AC871B9D2C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5244</c:v>
                </c:pt>
                <c:pt idx="1">
                  <c:v>3862</c:v>
                </c:pt>
                <c:pt idx="2">
                  <c:v>3566</c:v>
                </c:pt>
              </c:numCache>
            </c:numRef>
          </c:val>
          <c:extLst>
            <c:ext xmlns:c16="http://schemas.microsoft.com/office/drawing/2014/chart" uri="{C3380CC4-5D6E-409C-BE32-E72D297353CC}">
              <c16:uniqueId val="{00000002-E7D7-4CA0-BB3C-AC871B9D2C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{7C7B0673-322A-4795-8D6A-1218B5D81FCD}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D8C-4A8F-AC55-9355DD084C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{61C49C05-0241-41CF-8655-C36FD47F513B}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8C-4A8F-AC55-9355DD084C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{425F64E7-0EA4-4AAB-BFEE-83035E06DA99}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8C-4A8F-AC55-9355DD084C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{A5061D68-8878-4CAD-9A48-6D4C94E5E3FA}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8C-4A8F-AC55-9355DD084C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{88F51B6E-38C4-45C0-8C25-797216F8A414}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8C-4A8F-AC55-9355DD084C5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{ABC3E52D-64AD-484B-B3E5-68E10E4D5094}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D8C-4A8F-AC55-9355DD084C5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{8D05FEF2-2031-4C33-9E17-43B1D49C4BC7}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D8C-4A8F-AC55-9355DD084C5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{2F1C8E67-3203-4293-8D75-A3C6BF3F1D2A}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D8C-4A8F-AC55-9355DD084C5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{8AB43EBA-EA9A-4F63-9CCB-0AC556D7F832}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D8C-4A8F-AC55-9355DD084C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8C-4A8F-AC55-9355DD084C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{6E6BCAA8-BD89-4C5C-AA1B-238EFCFCF905}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D8C-4A8F-AC55-9355DD084C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{D87AB3F5-7853-4D14-A6A8-DFD17E48C981}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8C-4A8F-AC55-9355DD084C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{950224FD-A2B0-4E27-9893-B7C0ADAE2808}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8C-4A8F-AC55-9355DD084C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{9EF81403-AED8-4596-8CCD-F8AFC4F394C6}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8C-4A8F-AC55-9355DD084C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{F18F8865-1487-459A-85BE-2892FB6030C1}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8C-4A8F-AC55-9355DD084C5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{23A26352-7407-44C1-9560-074FD404939D}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D8C-4A8F-AC55-9355DD084C5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{2B04DCCF-7754-4B09-91A6-E8103AA50068}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D8C-4A8F-AC55-9355DD084C5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{6E9D4DE0-9F84-4B81-BB75-4FB208FDBF1C}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D8C-4A8F-AC55-9355DD084C5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{B6C2FC8B-024E-45DF-B326-B7A998739F5A}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D8C-4A8F-AC55-9355DD084C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D8C-4A8F-AC55-9355DD084C50}"/>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{31903C31-036D-4DA7-B879-F45E687F715B}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33C-49AB-ABCC-E15A92A341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{FE499256-DA0D-4012-8456-B4622D69FBB4}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3C-49AB-ABCC-E15A92A341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{0C4FC1E9-648C-4856-AC4E-38E6CF711EBB}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3C-49AB-ABCC-E15A92A341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{B29CE24B-6B0A-4160-9586-6B85F8E0B63B}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3C-49AB-ABCC-E15A92A341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{6351E504-8089-4377-B708-2C2A5FC1805F}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3C-49AB-ABCC-E15A92A341C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{FE8D6928-BD5F-46A4-A529-1E0C8D7170D5}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33C-49AB-ABCC-E15A92A341C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{68536719-192D-4485-991B-86EB0ECB4F4C}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33C-49AB-ABCC-E15A92A341C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{7043E459-AA98-478E-A51D-FF3F619817CC}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33C-49AB-ABCC-E15A92A341C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{F0B2604C-3CD2-4B11-9312-F698F78BDF1A}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33C-49AB-ABCC-E15A92A341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3.5</c:v>
                </c:pt>
                <c:pt idx="16">
                  <c:v>2.8</c:v>
                </c:pt>
                <c:pt idx="24">
                  <c:v>2.4</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3C-49AB-ABCC-E15A92A341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{92AE6300-52F8-45B9-89F9-D5DD21C6FA81}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33C-49AB-ABCC-E15A92A341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{F2BBDB04-8CC2-4711-A825-4712052328E7}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3C-49AB-ABCC-E15A92A341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{958E0FF1-B994-4440-80B0-B65960463E70}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3C-49AB-ABCC-E15A92A341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{AF04ACC0-E18E-4FF7-85A6-6E5158EBE089}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3C-49AB-ABCC-E15A92A341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{3B1F02A9-02EF-4837-90C5-85AA24D9FEB6}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3C-49AB-ABCC-E15A92A341C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{226AE5A4-295B-4503-8CB3-AB18F3925FA2}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33C-49AB-ABCC-E15A92A341C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{56F25EDC-7F56-4862-9ADE-0961005A2290}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33C-49AB-ABCC-E15A92A341C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{CEF57836-A014-48C7-82C6-A97F37C3148C}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33C-49AB-ABCC-E15A92A341C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{AC6F9B35-5116-4173-A508-8BC29F4D859F}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33C-49AB-ABCC-E15A92A341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33C-49AB-ABCC-E15A92A341C5}"/>
            </c:ext>
          </c:extLst>
        </c:ser>
        <c:dLbls>
          <c:showLegendKey val="0"/>
          <c:showVal val="1"/>
          <c:showCatName val="0"/>
          <c:showSerName val="0"/>
          <c:showPercent val="0"/>
          <c:showBubbleSize val="0"/>
        </c:dLbls>
        <c:axId val="84219776"/>
        <c:axId val="84234240"/>
      </c:scatterChart>
      <c:valAx>
        <c:axId val="84219776"/>
        <c:scaling>
          <c:orientation val="minMax"/>
          <c:max val="9.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公債費に関しては、起債発行額の抑制と償還期間満了による元利償還金の減少により年々縮小してきている。</a:t>
          </a:r>
        </a:p>
        <a:p>
          <a:pPr rtl="0"/>
          <a:r>
            <a:rPr lang="ja-JP" altLang="en-US" sz="1100" b="0" i="0" u="none" strike="noStrike" baseline="0" smtClean="0">
              <a:solidFill>
                <a:schemeClr val="dk1"/>
              </a:solidFill>
              <a:latin typeface="+mn-lt"/>
              <a:ea typeface="+mn-ea"/>
              <a:cs typeface="+mn-cs"/>
            </a:rPr>
            <a:t>新規発行分についても交付税措置率の高い有利な起債を発行し、実質公債費比率上昇を抑制しているが、今後も適正な管理に努め、公債費の圧縮を図る。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将来負担比率の分子は、将来負担額に対し充当可能財源（充当可能基金）が大きいため、マイナスとなっている。</a:t>
          </a:r>
        </a:p>
        <a:p>
          <a:pPr rtl="0"/>
          <a:r>
            <a:rPr lang="ja-JP" altLang="en-US" sz="1100" b="0" i="0" u="none" strike="noStrike" baseline="0" smtClean="0">
              <a:solidFill>
                <a:schemeClr val="dk1"/>
              </a:solidFill>
              <a:latin typeface="+mn-lt"/>
              <a:ea typeface="+mn-ea"/>
              <a:cs typeface="+mn-cs"/>
            </a:rPr>
            <a:t> これは、公共インフラ等整備に係る震災復興関連基金額が多額であることが要因である。今後は震災復興関連基金が急激に減少することを想定し、財政の健全性の確保を維持する。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福島県葛尾村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mn-lt"/>
              <a:ea typeface="+mn-ea"/>
              <a:cs typeface="+mn-cs"/>
            </a:rPr>
            <a:t>（増減理由）</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基金型補助事業の進捗により、補助金を積み立てた基金を取り崩して事業を行ったため、基金残高は</a:t>
          </a:r>
          <a:r>
            <a:rPr lang="en-US" altLang="ja-JP" sz="1300" b="0" i="0" u="none" strike="noStrike" baseline="0" smtClean="0">
              <a:solidFill>
                <a:schemeClr val="dk1"/>
              </a:solidFill>
              <a:latin typeface="+mn-lt"/>
              <a:ea typeface="+mn-ea"/>
              <a:cs typeface="+mn-cs"/>
            </a:rPr>
            <a:t>369</a:t>
          </a:r>
          <a:r>
            <a:rPr lang="ja-JP" altLang="en-US" sz="1300" b="0" i="0" u="none" strike="noStrike" baseline="0" smtClean="0">
              <a:solidFill>
                <a:schemeClr val="dk1"/>
              </a:solidFill>
              <a:latin typeface="+mn-lt"/>
              <a:ea typeface="+mn-ea"/>
              <a:cs typeface="+mn-cs"/>
            </a:rPr>
            <a:t>百万円減少した。</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（今後の方針）</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震災関連基金は復興関連事業の終了と共に廃止するため、震災関連基金以外の基金の適正な維持に努める。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mn-lt"/>
              <a:ea typeface="+mn-ea"/>
              <a:cs typeface="+mn-cs"/>
            </a:rPr>
            <a:t>（基金の使途）</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東日本大震災にかかる復旧・復興事業費等に充当している。</a:t>
          </a:r>
        </a:p>
        <a:p>
          <a:pPr rtl="0"/>
          <a:r>
            <a:rPr lang="ja-JP" altLang="en-US" sz="1300" b="0" i="0" u="none" strike="noStrike" baseline="0" smtClean="0">
              <a:solidFill>
                <a:schemeClr val="dk1"/>
              </a:solidFill>
              <a:latin typeface="+mn-lt"/>
              <a:ea typeface="+mn-ea"/>
              <a:cs typeface="+mn-cs"/>
            </a:rPr>
            <a:t>　むらづくり・子育て・再エネ・農畜産業の推進に充当している。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（増減理由）</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基金型補助事業について事業の進捗に伴い</a:t>
          </a:r>
          <a:r>
            <a:rPr lang="en-US" altLang="ja-JP" sz="1300" b="0" i="0" u="none" strike="noStrike" baseline="0" smtClean="0">
              <a:solidFill>
                <a:schemeClr val="dk1"/>
              </a:solidFill>
              <a:latin typeface="+mn-lt"/>
              <a:ea typeface="+mn-ea"/>
              <a:cs typeface="+mn-cs"/>
            </a:rPr>
            <a:t>480</a:t>
          </a:r>
          <a:r>
            <a:rPr lang="ja-JP" altLang="en-US" sz="1300" b="0" i="0" u="none" strike="noStrike" baseline="0" smtClean="0">
              <a:solidFill>
                <a:schemeClr val="dk1"/>
              </a:solidFill>
              <a:latin typeface="+mn-lt"/>
              <a:ea typeface="+mn-ea"/>
              <a:cs typeface="+mn-cs"/>
            </a:rPr>
            <a:t>百万円を取り崩している。</a:t>
          </a:r>
        </a:p>
        <a:p>
          <a:pPr rtl="0"/>
          <a:r>
            <a:rPr lang="ja-JP" altLang="en-US" sz="1300" b="0" i="0" u="none" strike="noStrike" baseline="0" smtClean="0">
              <a:solidFill>
                <a:schemeClr val="dk1"/>
              </a:solidFill>
              <a:latin typeface="+mn-lt"/>
              <a:ea typeface="+mn-ea"/>
              <a:cs typeface="+mn-cs"/>
            </a:rPr>
            <a:t>　子育て・再エネ・農畜産業の推進のため</a:t>
          </a:r>
          <a:r>
            <a:rPr lang="en-US" altLang="ja-JP" sz="1300" b="0" i="0" u="none" strike="noStrike" baseline="0" smtClean="0">
              <a:solidFill>
                <a:schemeClr val="dk1"/>
              </a:solidFill>
              <a:latin typeface="+mn-lt"/>
              <a:ea typeface="+mn-ea"/>
              <a:cs typeface="+mn-cs"/>
            </a:rPr>
            <a:t>214</a:t>
          </a:r>
          <a:r>
            <a:rPr lang="ja-JP" altLang="en-US" sz="1300" b="0" i="0" u="none" strike="noStrike" baseline="0" smtClean="0">
              <a:solidFill>
                <a:schemeClr val="dk1"/>
              </a:solidFill>
              <a:latin typeface="+mn-lt"/>
              <a:ea typeface="+mn-ea"/>
              <a:cs typeface="+mn-cs"/>
            </a:rPr>
            <a:t>百万円を取り崩している。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（今後の方針）</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震災関連基金は復興関連事業の終了と共に廃止するため、震災関連基金以外の基金の適正な維持に努める。　</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mn-lt"/>
              <a:ea typeface="+mn-ea"/>
              <a:cs typeface="+mn-cs"/>
            </a:rPr>
            <a:t>（増減理由）</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資金繰り等のため</a:t>
          </a:r>
          <a:r>
            <a:rPr lang="en-US" altLang="ja-JP" sz="1300" b="0" i="0" u="none" strike="noStrike" baseline="0" smtClean="0">
              <a:solidFill>
                <a:schemeClr val="dk1"/>
              </a:solidFill>
              <a:latin typeface="+mn-lt"/>
              <a:ea typeface="+mn-ea"/>
              <a:cs typeface="+mn-cs"/>
            </a:rPr>
            <a:t>262</a:t>
          </a:r>
          <a:r>
            <a:rPr lang="ja-JP" altLang="en-US" sz="1300" b="0" i="0" u="none" strike="noStrike" baseline="0" smtClean="0">
              <a:solidFill>
                <a:schemeClr val="dk1"/>
              </a:solidFill>
              <a:latin typeface="+mn-lt"/>
              <a:ea typeface="+mn-ea"/>
              <a:cs typeface="+mn-cs"/>
            </a:rPr>
            <a:t>百万円取り崩したが、歳計余剰金処分により</a:t>
          </a:r>
          <a:r>
            <a:rPr lang="en-US" altLang="ja-JP" sz="1300" b="0" i="0" u="none" strike="noStrike" baseline="0" smtClean="0">
              <a:solidFill>
                <a:schemeClr val="dk1"/>
              </a:solidFill>
              <a:latin typeface="+mn-lt"/>
              <a:ea typeface="+mn-ea"/>
              <a:cs typeface="+mn-cs"/>
            </a:rPr>
            <a:t>100</a:t>
          </a:r>
          <a:r>
            <a:rPr lang="ja-JP" altLang="en-US" sz="1300" b="0" i="0" u="none" strike="noStrike" baseline="0" smtClean="0">
              <a:solidFill>
                <a:schemeClr val="dk1"/>
              </a:solidFill>
              <a:latin typeface="+mn-lt"/>
              <a:ea typeface="+mn-ea"/>
              <a:cs typeface="+mn-cs"/>
            </a:rPr>
            <a:t>百万円を積み立てている。</a:t>
          </a:r>
          <a:r>
            <a:rPr lang="en-US" altLang="ja-JP" sz="1300" b="0" i="0" u="none" strike="noStrike" baseline="0" smtClean="0">
              <a:solidFill>
                <a:schemeClr val="dk1"/>
              </a:solidFill>
              <a:latin typeface="+mn-lt"/>
              <a:ea typeface="+mn-ea"/>
              <a:cs typeface="+mn-cs"/>
            </a:rPr>
            <a:t>72</a:t>
          </a:r>
          <a:r>
            <a:rPr lang="ja-JP" altLang="en-US" sz="1300" b="0" i="0" u="none" strike="noStrike" baseline="0" smtClean="0">
              <a:solidFill>
                <a:schemeClr val="dk1"/>
              </a:solidFill>
              <a:latin typeface="+mn-lt"/>
              <a:ea typeface="+mn-ea"/>
              <a:cs typeface="+mn-cs"/>
            </a:rPr>
            <a:t>百万円減少したが健全な規模を維持している。　</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（今後の方針）</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今後も不測の事態に備え、適正な規模の財政調整基金の確保に努める。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mn-lt"/>
              <a:ea typeface="+mn-ea"/>
              <a:cs typeface="+mn-cs"/>
            </a:rPr>
            <a:t>（増減理由）</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起債については、新規発行の抑制を継続してきたため、減債基金については規模を維持している。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（今後の方針）</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今後も不測の事態に備え、適正な規模の減債基金の確保に努める。　</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1,434
84.37
6,745,312
6,619,068
34,346
1,020,848
1,292,310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a:t>
          </a:r>
        </a:p>
        <a:p>
          <a:r>
            <a:rPr kumimoji="1" lang="ja-JP" altLang="ja-JP" sz="1100">
              <a:solidFill>
                <a:schemeClr val="dk1"/>
              </a:solidFill>
              <a:effectLst/>
              <a:latin typeface="+mn-lt"/>
              <a:ea typeface="+mn-ea"/>
              <a:cs typeface="+mn-cs"/>
            </a:rPr>
            <a:t>充当可能基金残高</a:t>
          </a:r>
          <a:r>
            <a:rPr kumimoji="1" lang="ja-JP" altLang="en-US" sz="1100">
              <a:latin typeface="ＭＳ Ｐゴシック" panose="020B0600070205080204" pitchFamily="50" charset="-128"/>
              <a:ea typeface="ＭＳ Ｐゴシック" panose="020B0600070205080204" pitchFamily="50" charset="-128"/>
            </a:rPr>
            <a:t>が高いことで、類似団体に比べ、償還可能年数が短くなっている。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70" name="テキスト ボックス 6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72" name="テキスト ボックス 7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4" name="テキスト ボックス 7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6" name="テキスト ボックス 7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8" name="テキスト ボックス 7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80" name="テキスト ボックス 7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2" name="テキスト ボックス 8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84" name="直線コネクタ 83"/>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6" name="直線コネクタ 8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87"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88" name="直線コネクタ 87"/>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89"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90" name="フローチャート: 判断 89"/>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1,434
84.37
6,745,312
6,619,068
34,346
1,020,848
1,292,310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1,434
84.37
6,745,312
6,619,068
34,346
1,020,848
1,292,310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1,434
84.37
6,745,312
6,619,068
34,346
1,020,848
1,292,310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財政力指数は</a:t>
          </a:r>
          <a:r>
            <a:rPr lang="en-US" altLang="ja-JP" sz="1100" b="0" i="0" u="none" strike="noStrike" baseline="0" smtClean="0">
              <a:solidFill>
                <a:schemeClr val="dk1"/>
              </a:solidFill>
              <a:latin typeface="+mn-lt"/>
              <a:ea typeface="+mn-ea"/>
              <a:cs typeface="+mn-cs"/>
            </a:rPr>
            <a:t>0.17</a:t>
          </a:r>
          <a:r>
            <a:rPr lang="ja-JP" altLang="en-US" sz="1100" b="0" i="0" u="none" strike="noStrike" baseline="0" smtClean="0">
              <a:solidFill>
                <a:schemeClr val="dk1"/>
              </a:solidFill>
              <a:latin typeface="+mn-lt"/>
              <a:ea typeface="+mn-ea"/>
              <a:cs typeface="+mn-cs"/>
            </a:rPr>
            <a:t>と類似団体平均を下回っている。本村は、産業基盤が脆弱であり、今後も状況の変化に期待できないことから、引き続き事務事業の見直し、事業の重点化を図り、行政サービスの効率化と財政の健全化に努めていく。</a:t>
          </a:r>
          <a:endParaRPr lang="ja-JP" altLang="en-US" sz="1100" b="0" i="0" u="none" strike="dblStrike" baseline="0" smtClean="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124883</xdr:rowOff>
    </xdr:to>
    <xdr:cxnSp macro="">
      <xdr:nvCxnSpPr>
        <xdr:cNvPr id="68" name="直線コネクタ 67"/>
        <xdr:cNvCxnSpPr/>
      </xdr:nvCxnSpPr>
      <xdr:spPr>
        <a:xfrm flipV="1">
          <a:off x="4114800" y="76525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132927</xdr:rowOff>
    </xdr:to>
    <xdr:cxnSp macro="">
      <xdr:nvCxnSpPr>
        <xdr:cNvPr id="71" name="直線コネクタ 70"/>
        <xdr:cNvCxnSpPr/>
      </xdr:nvCxnSpPr>
      <xdr:spPr>
        <a:xfrm flipV="1">
          <a:off x="3225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149013</xdr:rowOff>
    </xdr:to>
    <xdr:cxnSp macro="">
      <xdr:nvCxnSpPr>
        <xdr:cNvPr id="74" name="直線コネクタ 73"/>
        <xdr:cNvCxnSpPr/>
      </xdr:nvCxnSpPr>
      <xdr:spPr>
        <a:xfrm flipV="1">
          <a:off x="2336800" y="76767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経常収支比率は、復興関連事業費が減少したため相対的に比率が増加（前年度比</a:t>
          </a:r>
          <a:r>
            <a:rPr lang="en-US" altLang="ja-JP" sz="1100" b="0" i="0" u="none" strike="noStrike" baseline="0" smtClean="0">
              <a:solidFill>
                <a:schemeClr val="dk1"/>
              </a:solidFill>
              <a:latin typeface="+mn-lt"/>
              <a:ea typeface="+mn-ea"/>
              <a:cs typeface="+mn-cs"/>
            </a:rPr>
            <a:t>12.1</a:t>
          </a:r>
          <a:r>
            <a:rPr lang="ja-JP" altLang="en-US" sz="1100" b="0" i="0" u="none" strike="noStrike" baseline="0" smtClean="0">
              <a:solidFill>
                <a:schemeClr val="dk1"/>
              </a:solidFill>
              <a:latin typeface="+mn-lt"/>
              <a:ea typeface="+mn-ea"/>
              <a:cs typeface="+mn-cs"/>
            </a:rPr>
            <a:t>ポイント低下）した。今後は「葛尾村集中改革プラン」を確実に実施し、事務事業及び組織機構等の見直しを含め、人件費、物件費、補助費等のさらなる抑制に努める必要がある。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10287</xdr:rowOff>
    </xdr:from>
    <xdr:to>
      <xdr:col>23</xdr:col>
      <xdr:colOff>133350</xdr:colOff>
      <xdr:row>66</xdr:row>
      <xdr:rowOff>130810</xdr:rowOff>
    </xdr:to>
    <xdr:cxnSp macro="">
      <xdr:nvCxnSpPr>
        <xdr:cNvPr id="129" name="直線コネクタ 128"/>
        <xdr:cNvCxnSpPr/>
      </xdr:nvCxnSpPr>
      <xdr:spPr>
        <a:xfrm>
          <a:off x="4114800" y="11154537"/>
          <a:ext cx="838200" cy="2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65</xdr:row>
      <xdr:rowOff>10287</xdr:rowOff>
    </xdr:to>
    <xdr:cxnSp macro="">
      <xdr:nvCxnSpPr>
        <xdr:cNvPr id="132" name="直線コネクタ 131"/>
        <xdr:cNvCxnSpPr/>
      </xdr:nvCxnSpPr>
      <xdr:spPr>
        <a:xfrm>
          <a:off x="3225800" y="10809478"/>
          <a:ext cx="8890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64</xdr:row>
      <xdr:rowOff>135890</xdr:rowOff>
    </xdr:to>
    <xdr:cxnSp macro="">
      <xdr:nvCxnSpPr>
        <xdr:cNvPr id="135" name="直線コネクタ 134"/>
        <xdr:cNvCxnSpPr/>
      </xdr:nvCxnSpPr>
      <xdr:spPr>
        <a:xfrm flipV="1">
          <a:off x="2336800" y="1080947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169672</xdr:rowOff>
    </xdr:from>
    <xdr:to>
      <xdr:col>15</xdr:col>
      <xdr:colOff>133350</xdr:colOff>
      <xdr:row>64</xdr:row>
      <xdr:rowOff>99822</xdr:rowOff>
    </xdr:to>
    <xdr:sp macro="" textlink="">
      <xdr:nvSpPr>
        <xdr:cNvPr id="136" name="フローチャート: 判断 135"/>
        <xdr:cNvSpPr/>
      </xdr:nvSpPr>
      <xdr:spPr>
        <a:xfrm>
          <a:off x="3175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37" name="テキスト ボックス 136"/>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135890</xdr:rowOff>
    </xdr:to>
    <xdr:cxnSp macro="">
      <xdr:nvCxnSpPr>
        <xdr:cNvPr id="138" name="直線コネクタ 137"/>
        <xdr:cNvCxnSpPr/>
      </xdr:nvCxnSpPr>
      <xdr:spPr>
        <a:xfrm>
          <a:off x="1447800" y="1101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58547</xdr:rowOff>
    </xdr:from>
    <xdr:to>
      <xdr:col>11</xdr:col>
      <xdr:colOff>82550</xdr:colOff>
      <xdr:row>64</xdr:row>
      <xdr:rowOff>160147</xdr:rowOff>
    </xdr:to>
    <xdr:sp macro="" textlink="">
      <xdr:nvSpPr>
        <xdr:cNvPr id="139" name="フローチャート: 判断 138"/>
        <xdr:cNvSpPr/>
      </xdr:nvSpPr>
      <xdr:spPr>
        <a:xfrm>
          <a:off x="2286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170324</xdr:rowOff>
    </xdr:from>
    <xdr:ext cx="762000" cy="259045"/>
    <xdr:sp macro="" textlink="">
      <xdr:nvSpPr>
        <xdr:cNvPr id="140" name="テキスト ボックス 139"/>
        <xdr:cNvSpPr txBox="1"/>
      </xdr:nvSpPr>
      <xdr:spPr>
        <a:xfrm>
          <a:off x="1955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152781</xdr:rowOff>
    </xdr:from>
    <xdr:to>
      <xdr:col>7</xdr:col>
      <xdr:colOff>31750</xdr:colOff>
      <xdr:row>64</xdr:row>
      <xdr:rowOff>82931</xdr:rowOff>
    </xdr:to>
    <xdr:sp macro="" textlink="">
      <xdr:nvSpPr>
        <xdr:cNvPr id="141" name="フローチャート: 判断 140"/>
        <xdr:cNvSpPr/>
      </xdr:nvSpPr>
      <xdr:spPr>
        <a:xfrm>
          <a:off x="1397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93108</xdr:rowOff>
    </xdr:from>
    <xdr:ext cx="762000" cy="259045"/>
    <xdr:sp macro="" textlink="">
      <xdr:nvSpPr>
        <xdr:cNvPr id="142" name="テキスト ボックス 141"/>
        <xdr:cNvSpPr txBox="1"/>
      </xdr:nvSpPr>
      <xdr:spPr>
        <a:xfrm>
          <a:off x="1066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80010</xdr:rowOff>
    </xdr:from>
    <xdr:to>
      <xdr:col>23</xdr:col>
      <xdr:colOff>184150</xdr:colOff>
      <xdr:row>67</xdr:row>
      <xdr:rowOff>10160</xdr:rowOff>
    </xdr:to>
    <xdr:sp macro="" textlink="">
      <xdr:nvSpPr>
        <xdr:cNvPr id="148" name="楕円 147"/>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52087</xdr:rowOff>
    </xdr:from>
    <xdr:ext cx="762000" cy="259045"/>
    <xdr:sp macro="" textlink="">
      <xdr:nvSpPr>
        <xdr:cNvPr id="149" name="財政構造の弾力性該当値テキスト"/>
        <xdr:cNvSpPr txBox="1"/>
      </xdr:nvSpPr>
      <xdr:spPr>
        <a:xfrm>
          <a:off x="5041900" y="1136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130937</xdr:rowOff>
    </xdr:from>
    <xdr:to>
      <xdr:col>19</xdr:col>
      <xdr:colOff>184150</xdr:colOff>
      <xdr:row>65</xdr:row>
      <xdr:rowOff>61087</xdr:rowOff>
    </xdr:to>
    <xdr:sp macro="" textlink="">
      <xdr:nvSpPr>
        <xdr:cNvPr id="150" name="楕円 149"/>
        <xdr:cNvSpPr/>
      </xdr:nvSpPr>
      <xdr:spPr>
        <a:xfrm>
          <a:off x="4064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71264</xdr:rowOff>
    </xdr:from>
    <xdr:ext cx="736600" cy="259045"/>
    <xdr:sp macro="" textlink="">
      <xdr:nvSpPr>
        <xdr:cNvPr id="151" name="テキスト ボックス 150"/>
        <xdr:cNvSpPr txBox="1"/>
      </xdr:nvSpPr>
      <xdr:spPr>
        <a:xfrm>
          <a:off x="3733800" y="108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2" name="楕円 151"/>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3" name="テキスト ボックス 152"/>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4" name="楕円 153"/>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5" name="テキスト ボックス 15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6" name="楕円 155"/>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7" name="テキスト ボックス 156"/>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人口減少傾向が続く中で、人件費については、財政健全化対策の一環として抑制に努めているが、物件費については、村内道路除草や見守り支援等の復興関連の委託料等の増が影響し、類似団体平均を大きく上回る結果となった。</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48741</xdr:rowOff>
    </xdr:from>
    <xdr:to>
      <xdr:col>23</xdr:col>
      <xdr:colOff>133350</xdr:colOff>
      <xdr:row>83</xdr:row>
      <xdr:rowOff>57074</xdr:rowOff>
    </xdr:to>
    <xdr:cxnSp macro="">
      <xdr:nvCxnSpPr>
        <xdr:cNvPr id="189" name="直線コネクタ 188"/>
        <xdr:cNvCxnSpPr/>
      </xdr:nvCxnSpPr>
      <xdr:spPr>
        <a:xfrm>
          <a:off x="4114800" y="14279091"/>
          <a:ext cx="8382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32541</xdr:rowOff>
    </xdr:from>
    <xdr:to>
      <xdr:col>19</xdr:col>
      <xdr:colOff>133350</xdr:colOff>
      <xdr:row>83</xdr:row>
      <xdr:rowOff>48741</xdr:rowOff>
    </xdr:to>
    <xdr:cxnSp macro="">
      <xdr:nvCxnSpPr>
        <xdr:cNvPr id="192" name="直線コネクタ 191"/>
        <xdr:cNvCxnSpPr/>
      </xdr:nvCxnSpPr>
      <xdr:spPr>
        <a:xfrm>
          <a:off x="3225800" y="14262891"/>
          <a:ext cx="8890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32541</xdr:rowOff>
    </xdr:from>
    <xdr:to>
      <xdr:col>15</xdr:col>
      <xdr:colOff>82550</xdr:colOff>
      <xdr:row>83</xdr:row>
      <xdr:rowOff>40464</xdr:rowOff>
    </xdr:to>
    <xdr:cxnSp macro="">
      <xdr:nvCxnSpPr>
        <xdr:cNvPr id="195" name="直線コネクタ 194"/>
        <xdr:cNvCxnSpPr/>
      </xdr:nvCxnSpPr>
      <xdr:spPr>
        <a:xfrm flipV="1">
          <a:off x="2336800" y="14262891"/>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129637</xdr:rowOff>
    </xdr:from>
    <xdr:to>
      <xdr:col>15</xdr:col>
      <xdr:colOff>133350</xdr:colOff>
      <xdr:row>82</xdr:row>
      <xdr:rowOff>59787</xdr:rowOff>
    </xdr:to>
    <xdr:sp macro="" textlink="">
      <xdr:nvSpPr>
        <xdr:cNvPr id="196" name="フローチャート: 判断 195"/>
        <xdr:cNvSpPr/>
      </xdr:nvSpPr>
      <xdr:spPr>
        <a:xfrm>
          <a:off x="3175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69964</xdr:rowOff>
    </xdr:from>
    <xdr:ext cx="762000" cy="259045"/>
    <xdr:sp macro="" textlink="">
      <xdr:nvSpPr>
        <xdr:cNvPr id="197" name="テキスト ボックス 196"/>
        <xdr:cNvSpPr txBox="1"/>
      </xdr:nvSpPr>
      <xdr:spPr>
        <a:xfrm>
          <a:off x="2844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74588</xdr:rowOff>
    </xdr:from>
    <xdr:to>
      <xdr:col>11</xdr:col>
      <xdr:colOff>31750</xdr:colOff>
      <xdr:row>83</xdr:row>
      <xdr:rowOff>40464</xdr:rowOff>
    </xdr:to>
    <xdr:cxnSp macro="">
      <xdr:nvCxnSpPr>
        <xdr:cNvPr id="198" name="直線コネクタ 197"/>
        <xdr:cNvCxnSpPr/>
      </xdr:nvCxnSpPr>
      <xdr:spPr>
        <a:xfrm>
          <a:off x="1447800" y="14133488"/>
          <a:ext cx="889000" cy="1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126660</xdr:rowOff>
    </xdr:from>
    <xdr:to>
      <xdr:col>11</xdr:col>
      <xdr:colOff>82550</xdr:colOff>
      <xdr:row>82</xdr:row>
      <xdr:rowOff>56810</xdr:rowOff>
    </xdr:to>
    <xdr:sp macro="" textlink="">
      <xdr:nvSpPr>
        <xdr:cNvPr id="199" name="フローチャート: 判断 198"/>
        <xdr:cNvSpPr/>
      </xdr:nvSpPr>
      <xdr:spPr>
        <a:xfrm>
          <a:off x="2286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66987</xdr:rowOff>
    </xdr:from>
    <xdr:ext cx="762000" cy="259045"/>
    <xdr:sp macro="" textlink="">
      <xdr:nvSpPr>
        <xdr:cNvPr id="200" name="テキスト ボックス 199"/>
        <xdr:cNvSpPr txBox="1"/>
      </xdr:nvSpPr>
      <xdr:spPr>
        <a:xfrm>
          <a:off x="1955800" y="13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114222</xdr:rowOff>
    </xdr:from>
    <xdr:to>
      <xdr:col>7</xdr:col>
      <xdr:colOff>31750</xdr:colOff>
      <xdr:row>82</xdr:row>
      <xdr:rowOff>44372</xdr:rowOff>
    </xdr:to>
    <xdr:sp macro="" textlink="">
      <xdr:nvSpPr>
        <xdr:cNvPr id="201" name="フローチャート: 判断 200"/>
        <xdr:cNvSpPr/>
      </xdr:nvSpPr>
      <xdr:spPr>
        <a:xfrm>
          <a:off x="1397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54549</xdr:rowOff>
    </xdr:from>
    <xdr:ext cx="762000" cy="259045"/>
    <xdr:sp macro="" textlink="">
      <xdr:nvSpPr>
        <xdr:cNvPr id="202" name="テキスト ボックス 201"/>
        <xdr:cNvSpPr txBox="1"/>
      </xdr:nvSpPr>
      <xdr:spPr>
        <a:xfrm>
          <a:off x="1066800" y="137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6274</xdr:rowOff>
    </xdr:from>
    <xdr:to>
      <xdr:col>23</xdr:col>
      <xdr:colOff>184150</xdr:colOff>
      <xdr:row>83</xdr:row>
      <xdr:rowOff>107874</xdr:rowOff>
    </xdr:to>
    <xdr:sp macro="" textlink="">
      <xdr:nvSpPr>
        <xdr:cNvPr id="208" name="楕円 207"/>
        <xdr:cNvSpPr/>
      </xdr:nvSpPr>
      <xdr:spPr>
        <a:xfrm>
          <a:off x="4902200" y="142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149801</xdr:rowOff>
    </xdr:from>
    <xdr:ext cx="762000" cy="259045"/>
    <xdr:sp macro="" textlink="">
      <xdr:nvSpPr>
        <xdr:cNvPr id="209" name="人件費・物件費等の状況該当値テキスト"/>
        <xdr:cNvSpPr txBox="1"/>
      </xdr:nvSpPr>
      <xdr:spPr>
        <a:xfrm>
          <a:off x="5041900" y="1420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169391</xdr:rowOff>
    </xdr:from>
    <xdr:to>
      <xdr:col>19</xdr:col>
      <xdr:colOff>184150</xdr:colOff>
      <xdr:row>83</xdr:row>
      <xdr:rowOff>99541</xdr:rowOff>
    </xdr:to>
    <xdr:sp macro="" textlink="">
      <xdr:nvSpPr>
        <xdr:cNvPr id="210" name="楕円 209"/>
        <xdr:cNvSpPr/>
      </xdr:nvSpPr>
      <xdr:spPr>
        <a:xfrm>
          <a:off x="4064000" y="142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84318</xdr:rowOff>
    </xdr:from>
    <xdr:ext cx="736600" cy="259045"/>
    <xdr:sp macro="" textlink="">
      <xdr:nvSpPr>
        <xdr:cNvPr id="211" name="テキスト ボックス 210"/>
        <xdr:cNvSpPr txBox="1"/>
      </xdr:nvSpPr>
      <xdr:spPr>
        <a:xfrm>
          <a:off x="3733800" y="143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153191</xdr:rowOff>
    </xdr:from>
    <xdr:to>
      <xdr:col>15</xdr:col>
      <xdr:colOff>133350</xdr:colOff>
      <xdr:row>83</xdr:row>
      <xdr:rowOff>83341</xdr:rowOff>
    </xdr:to>
    <xdr:sp macro="" textlink="">
      <xdr:nvSpPr>
        <xdr:cNvPr id="212" name="楕円 211"/>
        <xdr:cNvSpPr/>
      </xdr:nvSpPr>
      <xdr:spPr>
        <a:xfrm>
          <a:off x="3175000" y="142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68118</xdr:rowOff>
    </xdr:from>
    <xdr:ext cx="762000" cy="259045"/>
    <xdr:sp macro="" textlink="">
      <xdr:nvSpPr>
        <xdr:cNvPr id="213" name="テキスト ボックス 212"/>
        <xdr:cNvSpPr txBox="1"/>
      </xdr:nvSpPr>
      <xdr:spPr>
        <a:xfrm>
          <a:off x="2844800" y="1429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161114</xdr:rowOff>
    </xdr:from>
    <xdr:to>
      <xdr:col>11</xdr:col>
      <xdr:colOff>82550</xdr:colOff>
      <xdr:row>83</xdr:row>
      <xdr:rowOff>91264</xdr:rowOff>
    </xdr:to>
    <xdr:sp macro="" textlink="">
      <xdr:nvSpPr>
        <xdr:cNvPr id="214" name="楕円 213"/>
        <xdr:cNvSpPr/>
      </xdr:nvSpPr>
      <xdr:spPr>
        <a:xfrm>
          <a:off x="2286000" y="142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76041</xdr:rowOff>
    </xdr:from>
    <xdr:ext cx="762000" cy="259045"/>
    <xdr:sp macro="" textlink="">
      <xdr:nvSpPr>
        <xdr:cNvPr id="215" name="テキスト ボックス 214"/>
        <xdr:cNvSpPr txBox="1"/>
      </xdr:nvSpPr>
      <xdr:spPr>
        <a:xfrm>
          <a:off x="1955800" y="1430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23788</xdr:rowOff>
    </xdr:from>
    <xdr:to>
      <xdr:col>7</xdr:col>
      <xdr:colOff>31750</xdr:colOff>
      <xdr:row>82</xdr:row>
      <xdr:rowOff>125388</xdr:rowOff>
    </xdr:to>
    <xdr:sp macro="" textlink="">
      <xdr:nvSpPr>
        <xdr:cNvPr id="216" name="楕円 215"/>
        <xdr:cNvSpPr/>
      </xdr:nvSpPr>
      <xdr:spPr>
        <a:xfrm>
          <a:off x="1397000" y="140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110165</xdr:rowOff>
    </xdr:from>
    <xdr:ext cx="762000" cy="259045"/>
    <xdr:sp macro="" textlink="">
      <xdr:nvSpPr>
        <xdr:cNvPr id="217" name="テキスト ボックス 216"/>
        <xdr:cNvSpPr txBox="1"/>
      </xdr:nvSpPr>
      <xdr:spPr>
        <a:xfrm>
          <a:off x="1066800" y="1416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ラスパイレス指数は、再雇用職員や任期付き職員の採用により類似団体平均を下回っているため、今後も引き続き給与の適正化に努める。</a:t>
          </a:r>
          <a:endParaRPr lang="en-US" altLang="ja-JP" sz="1100" b="0" i="0" u="none" strike="noStrike" baseline="0" smtClean="0">
            <a:solidFill>
              <a:schemeClr val="dk1"/>
            </a:solidFill>
            <a:latin typeface="+mn-lt"/>
            <a:ea typeface="+mn-ea"/>
            <a:cs typeface="+mn-cs"/>
          </a:endParaRPr>
        </a:p>
        <a:p>
          <a:pPr rtl="0"/>
          <a:endParaRPr lang="ja-JP" altLang="en-US" sz="1100" b="0" i="0" u="none" strike="noStrike" baseline="0" smtClean="0">
            <a:solidFill>
              <a:schemeClr val="dk1"/>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84</xdr:row>
      <xdr:rowOff>112713</xdr:rowOff>
    </xdr:to>
    <xdr:cxnSp macro="">
      <xdr:nvCxnSpPr>
        <xdr:cNvPr id="247" name="直線コネクタ 246"/>
        <xdr:cNvCxnSpPr/>
      </xdr:nvCxnSpPr>
      <xdr:spPr>
        <a:xfrm>
          <a:off x="16179800" y="1451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112713</xdr:rowOff>
    </xdr:from>
    <xdr:to>
      <xdr:col>77</xdr:col>
      <xdr:colOff>44450</xdr:colOff>
      <xdr:row>85</xdr:row>
      <xdr:rowOff>25718</xdr:rowOff>
    </xdr:to>
    <xdr:cxnSp macro="">
      <xdr:nvCxnSpPr>
        <xdr:cNvPr id="250" name="直線コネクタ 249"/>
        <xdr:cNvCxnSpPr/>
      </xdr:nvCxnSpPr>
      <xdr:spPr>
        <a:xfrm flipV="1">
          <a:off x="15290800" y="1451451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86</xdr:row>
      <xdr:rowOff>131763</xdr:rowOff>
    </xdr:to>
    <xdr:cxnSp macro="">
      <xdr:nvCxnSpPr>
        <xdr:cNvPr id="253" name="直線コネクタ 252"/>
        <xdr:cNvCxnSpPr/>
      </xdr:nvCxnSpPr>
      <xdr:spPr>
        <a:xfrm flipV="1">
          <a:off x="14401800" y="14598968"/>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54" name="フローチャート: 判断 253"/>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55" name="テキスト ボックス 254"/>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86</xdr:row>
      <xdr:rowOff>131763</xdr:rowOff>
    </xdr:to>
    <xdr:cxnSp macro="">
      <xdr:nvCxnSpPr>
        <xdr:cNvPr id="256" name="直線コネクタ 255"/>
        <xdr:cNvCxnSpPr/>
      </xdr:nvCxnSpPr>
      <xdr:spPr>
        <a:xfrm>
          <a:off x="13512800" y="1487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57" name="フローチャート: 判断 256"/>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58" name="テキスト ボックス 257"/>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59" name="フローチャート: 判断 258"/>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0" name="テキスト ボックス 259"/>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6" name="楕円 265"/>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67" name="給与水準   （国との比較）該当値テキスト"/>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68" name="楕円 267"/>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69" name="テキスト ボックス 268"/>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146368</xdr:rowOff>
    </xdr:from>
    <xdr:to>
      <xdr:col>73</xdr:col>
      <xdr:colOff>44450</xdr:colOff>
      <xdr:row>85</xdr:row>
      <xdr:rowOff>76518</xdr:rowOff>
    </xdr:to>
    <xdr:sp macro="" textlink="">
      <xdr:nvSpPr>
        <xdr:cNvPr id="270" name="楕円 269"/>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86695</xdr:rowOff>
    </xdr:from>
    <xdr:ext cx="762000" cy="259045"/>
    <xdr:sp macro="" textlink="">
      <xdr:nvSpPr>
        <xdr:cNvPr id="271" name="テキスト ボックス 270"/>
        <xdr:cNvSpPr txBox="1"/>
      </xdr:nvSpPr>
      <xdr:spPr>
        <a:xfrm>
          <a:off x="14909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72" name="楕円 271"/>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73" name="テキスト ボックス 272"/>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74" name="楕円 273"/>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21290</xdr:rowOff>
    </xdr:from>
    <xdr:ext cx="762000" cy="259045"/>
    <xdr:sp macro="" textlink="">
      <xdr:nvSpPr>
        <xdr:cNvPr id="275" name="テキスト ボックス 274"/>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人口千人当たりの職員数は、人口の自然減と職員構成の変動により減少し、類似団体の平均を若干ではあるが下回った。</a:t>
          </a:r>
        </a:p>
        <a:p>
          <a:pPr rtl="0"/>
          <a:r>
            <a:rPr lang="ja-JP" altLang="en-US" sz="1100" b="0" i="0" u="none" strike="noStrike" baseline="0" smtClean="0">
              <a:solidFill>
                <a:schemeClr val="dk1"/>
              </a:solidFill>
              <a:latin typeface="+mn-lt"/>
              <a:ea typeface="+mn-ea"/>
              <a:cs typeface="+mn-cs"/>
            </a:rPr>
            <a:t>引き続き効率的な事務運営を心がけるとともに、より適切な定員管理に努める。</a:t>
          </a:r>
          <a:endParaRPr lang="ja-JP" altLang="en-US" sz="1100" b="0" i="0" u="none" strike="dblStrike" baseline="0" smtClean="0">
            <a:solidFill>
              <a:schemeClr val="dk1"/>
            </a:solidFill>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21915</xdr:rowOff>
    </xdr:from>
    <xdr:to>
      <xdr:col>81</xdr:col>
      <xdr:colOff>44450</xdr:colOff>
      <xdr:row>60</xdr:row>
      <xdr:rowOff>29019</xdr:rowOff>
    </xdr:to>
    <xdr:cxnSp macro="">
      <xdr:nvCxnSpPr>
        <xdr:cNvPr id="309" name="直線コネクタ 308"/>
        <xdr:cNvCxnSpPr/>
      </xdr:nvCxnSpPr>
      <xdr:spPr>
        <a:xfrm>
          <a:off x="16179800" y="10308915"/>
          <a:ext cx="8382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21915</xdr:rowOff>
    </xdr:from>
    <xdr:to>
      <xdr:col>77</xdr:col>
      <xdr:colOff>44450</xdr:colOff>
      <xdr:row>60</xdr:row>
      <xdr:rowOff>66018</xdr:rowOff>
    </xdr:to>
    <xdr:cxnSp macro="">
      <xdr:nvCxnSpPr>
        <xdr:cNvPr id="312" name="直線コネクタ 311"/>
        <xdr:cNvCxnSpPr/>
      </xdr:nvCxnSpPr>
      <xdr:spPr>
        <a:xfrm flipV="1">
          <a:off x="15290800" y="10308915"/>
          <a:ext cx="889000" cy="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18831</xdr:rowOff>
    </xdr:from>
    <xdr:to>
      <xdr:col>72</xdr:col>
      <xdr:colOff>203200</xdr:colOff>
      <xdr:row>60</xdr:row>
      <xdr:rowOff>66018</xdr:rowOff>
    </xdr:to>
    <xdr:cxnSp macro="">
      <xdr:nvCxnSpPr>
        <xdr:cNvPr id="315" name="直線コネクタ 314"/>
        <xdr:cNvCxnSpPr/>
      </xdr:nvCxnSpPr>
      <xdr:spPr>
        <a:xfrm>
          <a:off x="14401800" y="10305831"/>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108648</xdr:rowOff>
    </xdr:from>
    <xdr:to>
      <xdr:col>73</xdr:col>
      <xdr:colOff>44450</xdr:colOff>
      <xdr:row>60</xdr:row>
      <xdr:rowOff>38798</xdr:rowOff>
    </xdr:to>
    <xdr:sp macro="" textlink="">
      <xdr:nvSpPr>
        <xdr:cNvPr id="316" name="フローチャート: 判断 315"/>
        <xdr:cNvSpPr/>
      </xdr:nvSpPr>
      <xdr:spPr>
        <a:xfrm>
          <a:off x="15240000" y="1022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48975</xdr:rowOff>
    </xdr:from>
    <xdr:ext cx="762000" cy="259045"/>
    <xdr:sp macro="" textlink="">
      <xdr:nvSpPr>
        <xdr:cNvPr id="317" name="テキスト ボックス 316"/>
        <xdr:cNvSpPr txBox="1"/>
      </xdr:nvSpPr>
      <xdr:spPr>
        <a:xfrm>
          <a:off x="14909800" y="999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5962</xdr:rowOff>
    </xdr:from>
    <xdr:to>
      <xdr:col>68</xdr:col>
      <xdr:colOff>152400</xdr:colOff>
      <xdr:row>60</xdr:row>
      <xdr:rowOff>18831</xdr:rowOff>
    </xdr:to>
    <xdr:cxnSp macro="">
      <xdr:nvCxnSpPr>
        <xdr:cNvPr id="318" name="直線コネクタ 317"/>
        <xdr:cNvCxnSpPr/>
      </xdr:nvCxnSpPr>
      <xdr:spPr>
        <a:xfrm>
          <a:off x="13512800" y="1029296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107174</xdr:rowOff>
    </xdr:from>
    <xdr:to>
      <xdr:col>68</xdr:col>
      <xdr:colOff>203200</xdr:colOff>
      <xdr:row>60</xdr:row>
      <xdr:rowOff>37324</xdr:rowOff>
    </xdr:to>
    <xdr:sp macro="" textlink="">
      <xdr:nvSpPr>
        <xdr:cNvPr id="319" name="フローチャート: 判断 318"/>
        <xdr:cNvSpPr/>
      </xdr:nvSpPr>
      <xdr:spPr>
        <a:xfrm>
          <a:off x="14351000" y="1022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47501</xdr:rowOff>
    </xdr:from>
    <xdr:ext cx="762000" cy="259045"/>
    <xdr:sp macro="" textlink="">
      <xdr:nvSpPr>
        <xdr:cNvPr id="320" name="テキスト ボックス 319"/>
        <xdr:cNvSpPr txBox="1"/>
      </xdr:nvSpPr>
      <xdr:spPr>
        <a:xfrm>
          <a:off x="14020800" y="999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100605</xdr:rowOff>
    </xdr:from>
    <xdr:to>
      <xdr:col>64</xdr:col>
      <xdr:colOff>152400</xdr:colOff>
      <xdr:row>60</xdr:row>
      <xdr:rowOff>30755</xdr:rowOff>
    </xdr:to>
    <xdr:sp macro="" textlink="">
      <xdr:nvSpPr>
        <xdr:cNvPr id="321" name="フローチャート: 判断 320"/>
        <xdr:cNvSpPr/>
      </xdr:nvSpPr>
      <xdr:spPr>
        <a:xfrm>
          <a:off x="13462000" y="1021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40932</xdr:rowOff>
    </xdr:from>
    <xdr:ext cx="762000" cy="259045"/>
    <xdr:sp macro="" textlink="">
      <xdr:nvSpPr>
        <xdr:cNvPr id="322" name="テキスト ボックス 321"/>
        <xdr:cNvSpPr txBox="1"/>
      </xdr:nvSpPr>
      <xdr:spPr>
        <a:xfrm>
          <a:off x="13131800" y="998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149669</xdr:rowOff>
    </xdr:from>
    <xdr:to>
      <xdr:col>81</xdr:col>
      <xdr:colOff>95250</xdr:colOff>
      <xdr:row>60</xdr:row>
      <xdr:rowOff>79819</xdr:rowOff>
    </xdr:to>
    <xdr:sp macro="" textlink="">
      <xdr:nvSpPr>
        <xdr:cNvPr id="328" name="楕円 327"/>
        <xdr:cNvSpPr/>
      </xdr:nvSpPr>
      <xdr:spPr>
        <a:xfrm>
          <a:off x="16967200" y="102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166196</xdr:rowOff>
    </xdr:from>
    <xdr:ext cx="762000" cy="259045"/>
    <xdr:sp macro="" textlink="">
      <xdr:nvSpPr>
        <xdr:cNvPr id="329" name="定員管理の状況該当値テキスト"/>
        <xdr:cNvSpPr txBox="1"/>
      </xdr:nvSpPr>
      <xdr:spPr>
        <a:xfrm>
          <a:off x="17106900" y="1011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142565</xdr:rowOff>
    </xdr:from>
    <xdr:to>
      <xdr:col>77</xdr:col>
      <xdr:colOff>95250</xdr:colOff>
      <xdr:row>60</xdr:row>
      <xdr:rowOff>72715</xdr:rowOff>
    </xdr:to>
    <xdr:sp macro="" textlink="">
      <xdr:nvSpPr>
        <xdr:cNvPr id="330" name="楕円 329"/>
        <xdr:cNvSpPr/>
      </xdr:nvSpPr>
      <xdr:spPr>
        <a:xfrm>
          <a:off x="16129000" y="102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82892</xdr:rowOff>
    </xdr:from>
    <xdr:ext cx="736600" cy="259045"/>
    <xdr:sp macro="" textlink="">
      <xdr:nvSpPr>
        <xdr:cNvPr id="331" name="テキスト ボックス 330"/>
        <xdr:cNvSpPr txBox="1"/>
      </xdr:nvSpPr>
      <xdr:spPr>
        <a:xfrm>
          <a:off x="15798800" y="1002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15218</xdr:rowOff>
    </xdr:from>
    <xdr:to>
      <xdr:col>73</xdr:col>
      <xdr:colOff>44450</xdr:colOff>
      <xdr:row>60</xdr:row>
      <xdr:rowOff>116818</xdr:rowOff>
    </xdr:to>
    <xdr:sp macro="" textlink="">
      <xdr:nvSpPr>
        <xdr:cNvPr id="332" name="楕円 331"/>
        <xdr:cNvSpPr/>
      </xdr:nvSpPr>
      <xdr:spPr>
        <a:xfrm>
          <a:off x="15240000" y="10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101595</xdr:rowOff>
    </xdr:from>
    <xdr:ext cx="762000" cy="259045"/>
    <xdr:sp macro="" textlink="">
      <xdr:nvSpPr>
        <xdr:cNvPr id="333" name="テキスト ボックス 332"/>
        <xdr:cNvSpPr txBox="1"/>
      </xdr:nvSpPr>
      <xdr:spPr>
        <a:xfrm>
          <a:off x="14909800" y="1038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139481</xdr:rowOff>
    </xdr:from>
    <xdr:to>
      <xdr:col>68</xdr:col>
      <xdr:colOff>203200</xdr:colOff>
      <xdr:row>60</xdr:row>
      <xdr:rowOff>69631</xdr:rowOff>
    </xdr:to>
    <xdr:sp macro="" textlink="">
      <xdr:nvSpPr>
        <xdr:cNvPr id="334" name="楕円 333"/>
        <xdr:cNvSpPr/>
      </xdr:nvSpPr>
      <xdr:spPr>
        <a:xfrm>
          <a:off x="14351000" y="102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54408</xdr:rowOff>
    </xdr:from>
    <xdr:ext cx="762000" cy="259045"/>
    <xdr:sp macro="" textlink="">
      <xdr:nvSpPr>
        <xdr:cNvPr id="335" name="テキスト ボックス 334"/>
        <xdr:cNvSpPr txBox="1"/>
      </xdr:nvSpPr>
      <xdr:spPr>
        <a:xfrm>
          <a:off x="14020800" y="1034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126612</xdr:rowOff>
    </xdr:from>
    <xdr:to>
      <xdr:col>64</xdr:col>
      <xdr:colOff>152400</xdr:colOff>
      <xdr:row>60</xdr:row>
      <xdr:rowOff>56762</xdr:rowOff>
    </xdr:to>
    <xdr:sp macro="" textlink="">
      <xdr:nvSpPr>
        <xdr:cNvPr id="336" name="楕円 335"/>
        <xdr:cNvSpPr/>
      </xdr:nvSpPr>
      <xdr:spPr>
        <a:xfrm>
          <a:off x="13462000" y="102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41539</xdr:rowOff>
    </xdr:from>
    <xdr:ext cx="762000" cy="259045"/>
    <xdr:sp macro="" textlink="">
      <xdr:nvSpPr>
        <xdr:cNvPr id="337" name="テキスト ボックス 336"/>
        <xdr:cNvSpPr txBox="1"/>
      </xdr:nvSpPr>
      <xdr:spPr>
        <a:xfrm>
          <a:off x="13131800" y="1032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実質公債費比率は類似団体平均を下回っている。平成１５年度から地方債発行限度を設定し借入額を１億円程度に抑制してきたが、復興関連補助事業の縮小に伴い地方債の発行額が上昇することが見込まれるため、集中改革プランに基づき計画的な地方債の発行抑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89323</xdr:rowOff>
    </xdr:to>
    <xdr:cxnSp macro="">
      <xdr:nvCxnSpPr>
        <xdr:cNvPr id="370" name="直線コネクタ 369"/>
        <xdr:cNvCxnSpPr/>
      </xdr:nvCxnSpPr>
      <xdr:spPr>
        <a:xfrm flipV="1">
          <a:off x="16179800" y="67517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121496</xdr:rowOff>
    </xdr:to>
    <xdr:cxnSp macro="">
      <xdr:nvCxnSpPr>
        <xdr:cNvPr id="373" name="直線コネクタ 372"/>
        <xdr:cNvCxnSpPr/>
      </xdr:nvCxnSpPr>
      <xdr:spPr>
        <a:xfrm flipV="1">
          <a:off x="15290800" y="677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6350</xdr:rowOff>
    </xdr:to>
    <xdr:cxnSp macro="">
      <xdr:nvCxnSpPr>
        <xdr:cNvPr id="376" name="直線コネクタ 375"/>
        <xdr:cNvCxnSpPr/>
      </xdr:nvCxnSpPr>
      <xdr:spPr>
        <a:xfrm flipV="1">
          <a:off x="14401800" y="680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77" name="フローチャート: 判断 376"/>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78" name="テキスト ボックス 377"/>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78740</xdr:rowOff>
    </xdr:to>
    <xdr:cxnSp macro="">
      <xdr:nvCxnSpPr>
        <xdr:cNvPr id="379" name="直線コネクタ 378"/>
        <xdr:cNvCxnSpPr/>
      </xdr:nvCxnSpPr>
      <xdr:spPr>
        <a:xfrm flipV="1">
          <a:off x="13512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0" name="フローチャート: 判断 379"/>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1" name="テキスト ボックス 380"/>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2" name="フローチャート: 判断 381"/>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3" name="テキスト ボックス 38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389" name="楕円 388"/>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390"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391" name="楕円 390"/>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392" name="テキスト ボックス 391"/>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3" name="楕円 392"/>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4" name="テキスト ボックス 393"/>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395" name="楕円 394"/>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6" name="テキスト ボックス 395"/>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楕円 39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将来負担比率は類似団体を下回っている。主な要因としては、平成</a:t>
          </a:r>
          <a:r>
            <a:rPr lang="en-US" altLang="ja-JP" sz="1100" b="0" i="0" u="none" strike="noStrike" baseline="0" smtClean="0">
              <a:solidFill>
                <a:schemeClr val="dk1"/>
              </a:solidFill>
              <a:latin typeface="+mn-lt"/>
              <a:ea typeface="+mn-ea"/>
              <a:cs typeface="+mn-cs"/>
            </a:rPr>
            <a:t>15</a:t>
          </a:r>
          <a:r>
            <a:rPr lang="ja-JP" altLang="en-US" sz="1100" b="0" i="0" u="none" strike="noStrike" baseline="0" smtClean="0">
              <a:solidFill>
                <a:schemeClr val="dk1"/>
              </a:solidFill>
              <a:latin typeface="+mn-lt"/>
              <a:ea typeface="+mn-ea"/>
              <a:cs typeface="+mn-cs"/>
            </a:rPr>
            <a:t>年度から地方債の借入限度額を</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程度に抑制してきたこと、財政調整基金の積立による充当可能基金の増額等があげられる。今後も後世への負担を少しでも軽減するよう努め、新規事業の実施等については、必要性や緊急性、費用対効果等の観点から優先順位をつけ取り組むこととし、財政の健全化を図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1,434
84.37
6,745,312
6,619,068
34,346
1,020,848
1,292,310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人件費は、議員数の削減、職員の手当の見直し及び職員退職による欠員不補充などにより削減に努めきたが、通常業務に加え復興関連業務に対応する必要があるため、類似団体平均と比較すると高い水準で推移している。</a:t>
          </a:r>
        </a:p>
        <a:p>
          <a:pPr rtl="0"/>
          <a:r>
            <a:rPr lang="ja-JP" altLang="en-US" sz="1100" b="0" i="0" u="none" strike="noStrike" baseline="0" smtClean="0">
              <a:solidFill>
                <a:schemeClr val="dk1"/>
              </a:solidFill>
              <a:latin typeface="+mn-lt"/>
              <a:ea typeface="+mn-ea"/>
              <a:cs typeface="+mn-cs"/>
            </a:rPr>
            <a:t>今後は人件費削減に向けた対策を講じるとともに、定員適正化計画の進行管理を行いながら、適切な水準の維持に努める。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115570</xdr:rowOff>
    </xdr:to>
    <xdr:cxnSp macro="">
      <xdr:nvCxnSpPr>
        <xdr:cNvPr id="64" name="直線コネクタ 63"/>
        <xdr:cNvCxnSpPr/>
      </xdr:nvCxnSpPr>
      <xdr:spPr>
        <a:xfrm>
          <a:off x="3987800" y="63632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37</xdr:row>
      <xdr:rowOff>19558</xdr:rowOff>
    </xdr:to>
    <xdr:cxnSp macro="">
      <xdr:nvCxnSpPr>
        <xdr:cNvPr id="67" name="直線コネクタ 66"/>
        <xdr:cNvCxnSpPr/>
      </xdr:nvCxnSpPr>
      <xdr:spPr>
        <a:xfrm>
          <a:off x="3098800" y="610260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36</xdr:row>
      <xdr:rowOff>104140</xdr:rowOff>
    </xdr:to>
    <xdr:cxnSp macro="">
      <xdr:nvCxnSpPr>
        <xdr:cNvPr id="70" name="直線コネクタ 69"/>
        <xdr:cNvCxnSpPr/>
      </xdr:nvCxnSpPr>
      <xdr:spPr>
        <a:xfrm flipV="1">
          <a:off x="2209800" y="61026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160782</xdr:rowOff>
    </xdr:from>
    <xdr:to>
      <xdr:col>15</xdr:col>
      <xdr:colOff>149225</xdr:colOff>
      <xdr:row>34</xdr:row>
      <xdr:rowOff>90932</xdr:rowOff>
    </xdr:to>
    <xdr:sp macro="" textlink="">
      <xdr:nvSpPr>
        <xdr:cNvPr id="71" name="フローチャート: 判断 70"/>
        <xdr:cNvSpPr/>
      </xdr:nvSpPr>
      <xdr:spPr>
        <a:xfrm>
          <a:off x="3048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101109</xdr:rowOff>
    </xdr:from>
    <xdr:ext cx="762000" cy="259045"/>
    <xdr:sp macro="" textlink="">
      <xdr:nvSpPr>
        <xdr:cNvPr id="72" name="テキスト ボックス 71"/>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104140</xdr:rowOff>
    </xdr:to>
    <xdr:cxnSp macro="">
      <xdr:nvCxnSpPr>
        <xdr:cNvPr id="73" name="直線コネクタ 72"/>
        <xdr:cNvCxnSpPr/>
      </xdr:nvCxnSpPr>
      <xdr:spPr>
        <a:xfrm>
          <a:off x="1320800" y="6189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16764</xdr:rowOff>
    </xdr:from>
    <xdr:to>
      <xdr:col>11</xdr:col>
      <xdr:colOff>60325</xdr:colOff>
      <xdr:row>34</xdr:row>
      <xdr:rowOff>118364</xdr:rowOff>
    </xdr:to>
    <xdr:sp macro="" textlink="">
      <xdr:nvSpPr>
        <xdr:cNvPr id="74" name="フローチャート: 判断 73"/>
        <xdr:cNvSpPr/>
      </xdr:nvSpPr>
      <xdr:spPr>
        <a:xfrm>
          <a:off x="2159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128541</xdr:rowOff>
    </xdr:from>
    <xdr:ext cx="762000" cy="259045"/>
    <xdr:sp macro="" textlink="">
      <xdr:nvSpPr>
        <xdr:cNvPr id="75" name="テキスト ボックス 74"/>
        <xdr:cNvSpPr txBox="1"/>
      </xdr:nvSpPr>
      <xdr:spPr>
        <a:xfrm>
          <a:off x="1828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76" name="フローチャート: 判断 75"/>
        <xdr:cNvSpPr/>
      </xdr:nvSpPr>
      <xdr:spPr>
        <a:xfrm>
          <a:off x="1270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77" name="テキスト ボックス 76"/>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137431</xdr:rowOff>
    </xdr:from>
    <xdr:ext cx="762000" cy="259045"/>
    <xdr:sp macro="" textlink="">
      <xdr:nvSpPr>
        <xdr:cNvPr id="88" name="テキスト ボックス 87"/>
        <xdr:cNvSpPr txBox="1"/>
      </xdr:nvSpPr>
      <xdr:spPr>
        <a:xfrm>
          <a:off x="2717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0" name="テキスト ボックス 89"/>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52849</xdr:rowOff>
    </xdr:from>
    <xdr:ext cx="762000" cy="259045"/>
    <xdr:sp macro="" textlink="">
      <xdr:nvSpPr>
        <xdr:cNvPr id="92" name="テキスト ボックス 91"/>
        <xdr:cNvSpPr txBox="1"/>
      </xdr:nvSpPr>
      <xdr:spPr>
        <a:xfrm>
          <a:off x="939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物件費については原子力災害による全村避難のため、施設管理等の費用が減少し低水準であったが、今後は新規の施設等の建設に伴い増加する見込みであるため、適切な水準の確保に努める。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108712</xdr:rowOff>
    </xdr:from>
    <xdr:to>
      <xdr:col>82</xdr:col>
      <xdr:colOff>107950</xdr:colOff>
      <xdr:row>17</xdr:row>
      <xdr:rowOff>56134</xdr:rowOff>
    </xdr:to>
    <xdr:cxnSp macro="">
      <xdr:nvCxnSpPr>
        <xdr:cNvPr id="122" name="直線コネクタ 121"/>
        <xdr:cNvCxnSpPr/>
      </xdr:nvCxnSpPr>
      <xdr:spPr>
        <a:xfrm>
          <a:off x="15671800" y="28519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108712</xdr:rowOff>
    </xdr:to>
    <xdr:cxnSp macro="">
      <xdr:nvCxnSpPr>
        <xdr:cNvPr id="125" name="直線コネクタ 124"/>
        <xdr:cNvCxnSpPr/>
      </xdr:nvCxnSpPr>
      <xdr:spPr>
        <a:xfrm>
          <a:off x="14782800" y="27284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53848</xdr:rowOff>
    </xdr:to>
    <xdr:cxnSp macro="">
      <xdr:nvCxnSpPr>
        <xdr:cNvPr id="128" name="直線コネクタ 127"/>
        <xdr:cNvCxnSpPr/>
      </xdr:nvCxnSpPr>
      <xdr:spPr>
        <a:xfrm flipV="1">
          <a:off x="13893800" y="2728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16</xdr:row>
      <xdr:rowOff>53848</xdr:rowOff>
    </xdr:to>
    <xdr:cxnSp macro="">
      <xdr:nvCxnSpPr>
        <xdr:cNvPr id="131" name="直線コネクタ 130"/>
        <xdr:cNvCxnSpPr/>
      </xdr:nvCxnSpPr>
      <xdr:spPr>
        <a:xfrm>
          <a:off x="13004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2" name="フローチャート: 判断 131"/>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33" name="テキスト ボックス 13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21861</xdr:rowOff>
    </xdr:from>
    <xdr:ext cx="762000" cy="259045"/>
    <xdr:sp macro="" textlink="">
      <xdr:nvSpPr>
        <xdr:cNvPr id="142" name="物件費該当値テキスト"/>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57912</xdr:rowOff>
    </xdr:from>
    <xdr:to>
      <xdr:col>78</xdr:col>
      <xdr:colOff>120650</xdr:colOff>
      <xdr:row>16</xdr:row>
      <xdr:rowOff>159512</xdr:rowOff>
    </xdr:to>
    <xdr:sp macro="" textlink="">
      <xdr:nvSpPr>
        <xdr:cNvPr id="143" name="楕円 142"/>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169689</xdr:rowOff>
    </xdr:from>
    <xdr:ext cx="736600" cy="259045"/>
    <xdr:sp macro="" textlink="">
      <xdr:nvSpPr>
        <xdr:cNvPr id="144" name="テキスト ボックス 143"/>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5" name="楕円 144"/>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6" name="テキスト ボックス 145"/>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47" name="楕円 146"/>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48" name="テキスト ボックス 147"/>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165354</xdr:rowOff>
    </xdr:from>
    <xdr:to>
      <xdr:col>65</xdr:col>
      <xdr:colOff>53975</xdr:colOff>
      <xdr:row>16</xdr:row>
      <xdr:rowOff>95504</xdr:rowOff>
    </xdr:to>
    <xdr:sp macro="" textlink="">
      <xdr:nvSpPr>
        <xdr:cNvPr id="149" name="楕円 148"/>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105681</xdr:rowOff>
    </xdr:from>
    <xdr:ext cx="762000" cy="259045"/>
    <xdr:sp macro="" textlink="">
      <xdr:nvSpPr>
        <xdr:cNvPr id="150" name="テキスト ボックス 149"/>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扶助費の割合は</a:t>
          </a:r>
          <a:r>
            <a:rPr lang="en-US" altLang="ja-JP" sz="1100" b="0" i="0" u="none" strike="noStrike" baseline="0" smtClean="0">
              <a:solidFill>
                <a:schemeClr val="dk1"/>
              </a:solidFill>
              <a:latin typeface="+mn-lt"/>
              <a:ea typeface="+mn-ea"/>
              <a:cs typeface="+mn-cs"/>
            </a:rPr>
            <a:t>0.4</a:t>
          </a:r>
          <a:r>
            <a:rPr lang="ja-JP" altLang="en-US" sz="1100" b="0" i="0" u="none" strike="noStrike" baseline="0" smtClean="0">
              <a:solidFill>
                <a:schemeClr val="dk1"/>
              </a:solidFill>
              <a:latin typeface="+mn-lt"/>
              <a:ea typeface="+mn-ea"/>
              <a:cs typeface="+mn-cs"/>
            </a:rPr>
            <a:t>ポイント増加しているが、類似団体平均を下回っている。</a:t>
          </a:r>
        </a:p>
        <a:p>
          <a:pPr rtl="0"/>
          <a:r>
            <a:rPr lang="ja-JP" altLang="en-US" sz="1100" b="0" i="0" u="none" strike="noStrike" baseline="0" smtClean="0">
              <a:solidFill>
                <a:schemeClr val="dk1"/>
              </a:solidFill>
              <a:latin typeface="+mn-lt"/>
              <a:ea typeface="+mn-ea"/>
              <a:cs typeface="+mn-cs"/>
            </a:rPr>
            <a:t>今後も、自立支援等を進めるとともに、資格審査等の一層の適正化を図る。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45357</xdr:rowOff>
    </xdr:to>
    <xdr:cxnSp macro="">
      <xdr:nvCxnSpPr>
        <xdr:cNvPr id="184" name="直線コネクタ 183"/>
        <xdr:cNvCxnSpPr/>
      </xdr:nvCxnSpPr>
      <xdr:spPr>
        <a:xfrm>
          <a:off x="3987800" y="9238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151493</xdr:rowOff>
    </xdr:to>
    <xdr:cxnSp macro="">
      <xdr:nvCxnSpPr>
        <xdr:cNvPr id="187" name="直線コネクタ 186"/>
        <xdr:cNvCxnSpPr/>
      </xdr:nvCxnSpPr>
      <xdr:spPr>
        <a:xfrm>
          <a:off x="3098800" y="9124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69850</xdr:rowOff>
    </xdr:to>
    <xdr:cxnSp macro="">
      <xdr:nvCxnSpPr>
        <xdr:cNvPr id="190" name="直線コネクタ 189"/>
        <xdr:cNvCxnSpPr/>
      </xdr:nvCxnSpPr>
      <xdr:spPr>
        <a:xfrm flipV="1">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1" name="フローチャート: 判断 190"/>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2" name="テキスト ボックス 191"/>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135165</xdr:rowOff>
    </xdr:to>
    <xdr:cxnSp macro="">
      <xdr:nvCxnSpPr>
        <xdr:cNvPr id="193" name="直線コネクタ 192"/>
        <xdr:cNvCxnSpPr/>
      </xdr:nvCxnSpPr>
      <xdr:spPr>
        <a:xfrm flipV="1">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4" name="フローチャート: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196" name="フローチャート: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7" name="楕円 206"/>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08" name="テキスト ボックス 207"/>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9" name="楕円 208"/>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0" name="テキスト ボックス 209"/>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1" name="楕円 210"/>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2" name="テキスト ボックス 211"/>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その他に係る経常収支比率は、類似団体平均同等となった。しかし、介護保険特別会計等の他会計への繰出金については年々増加しているため、事業内容の見直し等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138430</xdr:rowOff>
    </xdr:to>
    <xdr:cxnSp macro="">
      <xdr:nvCxnSpPr>
        <xdr:cNvPr id="244" name="直線コネクタ 243"/>
        <xdr:cNvCxnSpPr/>
      </xdr:nvCxnSpPr>
      <xdr:spPr>
        <a:xfrm>
          <a:off x="15671800" y="97205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119380</xdr:rowOff>
    </xdr:to>
    <xdr:cxnSp macro="">
      <xdr:nvCxnSpPr>
        <xdr:cNvPr id="247" name="直線コネクタ 246"/>
        <xdr:cNvCxnSpPr/>
      </xdr:nvCxnSpPr>
      <xdr:spPr>
        <a:xfrm>
          <a:off x="14782800" y="961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12700</xdr:rowOff>
    </xdr:to>
    <xdr:cxnSp macro="">
      <xdr:nvCxnSpPr>
        <xdr:cNvPr id="250" name="直線コネクタ 249"/>
        <xdr:cNvCxnSpPr/>
      </xdr:nvCxnSpPr>
      <xdr:spPr>
        <a:xfrm>
          <a:off x="13893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72390</xdr:rowOff>
    </xdr:from>
    <xdr:to>
      <xdr:col>74</xdr:col>
      <xdr:colOff>31750</xdr:colOff>
      <xdr:row>58</xdr:row>
      <xdr:rowOff>2540</xdr:rowOff>
    </xdr:to>
    <xdr:sp macro="" textlink="">
      <xdr:nvSpPr>
        <xdr:cNvPr id="251" name="フローチャート: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52" name="テキスト ボックス 251"/>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107950</xdr:rowOff>
    </xdr:to>
    <xdr:cxnSp macro="">
      <xdr:nvCxnSpPr>
        <xdr:cNvPr id="253" name="直線コネクタ 252"/>
        <xdr:cNvCxnSpPr/>
      </xdr:nvCxnSpPr>
      <xdr:spPr>
        <a:xfrm>
          <a:off x="13004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4" name="フローチャート: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3" name="楕円 262"/>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104157</xdr:rowOff>
    </xdr:from>
    <xdr:ext cx="762000" cy="259045"/>
    <xdr:sp macro="" textlink="">
      <xdr:nvSpPr>
        <xdr:cNvPr id="264" name="その他該当値テキスト"/>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5" name="楕円 264"/>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6" name="テキスト ボックス 265"/>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7" name="楕円 266"/>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8" name="テキスト ボックス 267"/>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69" name="楕円 268"/>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0" name="テキスト ボックス 269"/>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1" name="楕円 270"/>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2" name="テキスト ボックス 271"/>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補助費等に係る経常収支比率は、類似団体平均値を上回っている。</a:t>
          </a:r>
        </a:p>
        <a:p>
          <a:pPr rtl="0"/>
          <a:r>
            <a:rPr lang="ja-JP" altLang="en-US" sz="1100" b="0" i="0" u="none" strike="noStrike" baseline="0" smtClean="0">
              <a:solidFill>
                <a:schemeClr val="dk1"/>
              </a:solidFill>
              <a:latin typeface="+mn-lt"/>
              <a:ea typeface="+mn-ea"/>
              <a:cs typeface="+mn-cs"/>
            </a:rPr>
            <a:t>復興関連補助金によるものであるが、今後は事業経費の負担のあり方や、行政効果を精査し、補助金の廃止、縮小、終期の設定等により整理合理化を図る。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38</xdr:row>
      <xdr:rowOff>3556</xdr:rowOff>
    </xdr:to>
    <xdr:cxnSp macro="">
      <xdr:nvCxnSpPr>
        <xdr:cNvPr id="302" name="直線コネクタ 301"/>
        <xdr:cNvCxnSpPr/>
      </xdr:nvCxnSpPr>
      <xdr:spPr>
        <a:xfrm>
          <a:off x="15671800" y="63632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37</xdr:row>
      <xdr:rowOff>19558</xdr:rowOff>
    </xdr:to>
    <xdr:cxnSp macro="">
      <xdr:nvCxnSpPr>
        <xdr:cNvPr id="305" name="直線コネクタ 304"/>
        <xdr:cNvCxnSpPr/>
      </xdr:nvCxnSpPr>
      <xdr:spPr>
        <a:xfrm>
          <a:off x="14782800" y="62214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37</xdr:row>
      <xdr:rowOff>74422</xdr:rowOff>
    </xdr:to>
    <xdr:cxnSp macro="">
      <xdr:nvCxnSpPr>
        <xdr:cNvPr id="308" name="直線コネクタ 307"/>
        <xdr:cNvCxnSpPr/>
      </xdr:nvCxnSpPr>
      <xdr:spPr>
        <a:xfrm flipV="1">
          <a:off x="13893800" y="62214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9" name="フローチャート: 判断 30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0" name="テキスト ボックス 30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37</xdr:row>
      <xdr:rowOff>74422</xdr:rowOff>
    </xdr:to>
    <xdr:cxnSp macro="">
      <xdr:nvCxnSpPr>
        <xdr:cNvPr id="311" name="直線コネクタ 310"/>
        <xdr:cNvCxnSpPr/>
      </xdr:nvCxnSpPr>
      <xdr:spPr>
        <a:xfrm>
          <a:off x="13004800" y="6258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2" name="フローチャート: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5" name="テキスト ボックス 31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1" name="楕円 320"/>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2"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3" name="楕円 322"/>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4" name="テキスト ボックス 32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5" name="楕円 324"/>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6" name="テキスト ボックス 32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7" name="楕円 326"/>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8" name="テキスト ボックス 327"/>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9" name="楕円 328"/>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0" name="テキスト ボックス 329"/>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公債費は微増したが類似団体を下回った。平成１５年度から地方債発行限度を設定し借入額を１億円程度に抑制してきたが、復興関連補助事業の縮小に伴い地方債発行額が増加する見込みである。</a:t>
          </a:r>
        </a:p>
        <a:p>
          <a:pPr rtl="0"/>
          <a:r>
            <a:rPr lang="ja-JP" altLang="en-US" sz="1100" b="0" i="0" u="none" strike="noStrike" baseline="0" smtClean="0">
              <a:solidFill>
                <a:schemeClr val="dk1"/>
              </a:solidFill>
              <a:latin typeface="+mn-lt"/>
              <a:ea typeface="+mn-ea"/>
              <a:cs typeface="+mn-cs"/>
            </a:rPr>
            <a:t>引き続き計画的な地方債の発行に努める。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104139</xdr:rowOff>
    </xdr:to>
    <xdr:cxnSp macro="">
      <xdr:nvCxnSpPr>
        <xdr:cNvPr id="362" name="直線コネクタ 361"/>
        <xdr:cNvCxnSpPr/>
      </xdr:nvCxnSpPr>
      <xdr:spPr>
        <a:xfrm>
          <a:off x="3987800" y="130924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62230</xdr:rowOff>
    </xdr:to>
    <xdr:cxnSp macro="">
      <xdr:nvCxnSpPr>
        <xdr:cNvPr id="365" name="直線コネクタ 364"/>
        <xdr:cNvCxnSpPr/>
      </xdr:nvCxnSpPr>
      <xdr:spPr>
        <a:xfrm>
          <a:off x="3098800" y="13065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77</xdr:row>
      <xdr:rowOff>1270</xdr:rowOff>
    </xdr:to>
    <xdr:cxnSp macro="">
      <xdr:nvCxnSpPr>
        <xdr:cNvPr id="368" name="直線コネクタ 367"/>
        <xdr:cNvCxnSpPr/>
      </xdr:nvCxnSpPr>
      <xdr:spPr>
        <a:xfrm flipV="1">
          <a:off x="2209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9" name="フローチャート: 判断 368"/>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0" name="テキスト ボックス 369"/>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81280</xdr:rowOff>
    </xdr:to>
    <xdr:cxnSp macro="">
      <xdr:nvCxnSpPr>
        <xdr:cNvPr id="371" name="直線コネクタ 370"/>
        <xdr:cNvCxnSpPr/>
      </xdr:nvCxnSpPr>
      <xdr:spPr>
        <a:xfrm flipV="1">
          <a:off x="1320800" y="132029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2" name="フローチャート: 判断 371"/>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3" name="テキスト ボックス 372"/>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4" name="フローチャート: 判断 373"/>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5" name="テキスト ボックス 374"/>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1" name="楕円 380"/>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2"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3" name="楕円 382"/>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4" name="テキスト ボックス 383"/>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5" name="楕円 384"/>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6" name="テキスト ボックス 385"/>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7" name="楕円 38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8" name="テキスト ボックス 387"/>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89" name="楕円 388"/>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90" name="テキスト ボックス 389"/>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公債費以外に係る経常収支比率は、類似団体平均を大きく上回った。</a:t>
          </a:r>
        </a:p>
        <a:p>
          <a:pPr rtl="0"/>
          <a:r>
            <a:rPr lang="ja-JP" altLang="en-US" sz="1100" b="0" i="0" u="none" strike="noStrike" baseline="0" smtClean="0">
              <a:solidFill>
                <a:schemeClr val="dk1"/>
              </a:solidFill>
              <a:latin typeface="+mn-lt"/>
              <a:ea typeface="+mn-ea"/>
              <a:cs typeface="+mn-cs"/>
            </a:rPr>
            <a:t>今後は、事務事業について精緻に見直しを図り経費削減に努めていく。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48623</xdr:rowOff>
    </xdr:from>
    <xdr:to>
      <xdr:col>82</xdr:col>
      <xdr:colOff>107950</xdr:colOff>
      <xdr:row>80</xdr:row>
      <xdr:rowOff>64951</xdr:rowOff>
    </xdr:to>
    <xdr:cxnSp macro="">
      <xdr:nvCxnSpPr>
        <xdr:cNvPr id="425" name="直線コネクタ 424"/>
        <xdr:cNvCxnSpPr/>
      </xdr:nvCxnSpPr>
      <xdr:spPr>
        <a:xfrm>
          <a:off x="15671800" y="13421723"/>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118835</xdr:rowOff>
    </xdr:from>
    <xdr:to>
      <xdr:col>78</xdr:col>
      <xdr:colOff>69850</xdr:colOff>
      <xdr:row>78</xdr:row>
      <xdr:rowOff>48623</xdr:rowOff>
    </xdr:to>
    <xdr:cxnSp macro="">
      <xdr:nvCxnSpPr>
        <xdr:cNvPr id="428" name="直線コネクタ 427"/>
        <xdr:cNvCxnSpPr/>
      </xdr:nvCxnSpPr>
      <xdr:spPr>
        <a:xfrm>
          <a:off x="14782800" y="12977585"/>
          <a:ext cx="889000" cy="4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118835</xdr:rowOff>
    </xdr:from>
    <xdr:to>
      <xdr:col>73</xdr:col>
      <xdr:colOff>180975</xdr:colOff>
      <xdr:row>77</xdr:row>
      <xdr:rowOff>63319</xdr:rowOff>
    </xdr:to>
    <xdr:cxnSp macro="">
      <xdr:nvCxnSpPr>
        <xdr:cNvPr id="431" name="直線コネクタ 430"/>
        <xdr:cNvCxnSpPr/>
      </xdr:nvCxnSpPr>
      <xdr:spPr>
        <a:xfrm flipV="1">
          <a:off x="13893800" y="12977585"/>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2" name="フローチャート: 判断 431"/>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3" name="テキスト ボックス 432"/>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42092</xdr:rowOff>
    </xdr:from>
    <xdr:to>
      <xdr:col>69</xdr:col>
      <xdr:colOff>92075</xdr:colOff>
      <xdr:row>77</xdr:row>
      <xdr:rowOff>63319</xdr:rowOff>
    </xdr:to>
    <xdr:cxnSp macro="">
      <xdr:nvCxnSpPr>
        <xdr:cNvPr id="434" name="直線コネクタ 433"/>
        <xdr:cNvCxnSpPr/>
      </xdr:nvCxnSpPr>
      <xdr:spPr>
        <a:xfrm>
          <a:off x="13004800" y="13072292"/>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5" name="フローチャート: 判断 434"/>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6" name="テキスト ボックス 435"/>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7" name="フローチャート: 判断 436"/>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8" name="テキスト ボックス 437"/>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14151</xdr:rowOff>
    </xdr:from>
    <xdr:to>
      <xdr:col>82</xdr:col>
      <xdr:colOff>158750</xdr:colOff>
      <xdr:row>80</xdr:row>
      <xdr:rowOff>115751</xdr:rowOff>
    </xdr:to>
    <xdr:sp macro="" textlink="">
      <xdr:nvSpPr>
        <xdr:cNvPr id="444" name="楕円 443"/>
        <xdr:cNvSpPr/>
      </xdr:nvSpPr>
      <xdr:spPr>
        <a:xfrm>
          <a:off x="164592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157678</xdr:rowOff>
    </xdr:from>
    <xdr:ext cx="762000" cy="259045"/>
    <xdr:sp macro="" textlink="">
      <xdr:nvSpPr>
        <xdr:cNvPr id="445" name="公債費以外該当値テキスト"/>
        <xdr:cNvSpPr txBox="1"/>
      </xdr:nvSpPr>
      <xdr:spPr>
        <a:xfrm>
          <a:off x="16598900" y="1370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6" name="楕円 445"/>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47" name="テキスト ボックス 446"/>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68035</xdr:rowOff>
    </xdr:from>
    <xdr:to>
      <xdr:col>74</xdr:col>
      <xdr:colOff>31750</xdr:colOff>
      <xdr:row>75</xdr:row>
      <xdr:rowOff>169636</xdr:rowOff>
    </xdr:to>
    <xdr:sp macro="" textlink="">
      <xdr:nvSpPr>
        <xdr:cNvPr id="448" name="楕円 447"/>
        <xdr:cNvSpPr/>
      </xdr:nvSpPr>
      <xdr:spPr>
        <a:xfrm>
          <a:off x="14732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8362</xdr:rowOff>
    </xdr:from>
    <xdr:ext cx="762000" cy="259045"/>
    <xdr:sp macro="" textlink="">
      <xdr:nvSpPr>
        <xdr:cNvPr id="449" name="テキスト ボックス 448"/>
        <xdr:cNvSpPr txBox="1"/>
      </xdr:nvSpPr>
      <xdr:spPr>
        <a:xfrm>
          <a:off x="14401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12519</xdr:rowOff>
    </xdr:from>
    <xdr:to>
      <xdr:col>69</xdr:col>
      <xdr:colOff>142875</xdr:colOff>
      <xdr:row>77</xdr:row>
      <xdr:rowOff>114119</xdr:rowOff>
    </xdr:to>
    <xdr:sp macro="" textlink="">
      <xdr:nvSpPr>
        <xdr:cNvPr id="450" name="楕円 449"/>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51" name="テキスト ボックス 450"/>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162742</xdr:rowOff>
    </xdr:from>
    <xdr:to>
      <xdr:col>65</xdr:col>
      <xdr:colOff>53975</xdr:colOff>
      <xdr:row>76</xdr:row>
      <xdr:rowOff>92892</xdr:rowOff>
    </xdr:to>
    <xdr:sp macro="" textlink="">
      <xdr:nvSpPr>
        <xdr:cNvPr id="452" name="楕円 451"/>
        <xdr:cNvSpPr/>
      </xdr:nvSpPr>
      <xdr:spPr>
        <a:xfrm>
          <a:off x="12954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103068</xdr:rowOff>
    </xdr:from>
    <xdr:ext cx="762000" cy="259045"/>
    <xdr:sp macro="" textlink="">
      <xdr:nvSpPr>
        <xdr:cNvPr id="453" name="テキスト ボックス 452"/>
        <xdr:cNvSpPr txBox="1"/>
      </xdr:nvSpPr>
      <xdr:spPr>
        <a:xfrm>
          <a:off x="12623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18127</xdr:rowOff>
    </xdr:from>
    <xdr:to>
      <xdr:col>29</xdr:col>
      <xdr:colOff>127000</xdr:colOff>
      <xdr:row>18</xdr:row>
      <xdr:rowOff>39300</xdr:rowOff>
    </xdr:to>
    <xdr:cxnSp macro="">
      <xdr:nvCxnSpPr>
        <xdr:cNvPr id="51" name="直線コネクタ 50"/>
        <xdr:cNvCxnSpPr/>
      </xdr:nvCxnSpPr>
      <xdr:spPr bwMode="auto">
        <a:xfrm flipV="1">
          <a:off x="5003800" y="3151852"/>
          <a:ext cx="647700" cy="2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2904</xdr:rowOff>
    </xdr:from>
    <xdr:ext cx="762000" cy="259045"/>
    <xdr:sp macro="" textlink="">
      <xdr:nvSpPr>
        <xdr:cNvPr id="52" name="人口1人当たり決算額の推移平均値テキスト130"/>
        <xdr:cNvSpPr txBox="1"/>
      </xdr:nvSpPr>
      <xdr:spPr>
        <a:xfrm>
          <a:off x="5740400" y="313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39300</xdr:rowOff>
    </xdr:from>
    <xdr:to>
      <xdr:col>26</xdr:col>
      <xdr:colOff>50800</xdr:colOff>
      <xdr:row>18</xdr:row>
      <xdr:rowOff>73914</xdr:rowOff>
    </xdr:to>
    <xdr:cxnSp macro="">
      <xdr:nvCxnSpPr>
        <xdr:cNvPr id="54" name="直線コネクタ 53"/>
        <xdr:cNvCxnSpPr/>
      </xdr:nvCxnSpPr>
      <xdr:spPr bwMode="auto">
        <a:xfrm flipV="1">
          <a:off x="4305300" y="3173025"/>
          <a:ext cx="6985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65637</xdr:rowOff>
    </xdr:from>
    <xdr:to>
      <xdr:col>22</xdr:col>
      <xdr:colOff>114300</xdr:colOff>
      <xdr:row>18</xdr:row>
      <xdr:rowOff>73914</xdr:rowOff>
    </xdr:to>
    <xdr:cxnSp macro="">
      <xdr:nvCxnSpPr>
        <xdr:cNvPr id="57" name="直線コネクタ 56"/>
        <xdr:cNvCxnSpPr/>
      </xdr:nvCxnSpPr>
      <xdr:spPr bwMode="auto">
        <a:xfrm>
          <a:off x="3606800" y="3199362"/>
          <a:ext cx="698500" cy="8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45394</xdr:rowOff>
    </xdr:from>
    <xdr:to>
      <xdr:col>22</xdr:col>
      <xdr:colOff>165100</xdr:colOff>
      <xdr:row>18</xdr:row>
      <xdr:rowOff>146994</xdr:rowOff>
    </xdr:to>
    <xdr:sp macro="" textlink="">
      <xdr:nvSpPr>
        <xdr:cNvPr id="58" name="フローチャート: 判断 57"/>
        <xdr:cNvSpPr/>
      </xdr:nvSpPr>
      <xdr:spPr bwMode="auto">
        <a:xfrm>
          <a:off x="4254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131771</xdr:rowOff>
    </xdr:from>
    <xdr:ext cx="762000" cy="259045"/>
    <xdr:sp macro="" textlink="">
      <xdr:nvSpPr>
        <xdr:cNvPr id="59" name="テキスト ボックス 58"/>
        <xdr:cNvSpPr txBox="1"/>
      </xdr:nvSpPr>
      <xdr:spPr>
        <a:xfrm>
          <a:off x="39243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65637</xdr:rowOff>
    </xdr:from>
    <xdr:to>
      <xdr:col>18</xdr:col>
      <xdr:colOff>177800</xdr:colOff>
      <xdr:row>18</xdr:row>
      <xdr:rowOff>91511</xdr:rowOff>
    </xdr:to>
    <xdr:cxnSp macro="">
      <xdr:nvCxnSpPr>
        <xdr:cNvPr id="60" name="直線コネクタ 59"/>
        <xdr:cNvCxnSpPr/>
      </xdr:nvCxnSpPr>
      <xdr:spPr bwMode="auto">
        <a:xfrm flipV="1">
          <a:off x="2908300" y="3199362"/>
          <a:ext cx="698500" cy="2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47091</xdr:rowOff>
    </xdr:from>
    <xdr:to>
      <xdr:col>19</xdr:col>
      <xdr:colOff>38100</xdr:colOff>
      <xdr:row>18</xdr:row>
      <xdr:rowOff>148691</xdr:rowOff>
    </xdr:to>
    <xdr:sp macro="" textlink="">
      <xdr:nvSpPr>
        <xdr:cNvPr id="61" name="フローチャート: 判断 60"/>
        <xdr:cNvSpPr/>
      </xdr:nvSpPr>
      <xdr:spPr bwMode="auto">
        <a:xfrm>
          <a:off x="35560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133468</xdr:rowOff>
    </xdr:from>
    <xdr:ext cx="762000" cy="259045"/>
    <xdr:sp macro="" textlink="">
      <xdr:nvSpPr>
        <xdr:cNvPr id="62" name="テキスト ボックス 61"/>
        <xdr:cNvSpPr txBox="1"/>
      </xdr:nvSpPr>
      <xdr:spPr>
        <a:xfrm>
          <a:off x="3225800" y="32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63244</xdr:rowOff>
    </xdr:from>
    <xdr:to>
      <xdr:col>15</xdr:col>
      <xdr:colOff>101600</xdr:colOff>
      <xdr:row>18</xdr:row>
      <xdr:rowOff>164844</xdr:rowOff>
    </xdr:to>
    <xdr:sp macro="" textlink="">
      <xdr:nvSpPr>
        <xdr:cNvPr id="63" name="フローチャート: 判断 62"/>
        <xdr:cNvSpPr/>
      </xdr:nvSpPr>
      <xdr:spPr bwMode="auto">
        <a:xfrm>
          <a:off x="28575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149621</xdr:rowOff>
    </xdr:from>
    <xdr:ext cx="762000" cy="259045"/>
    <xdr:sp macro="" textlink="">
      <xdr:nvSpPr>
        <xdr:cNvPr id="64" name="テキスト ボックス 63"/>
        <xdr:cNvSpPr txBox="1"/>
      </xdr:nvSpPr>
      <xdr:spPr>
        <a:xfrm>
          <a:off x="2527300" y="32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138777</xdr:rowOff>
    </xdr:from>
    <xdr:to>
      <xdr:col>29</xdr:col>
      <xdr:colOff>177800</xdr:colOff>
      <xdr:row>18</xdr:row>
      <xdr:rowOff>68927</xdr:rowOff>
    </xdr:to>
    <xdr:sp macro="" textlink="">
      <xdr:nvSpPr>
        <xdr:cNvPr id="70" name="楕円 69"/>
        <xdr:cNvSpPr/>
      </xdr:nvSpPr>
      <xdr:spPr bwMode="auto">
        <a:xfrm>
          <a:off x="5600700" y="310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155304</xdr:rowOff>
    </xdr:from>
    <xdr:ext cx="762000" cy="259045"/>
    <xdr:sp macro="" textlink="">
      <xdr:nvSpPr>
        <xdr:cNvPr id="71" name="人口1人当たり決算額の推移該当値テキスト130"/>
        <xdr:cNvSpPr txBox="1"/>
      </xdr:nvSpPr>
      <xdr:spPr>
        <a:xfrm>
          <a:off x="5740400" y="29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159950</xdr:rowOff>
    </xdr:from>
    <xdr:to>
      <xdr:col>26</xdr:col>
      <xdr:colOff>101600</xdr:colOff>
      <xdr:row>18</xdr:row>
      <xdr:rowOff>90100</xdr:rowOff>
    </xdr:to>
    <xdr:sp macro="" textlink="">
      <xdr:nvSpPr>
        <xdr:cNvPr id="72" name="楕円 71"/>
        <xdr:cNvSpPr/>
      </xdr:nvSpPr>
      <xdr:spPr bwMode="auto">
        <a:xfrm>
          <a:off x="4953000" y="312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100277</xdr:rowOff>
    </xdr:from>
    <xdr:ext cx="736600" cy="259045"/>
    <xdr:sp macro="" textlink="">
      <xdr:nvSpPr>
        <xdr:cNvPr id="73" name="テキスト ボックス 72"/>
        <xdr:cNvSpPr txBox="1"/>
      </xdr:nvSpPr>
      <xdr:spPr>
        <a:xfrm>
          <a:off x="4622800" y="289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23114</xdr:rowOff>
    </xdr:from>
    <xdr:to>
      <xdr:col>22</xdr:col>
      <xdr:colOff>165100</xdr:colOff>
      <xdr:row>18</xdr:row>
      <xdr:rowOff>124714</xdr:rowOff>
    </xdr:to>
    <xdr:sp macro="" textlink="">
      <xdr:nvSpPr>
        <xdr:cNvPr id="74" name="楕円 73"/>
        <xdr:cNvSpPr/>
      </xdr:nvSpPr>
      <xdr:spPr bwMode="auto">
        <a:xfrm>
          <a:off x="4254500" y="315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134891</xdr:rowOff>
    </xdr:from>
    <xdr:ext cx="762000" cy="259045"/>
    <xdr:sp macro="" textlink="">
      <xdr:nvSpPr>
        <xdr:cNvPr id="75" name="テキスト ボックス 74"/>
        <xdr:cNvSpPr txBox="1"/>
      </xdr:nvSpPr>
      <xdr:spPr>
        <a:xfrm>
          <a:off x="3924300" y="29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14837</xdr:rowOff>
    </xdr:from>
    <xdr:to>
      <xdr:col>19</xdr:col>
      <xdr:colOff>38100</xdr:colOff>
      <xdr:row>18</xdr:row>
      <xdr:rowOff>116437</xdr:rowOff>
    </xdr:to>
    <xdr:sp macro="" textlink="">
      <xdr:nvSpPr>
        <xdr:cNvPr id="76" name="楕円 75"/>
        <xdr:cNvSpPr/>
      </xdr:nvSpPr>
      <xdr:spPr bwMode="auto">
        <a:xfrm>
          <a:off x="3556000" y="314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126614</xdr:rowOff>
    </xdr:from>
    <xdr:ext cx="762000" cy="259045"/>
    <xdr:sp macro="" textlink="">
      <xdr:nvSpPr>
        <xdr:cNvPr id="77" name="テキスト ボックス 76"/>
        <xdr:cNvSpPr txBox="1"/>
      </xdr:nvSpPr>
      <xdr:spPr>
        <a:xfrm>
          <a:off x="3225800" y="291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40711</xdr:rowOff>
    </xdr:from>
    <xdr:to>
      <xdr:col>15</xdr:col>
      <xdr:colOff>101600</xdr:colOff>
      <xdr:row>18</xdr:row>
      <xdr:rowOff>142311</xdr:rowOff>
    </xdr:to>
    <xdr:sp macro="" textlink="">
      <xdr:nvSpPr>
        <xdr:cNvPr id="78" name="楕円 77"/>
        <xdr:cNvSpPr/>
      </xdr:nvSpPr>
      <xdr:spPr bwMode="auto">
        <a:xfrm>
          <a:off x="2857500" y="317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152488</xdr:rowOff>
    </xdr:from>
    <xdr:ext cx="762000" cy="259045"/>
    <xdr:sp macro="" textlink="">
      <xdr:nvSpPr>
        <xdr:cNvPr id="79" name="テキスト ボックス 78"/>
        <xdr:cNvSpPr txBox="1"/>
      </xdr:nvSpPr>
      <xdr:spPr>
        <a:xfrm>
          <a:off x="2527300" y="294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115951</xdr:rowOff>
    </xdr:from>
    <xdr:to>
      <xdr:col>29</xdr:col>
      <xdr:colOff>127000</xdr:colOff>
      <xdr:row>36</xdr:row>
      <xdr:rowOff>134986</xdr:rowOff>
    </xdr:to>
    <xdr:cxnSp macro="">
      <xdr:nvCxnSpPr>
        <xdr:cNvPr id="112" name="直線コネクタ 111"/>
        <xdr:cNvCxnSpPr/>
      </xdr:nvCxnSpPr>
      <xdr:spPr bwMode="auto">
        <a:xfrm flipV="1">
          <a:off x="5003800" y="7069201"/>
          <a:ext cx="647700" cy="19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107790</xdr:rowOff>
    </xdr:from>
    <xdr:to>
      <xdr:col>26</xdr:col>
      <xdr:colOff>50800</xdr:colOff>
      <xdr:row>36</xdr:row>
      <xdr:rowOff>134986</xdr:rowOff>
    </xdr:to>
    <xdr:cxnSp macro="">
      <xdr:nvCxnSpPr>
        <xdr:cNvPr id="115" name="直線コネクタ 114"/>
        <xdr:cNvCxnSpPr/>
      </xdr:nvCxnSpPr>
      <xdr:spPr bwMode="auto">
        <a:xfrm>
          <a:off x="4305300" y="7061040"/>
          <a:ext cx="698500" cy="2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79177</xdr:rowOff>
    </xdr:from>
    <xdr:to>
      <xdr:col>22</xdr:col>
      <xdr:colOff>114300</xdr:colOff>
      <xdr:row>36</xdr:row>
      <xdr:rowOff>107790</xdr:rowOff>
    </xdr:to>
    <xdr:cxnSp macro="">
      <xdr:nvCxnSpPr>
        <xdr:cNvPr id="118" name="直線コネクタ 117"/>
        <xdr:cNvCxnSpPr/>
      </xdr:nvCxnSpPr>
      <xdr:spPr bwMode="auto">
        <a:xfrm>
          <a:off x="3606800" y="7032427"/>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9" name="フローチャート: 判断 118"/>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20" name="テキスト ボックス 119"/>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71358</xdr:rowOff>
    </xdr:from>
    <xdr:to>
      <xdr:col>18</xdr:col>
      <xdr:colOff>177800</xdr:colOff>
      <xdr:row>36</xdr:row>
      <xdr:rowOff>79177</xdr:rowOff>
    </xdr:to>
    <xdr:cxnSp macro="">
      <xdr:nvCxnSpPr>
        <xdr:cNvPr id="121" name="直線コネクタ 120"/>
        <xdr:cNvCxnSpPr/>
      </xdr:nvCxnSpPr>
      <xdr:spPr bwMode="auto">
        <a:xfrm>
          <a:off x="2908300" y="7024608"/>
          <a:ext cx="698500" cy="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22" name="フローチャート: 判断 121"/>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279242</xdr:rowOff>
    </xdr:from>
    <xdr:ext cx="762000" cy="259045"/>
    <xdr:sp macro="" textlink="">
      <xdr:nvSpPr>
        <xdr:cNvPr id="123" name="テキスト ボックス 122"/>
        <xdr:cNvSpPr txBox="1"/>
      </xdr:nvSpPr>
      <xdr:spPr>
        <a:xfrm>
          <a:off x="32258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4" name="フローチャート: 判断 123"/>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240464</xdr:rowOff>
    </xdr:from>
    <xdr:ext cx="762000" cy="259045"/>
    <xdr:sp macro="" textlink="">
      <xdr:nvSpPr>
        <xdr:cNvPr id="125" name="テキスト ボックス 124"/>
        <xdr:cNvSpPr txBox="1"/>
      </xdr:nvSpPr>
      <xdr:spPr>
        <a:xfrm>
          <a:off x="2527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65151</xdr:rowOff>
    </xdr:from>
    <xdr:to>
      <xdr:col>29</xdr:col>
      <xdr:colOff>177800</xdr:colOff>
      <xdr:row>36</xdr:row>
      <xdr:rowOff>166751</xdr:rowOff>
    </xdr:to>
    <xdr:sp macro="" textlink="">
      <xdr:nvSpPr>
        <xdr:cNvPr id="131" name="楕円 130"/>
        <xdr:cNvSpPr/>
      </xdr:nvSpPr>
      <xdr:spPr bwMode="auto">
        <a:xfrm>
          <a:off x="5600700" y="7018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37228</xdr:rowOff>
    </xdr:from>
    <xdr:ext cx="762000" cy="259045"/>
    <xdr:sp macro="" textlink="">
      <xdr:nvSpPr>
        <xdr:cNvPr id="132" name="人口1人当たり決算額の推移該当値テキスト445"/>
        <xdr:cNvSpPr txBox="1"/>
      </xdr:nvSpPr>
      <xdr:spPr>
        <a:xfrm>
          <a:off x="5740400" y="699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84186</xdr:rowOff>
    </xdr:from>
    <xdr:to>
      <xdr:col>26</xdr:col>
      <xdr:colOff>101600</xdr:colOff>
      <xdr:row>37</xdr:row>
      <xdr:rowOff>14336</xdr:rowOff>
    </xdr:to>
    <xdr:sp macro="" textlink="">
      <xdr:nvSpPr>
        <xdr:cNvPr id="133" name="楕円 132"/>
        <xdr:cNvSpPr/>
      </xdr:nvSpPr>
      <xdr:spPr bwMode="auto">
        <a:xfrm>
          <a:off x="4953000" y="703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170563</xdr:rowOff>
    </xdr:from>
    <xdr:ext cx="736600" cy="259045"/>
    <xdr:sp macro="" textlink="">
      <xdr:nvSpPr>
        <xdr:cNvPr id="134" name="テキスト ボックス 133"/>
        <xdr:cNvSpPr txBox="1"/>
      </xdr:nvSpPr>
      <xdr:spPr>
        <a:xfrm>
          <a:off x="4622800" y="712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56990</xdr:rowOff>
    </xdr:from>
    <xdr:to>
      <xdr:col>22</xdr:col>
      <xdr:colOff>165100</xdr:colOff>
      <xdr:row>36</xdr:row>
      <xdr:rowOff>158590</xdr:rowOff>
    </xdr:to>
    <xdr:sp macro="" textlink="">
      <xdr:nvSpPr>
        <xdr:cNvPr id="135" name="楕円 134"/>
        <xdr:cNvSpPr/>
      </xdr:nvSpPr>
      <xdr:spPr bwMode="auto">
        <a:xfrm>
          <a:off x="4254500" y="701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143367</xdr:rowOff>
    </xdr:from>
    <xdr:ext cx="762000" cy="259045"/>
    <xdr:sp macro="" textlink="">
      <xdr:nvSpPr>
        <xdr:cNvPr id="136" name="テキスト ボックス 135"/>
        <xdr:cNvSpPr txBox="1"/>
      </xdr:nvSpPr>
      <xdr:spPr>
        <a:xfrm>
          <a:off x="3924300" y="70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28377</xdr:rowOff>
    </xdr:from>
    <xdr:to>
      <xdr:col>19</xdr:col>
      <xdr:colOff>38100</xdr:colOff>
      <xdr:row>36</xdr:row>
      <xdr:rowOff>129977</xdr:rowOff>
    </xdr:to>
    <xdr:sp macro="" textlink="">
      <xdr:nvSpPr>
        <xdr:cNvPr id="137" name="楕円 136"/>
        <xdr:cNvSpPr/>
      </xdr:nvSpPr>
      <xdr:spPr bwMode="auto">
        <a:xfrm>
          <a:off x="3556000" y="698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114754</xdr:rowOff>
    </xdr:from>
    <xdr:ext cx="762000" cy="259045"/>
    <xdr:sp macro="" textlink="">
      <xdr:nvSpPr>
        <xdr:cNvPr id="138" name="テキスト ボックス 137"/>
        <xdr:cNvSpPr txBox="1"/>
      </xdr:nvSpPr>
      <xdr:spPr>
        <a:xfrm>
          <a:off x="3225800" y="706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20558</xdr:rowOff>
    </xdr:from>
    <xdr:to>
      <xdr:col>15</xdr:col>
      <xdr:colOff>101600</xdr:colOff>
      <xdr:row>36</xdr:row>
      <xdr:rowOff>122158</xdr:rowOff>
    </xdr:to>
    <xdr:sp macro="" textlink="">
      <xdr:nvSpPr>
        <xdr:cNvPr id="139" name="楕円 138"/>
        <xdr:cNvSpPr/>
      </xdr:nvSpPr>
      <xdr:spPr bwMode="auto">
        <a:xfrm>
          <a:off x="2857500" y="697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106935</xdr:rowOff>
    </xdr:from>
    <xdr:ext cx="762000" cy="259045"/>
    <xdr:sp macro="" textlink="">
      <xdr:nvSpPr>
        <xdr:cNvPr id="140" name="テキスト ボックス 139"/>
        <xdr:cNvSpPr txBox="1"/>
      </xdr:nvSpPr>
      <xdr:spPr>
        <a:xfrm>
          <a:off x="2527300" y="7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1,434
84.37
6,745,312
6,619,068
34,346
1,020,848
1,292,310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84358</xdr:rowOff>
    </xdr:from>
    <xdr:to>
      <xdr:col>24</xdr:col>
      <xdr:colOff>63500</xdr:colOff>
      <xdr:row>37</xdr:row>
      <xdr:rowOff>84527</xdr:rowOff>
    </xdr:to>
    <xdr:cxnSp macro="">
      <xdr:nvCxnSpPr>
        <xdr:cNvPr id="60" name="直線コネクタ 59"/>
        <xdr:cNvCxnSpPr/>
      </xdr:nvCxnSpPr>
      <xdr:spPr>
        <a:xfrm flipV="1">
          <a:off x="3797300" y="6428008"/>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84527</xdr:rowOff>
    </xdr:from>
    <xdr:to>
      <xdr:col>19</xdr:col>
      <xdr:colOff>177800</xdr:colOff>
      <xdr:row>37</xdr:row>
      <xdr:rowOff>106638</xdr:rowOff>
    </xdr:to>
    <xdr:cxnSp macro="">
      <xdr:nvCxnSpPr>
        <xdr:cNvPr id="63" name="直線コネクタ 62"/>
        <xdr:cNvCxnSpPr/>
      </xdr:nvCxnSpPr>
      <xdr:spPr>
        <a:xfrm flipV="1">
          <a:off x="2908300" y="6428177"/>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106638</xdr:rowOff>
    </xdr:from>
    <xdr:to>
      <xdr:col>15</xdr:col>
      <xdr:colOff>50800</xdr:colOff>
      <xdr:row>37</xdr:row>
      <xdr:rowOff>111336</xdr:rowOff>
    </xdr:to>
    <xdr:cxnSp macro="">
      <xdr:nvCxnSpPr>
        <xdr:cNvPr id="66" name="直線コネクタ 65"/>
        <xdr:cNvCxnSpPr/>
      </xdr:nvCxnSpPr>
      <xdr:spPr>
        <a:xfrm flipV="1">
          <a:off x="2019300" y="6450288"/>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98863</xdr:rowOff>
    </xdr:from>
    <xdr:to>
      <xdr:col>15</xdr:col>
      <xdr:colOff>101600</xdr:colOff>
      <xdr:row>38</xdr:row>
      <xdr:rowOff>29013</xdr:rowOff>
    </xdr:to>
    <xdr:sp macro="" textlink="">
      <xdr:nvSpPr>
        <xdr:cNvPr id="67" name="フローチャート: 判断 66"/>
        <xdr:cNvSpPr/>
      </xdr:nvSpPr>
      <xdr:spPr>
        <a:xfrm>
          <a:off x="2857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20140</xdr:rowOff>
    </xdr:from>
    <xdr:ext cx="599010" cy="259045"/>
    <xdr:sp macro="" textlink="">
      <xdr:nvSpPr>
        <xdr:cNvPr id="68" name="テキスト ボックス 67"/>
        <xdr:cNvSpPr txBox="1"/>
      </xdr:nvSpPr>
      <xdr:spPr>
        <a:xfrm>
          <a:off x="2608795" y="653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111336</xdr:rowOff>
    </xdr:from>
    <xdr:to>
      <xdr:col>10</xdr:col>
      <xdr:colOff>114300</xdr:colOff>
      <xdr:row>37</xdr:row>
      <xdr:rowOff>119262</xdr:rowOff>
    </xdr:to>
    <xdr:cxnSp macro="">
      <xdr:nvCxnSpPr>
        <xdr:cNvPr id="69" name="直線コネクタ 68"/>
        <xdr:cNvCxnSpPr/>
      </xdr:nvCxnSpPr>
      <xdr:spPr>
        <a:xfrm flipV="1">
          <a:off x="1130300" y="6454986"/>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95975</xdr:rowOff>
    </xdr:from>
    <xdr:to>
      <xdr:col>10</xdr:col>
      <xdr:colOff>165100</xdr:colOff>
      <xdr:row>38</xdr:row>
      <xdr:rowOff>26126</xdr:rowOff>
    </xdr:to>
    <xdr:sp macro="" textlink="">
      <xdr:nvSpPr>
        <xdr:cNvPr id="70" name="フローチャート: 判断 69"/>
        <xdr:cNvSpPr/>
      </xdr:nvSpPr>
      <xdr:spPr>
        <a:xfrm>
          <a:off x="1968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17253</xdr:rowOff>
    </xdr:from>
    <xdr:ext cx="599010" cy="259045"/>
    <xdr:sp macro="" textlink="">
      <xdr:nvSpPr>
        <xdr:cNvPr id="71" name="テキスト ボックス 70"/>
        <xdr:cNvSpPr txBox="1"/>
      </xdr:nvSpPr>
      <xdr:spPr>
        <a:xfrm>
          <a:off x="1719795" y="65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103085</xdr:rowOff>
    </xdr:from>
    <xdr:to>
      <xdr:col>6</xdr:col>
      <xdr:colOff>38100</xdr:colOff>
      <xdr:row>38</xdr:row>
      <xdr:rowOff>33235</xdr:rowOff>
    </xdr:to>
    <xdr:sp macro="" textlink="">
      <xdr:nvSpPr>
        <xdr:cNvPr id="72" name="フローチャート: 判断 71"/>
        <xdr:cNvSpPr/>
      </xdr:nvSpPr>
      <xdr:spPr>
        <a:xfrm>
          <a:off x="1079500" y="64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24361</xdr:rowOff>
    </xdr:from>
    <xdr:ext cx="599010" cy="259045"/>
    <xdr:sp macro="" textlink="">
      <xdr:nvSpPr>
        <xdr:cNvPr id="73" name="テキスト ボックス 72"/>
        <xdr:cNvSpPr txBox="1"/>
      </xdr:nvSpPr>
      <xdr:spPr>
        <a:xfrm>
          <a:off x="830795" y="653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33558</xdr:rowOff>
    </xdr:from>
    <xdr:to>
      <xdr:col>24</xdr:col>
      <xdr:colOff>114300</xdr:colOff>
      <xdr:row>37</xdr:row>
      <xdr:rowOff>135158</xdr:rowOff>
    </xdr:to>
    <xdr:sp macro="" textlink="">
      <xdr:nvSpPr>
        <xdr:cNvPr id="79" name="楕円 78"/>
        <xdr:cNvSpPr/>
      </xdr:nvSpPr>
      <xdr:spPr>
        <a:xfrm>
          <a:off x="4584700" y="63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56435</xdr:rowOff>
    </xdr:from>
    <xdr:ext cx="599010" cy="259045"/>
    <xdr:sp macro="" textlink="">
      <xdr:nvSpPr>
        <xdr:cNvPr id="80" name="人件費該当値テキスト"/>
        <xdr:cNvSpPr txBox="1"/>
      </xdr:nvSpPr>
      <xdr:spPr>
        <a:xfrm>
          <a:off x="4686300" y="62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33727</xdr:rowOff>
    </xdr:from>
    <xdr:to>
      <xdr:col>20</xdr:col>
      <xdr:colOff>38100</xdr:colOff>
      <xdr:row>37</xdr:row>
      <xdr:rowOff>135327</xdr:rowOff>
    </xdr:to>
    <xdr:sp macro="" textlink="">
      <xdr:nvSpPr>
        <xdr:cNvPr id="81" name="楕円 80"/>
        <xdr:cNvSpPr/>
      </xdr:nvSpPr>
      <xdr:spPr>
        <a:xfrm>
          <a:off x="3746500" y="63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151854</xdr:rowOff>
    </xdr:from>
    <xdr:ext cx="599010" cy="259045"/>
    <xdr:sp macro="" textlink="">
      <xdr:nvSpPr>
        <xdr:cNvPr id="82" name="テキスト ボックス 81"/>
        <xdr:cNvSpPr txBox="1"/>
      </xdr:nvSpPr>
      <xdr:spPr>
        <a:xfrm>
          <a:off x="3497795" y="615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55838</xdr:rowOff>
    </xdr:from>
    <xdr:to>
      <xdr:col>15</xdr:col>
      <xdr:colOff>101600</xdr:colOff>
      <xdr:row>37</xdr:row>
      <xdr:rowOff>157438</xdr:rowOff>
    </xdr:to>
    <xdr:sp macro="" textlink="">
      <xdr:nvSpPr>
        <xdr:cNvPr id="83" name="楕円 82"/>
        <xdr:cNvSpPr/>
      </xdr:nvSpPr>
      <xdr:spPr>
        <a:xfrm>
          <a:off x="2857500" y="63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2515</xdr:rowOff>
    </xdr:from>
    <xdr:ext cx="599010" cy="259045"/>
    <xdr:sp macro="" textlink="">
      <xdr:nvSpPr>
        <xdr:cNvPr id="84" name="テキスト ボックス 83"/>
        <xdr:cNvSpPr txBox="1"/>
      </xdr:nvSpPr>
      <xdr:spPr>
        <a:xfrm>
          <a:off x="2608795" y="61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60536</xdr:rowOff>
    </xdr:from>
    <xdr:to>
      <xdr:col>10</xdr:col>
      <xdr:colOff>165100</xdr:colOff>
      <xdr:row>37</xdr:row>
      <xdr:rowOff>162136</xdr:rowOff>
    </xdr:to>
    <xdr:sp macro="" textlink="">
      <xdr:nvSpPr>
        <xdr:cNvPr id="85" name="楕円 84"/>
        <xdr:cNvSpPr/>
      </xdr:nvSpPr>
      <xdr:spPr>
        <a:xfrm>
          <a:off x="1968500" y="64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7213</xdr:rowOff>
    </xdr:from>
    <xdr:ext cx="599010" cy="259045"/>
    <xdr:sp macro="" textlink="">
      <xdr:nvSpPr>
        <xdr:cNvPr id="86" name="テキスト ボックス 85"/>
        <xdr:cNvSpPr txBox="1"/>
      </xdr:nvSpPr>
      <xdr:spPr>
        <a:xfrm>
          <a:off x="1719795" y="617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68462</xdr:rowOff>
    </xdr:from>
    <xdr:to>
      <xdr:col>6</xdr:col>
      <xdr:colOff>38100</xdr:colOff>
      <xdr:row>37</xdr:row>
      <xdr:rowOff>170062</xdr:rowOff>
    </xdr:to>
    <xdr:sp macro="" textlink="">
      <xdr:nvSpPr>
        <xdr:cNvPr id="87" name="楕円 86"/>
        <xdr:cNvSpPr/>
      </xdr:nvSpPr>
      <xdr:spPr>
        <a:xfrm>
          <a:off x="1079500" y="64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15139</xdr:rowOff>
    </xdr:from>
    <xdr:ext cx="599010" cy="259045"/>
    <xdr:sp macro="" textlink="">
      <xdr:nvSpPr>
        <xdr:cNvPr id="88" name="テキスト ボックス 87"/>
        <xdr:cNvSpPr txBox="1"/>
      </xdr:nvSpPr>
      <xdr:spPr>
        <a:xfrm>
          <a:off x="830795" y="61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65579</xdr:rowOff>
    </xdr:from>
    <xdr:to>
      <xdr:col>24</xdr:col>
      <xdr:colOff>63500</xdr:colOff>
      <xdr:row>57</xdr:row>
      <xdr:rowOff>67585</xdr:rowOff>
    </xdr:to>
    <xdr:cxnSp macro="">
      <xdr:nvCxnSpPr>
        <xdr:cNvPr id="115" name="直線コネクタ 114"/>
        <xdr:cNvCxnSpPr/>
      </xdr:nvCxnSpPr>
      <xdr:spPr>
        <a:xfrm>
          <a:off x="3797300" y="9838229"/>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65579</xdr:rowOff>
    </xdr:from>
    <xdr:to>
      <xdr:col>19</xdr:col>
      <xdr:colOff>177800</xdr:colOff>
      <xdr:row>57</xdr:row>
      <xdr:rowOff>81824</xdr:rowOff>
    </xdr:to>
    <xdr:cxnSp macro="">
      <xdr:nvCxnSpPr>
        <xdr:cNvPr id="118" name="直線コネクタ 117"/>
        <xdr:cNvCxnSpPr/>
      </xdr:nvCxnSpPr>
      <xdr:spPr>
        <a:xfrm flipV="1">
          <a:off x="2908300" y="9838229"/>
          <a:ext cx="889000" cy="1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60334</xdr:rowOff>
    </xdr:from>
    <xdr:to>
      <xdr:col>15</xdr:col>
      <xdr:colOff>50800</xdr:colOff>
      <xdr:row>57</xdr:row>
      <xdr:rowOff>81824</xdr:rowOff>
    </xdr:to>
    <xdr:cxnSp macro="">
      <xdr:nvCxnSpPr>
        <xdr:cNvPr id="121" name="直線コネクタ 120"/>
        <xdr:cNvCxnSpPr/>
      </xdr:nvCxnSpPr>
      <xdr:spPr>
        <a:xfrm>
          <a:off x="2019300" y="9832984"/>
          <a:ext cx="889000" cy="2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1741</xdr:rowOff>
    </xdr:from>
    <xdr:to>
      <xdr:col>15</xdr:col>
      <xdr:colOff>101600</xdr:colOff>
      <xdr:row>58</xdr:row>
      <xdr:rowOff>103341</xdr:rowOff>
    </xdr:to>
    <xdr:sp macro="" textlink="">
      <xdr:nvSpPr>
        <xdr:cNvPr id="122" name="フローチャート: 判断 121"/>
        <xdr:cNvSpPr/>
      </xdr:nvSpPr>
      <xdr:spPr>
        <a:xfrm>
          <a:off x="2857500" y="99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94468</xdr:rowOff>
    </xdr:from>
    <xdr:ext cx="599010" cy="259045"/>
    <xdr:sp macro="" textlink="">
      <xdr:nvSpPr>
        <xdr:cNvPr id="123" name="テキスト ボックス 122"/>
        <xdr:cNvSpPr txBox="1"/>
      </xdr:nvSpPr>
      <xdr:spPr>
        <a:xfrm>
          <a:off x="2608795" y="100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60334</xdr:rowOff>
    </xdr:from>
    <xdr:to>
      <xdr:col>10</xdr:col>
      <xdr:colOff>114300</xdr:colOff>
      <xdr:row>57</xdr:row>
      <xdr:rowOff>171159</xdr:rowOff>
    </xdr:to>
    <xdr:cxnSp macro="">
      <xdr:nvCxnSpPr>
        <xdr:cNvPr id="124" name="直線コネクタ 123"/>
        <xdr:cNvCxnSpPr/>
      </xdr:nvCxnSpPr>
      <xdr:spPr>
        <a:xfrm flipV="1">
          <a:off x="1130300" y="9832984"/>
          <a:ext cx="889000" cy="1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4917</xdr:rowOff>
    </xdr:from>
    <xdr:to>
      <xdr:col>10</xdr:col>
      <xdr:colOff>165100</xdr:colOff>
      <xdr:row>58</xdr:row>
      <xdr:rowOff>106517</xdr:rowOff>
    </xdr:to>
    <xdr:sp macro="" textlink="">
      <xdr:nvSpPr>
        <xdr:cNvPr id="125" name="フローチャート: 判断 124"/>
        <xdr:cNvSpPr/>
      </xdr:nvSpPr>
      <xdr:spPr>
        <a:xfrm>
          <a:off x="1968500" y="9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97644</xdr:rowOff>
    </xdr:from>
    <xdr:ext cx="599010" cy="259045"/>
    <xdr:sp macro="" textlink="">
      <xdr:nvSpPr>
        <xdr:cNvPr id="126" name="テキスト ボックス 125"/>
        <xdr:cNvSpPr txBox="1"/>
      </xdr:nvSpPr>
      <xdr:spPr>
        <a:xfrm>
          <a:off x="1719795" y="1004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12733</xdr:rowOff>
    </xdr:from>
    <xdr:to>
      <xdr:col>6</xdr:col>
      <xdr:colOff>38100</xdr:colOff>
      <xdr:row>58</xdr:row>
      <xdr:rowOff>114333</xdr:rowOff>
    </xdr:to>
    <xdr:sp macro="" textlink="">
      <xdr:nvSpPr>
        <xdr:cNvPr id="127" name="フローチャート: 判断 126"/>
        <xdr:cNvSpPr/>
      </xdr:nvSpPr>
      <xdr:spPr>
        <a:xfrm>
          <a:off x="1079500" y="99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105460</xdr:rowOff>
    </xdr:from>
    <xdr:ext cx="599010" cy="259045"/>
    <xdr:sp macro="" textlink="">
      <xdr:nvSpPr>
        <xdr:cNvPr id="128" name="テキスト ボックス 127"/>
        <xdr:cNvSpPr txBox="1"/>
      </xdr:nvSpPr>
      <xdr:spPr>
        <a:xfrm>
          <a:off x="830795" y="1004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16785</xdr:rowOff>
    </xdr:from>
    <xdr:to>
      <xdr:col>24</xdr:col>
      <xdr:colOff>114300</xdr:colOff>
      <xdr:row>57</xdr:row>
      <xdr:rowOff>118385</xdr:rowOff>
    </xdr:to>
    <xdr:sp macro="" textlink="">
      <xdr:nvSpPr>
        <xdr:cNvPr id="134" name="楕円 133"/>
        <xdr:cNvSpPr/>
      </xdr:nvSpPr>
      <xdr:spPr>
        <a:xfrm>
          <a:off x="4584700" y="97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39662</xdr:rowOff>
    </xdr:from>
    <xdr:ext cx="599010" cy="259045"/>
    <xdr:sp macro="" textlink="">
      <xdr:nvSpPr>
        <xdr:cNvPr id="135" name="物件費該当値テキスト"/>
        <xdr:cNvSpPr txBox="1"/>
      </xdr:nvSpPr>
      <xdr:spPr>
        <a:xfrm>
          <a:off x="4686300" y="964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14779</xdr:rowOff>
    </xdr:from>
    <xdr:to>
      <xdr:col>20</xdr:col>
      <xdr:colOff>38100</xdr:colOff>
      <xdr:row>57</xdr:row>
      <xdr:rowOff>116379</xdr:rowOff>
    </xdr:to>
    <xdr:sp macro="" textlink="">
      <xdr:nvSpPr>
        <xdr:cNvPr id="136" name="楕円 135"/>
        <xdr:cNvSpPr/>
      </xdr:nvSpPr>
      <xdr:spPr>
        <a:xfrm>
          <a:off x="3746500" y="97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132906</xdr:rowOff>
    </xdr:from>
    <xdr:ext cx="599010" cy="259045"/>
    <xdr:sp macro="" textlink="">
      <xdr:nvSpPr>
        <xdr:cNvPr id="137" name="テキスト ボックス 136"/>
        <xdr:cNvSpPr txBox="1"/>
      </xdr:nvSpPr>
      <xdr:spPr>
        <a:xfrm>
          <a:off x="3497795" y="956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31024</xdr:rowOff>
    </xdr:from>
    <xdr:to>
      <xdr:col>15</xdr:col>
      <xdr:colOff>101600</xdr:colOff>
      <xdr:row>57</xdr:row>
      <xdr:rowOff>132624</xdr:rowOff>
    </xdr:to>
    <xdr:sp macro="" textlink="">
      <xdr:nvSpPr>
        <xdr:cNvPr id="138" name="楕円 137"/>
        <xdr:cNvSpPr/>
      </xdr:nvSpPr>
      <xdr:spPr>
        <a:xfrm>
          <a:off x="2857500" y="98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149151</xdr:rowOff>
    </xdr:from>
    <xdr:ext cx="599010" cy="259045"/>
    <xdr:sp macro="" textlink="">
      <xdr:nvSpPr>
        <xdr:cNvPr id="139" name="テキスト ボックス 138"/>
        <xdr:cNvSpPr txBox="1"/>
      </xdr:nvSpPr>
      <xdr:spPr>
        <a:xfrm>
          <a:off x="2608795" y="957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9534</xdr:rowOff>
    </xdr:from>
    <xdr:to>
      <xdr:col>10</xdr:col>
      <xdr:colOff>165100</xdr:colOff>
      <xdr:row>57</xdr:row>
      <xdr:rowOff>111134</xdr:rowOff>
    </xdr:to>
    <xdr:sp macro="" textlink="">
      <xdr:nvSpPr>
        <xdr:cNvPr id="140" name="楕円 139"/>
        <xdr:cNvSpPr/>
      </xdr:nvSpPr>
      <xdr:spPr>
        <a:xfrm>
          <a:off x="1968500" y="97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127661</xdr:rowOff>
    </xdr:from>
    <xdr:ext cx="599010" cy="259045"/>
    <xdr:sp macro="" textlink="">
      <xdr:nvSpPr>
        <xdr:cNvPr id="141" name="テキスト ボックス 140"/>
        <xdr:cNvSpPr txBox="1"/>
      </xdr:nvSpPr>
      <xdr:spPr>
        <a:xfrm>
          <a:off x="1719795" y="955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120359</xdr:rowOff>
    </xdr:from>
    <xdr:to>
      <xdr:col>6</xdr:col>
      <xdr:colOff>38100</xdr:colOff>
      <xdr:row>58</xdr:row>
      <xdr:rowOff>50509</xdr:rowOff>
    </xdr:to>
    <xdr:sp macro="" textlink="">
      <xdr:nvSpPr>
        <xdr:cNvPr id="142" name="楕円 141"/>
        <xdr:cNvSpPr/>
      </xdr:nvSpPr>
      <xdr:spPr>
        <a:xfrm>
          <a:off x="1079500" y="98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67036</xdr:rowOff>
    </xdr:from>
    <xdr:ext cx="599010" cy="259045"/>
    <xdr:sp macro="" textlink="">
      <xdr:nvSpPr>
        <xdr:cNvPr id="143" name="テキスト ボックス 142"/>
        <xdr:cNvSpPr txBox="1"/>
      </xdr:nvSpPr>
      <xdr:spPr>
        <a:xfrm>
          <a:off x="830795" y="966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106668</xdr:rowOff>
    </xdr:from>
    <xdr:to>
      <xdr:col>24</xdr:col>
      <xdr:colOff>63500</xdr:colOff>
      <xdr:row>77</xdr:row>
      <xdr:rowOff>31093</xdr:rowOff>
    </xdr:to>
    <xdr:cxnSp macro="">
      <xdr:nvCxnSpPr>
        <xdr:cNvPr id="170" name="直線コネクタ 169"/>
        <xdr:cNvCxnSpPr/>
      </xdr:nvCxnSpPr>
      <xdr:spPr>
        <a:xfrm flipV="1">
          <a:off x="3797300" y="13136868"/>
          <a:ext cx="8382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127817</xdr:rowOff>
    </xdr:from>
    <xdr:to>
      <xdr:col>19</xdr:col>
      <xdr:colOff>177800</xdr:colOff>
      <xdr:row>77</xdr:row>
      <xdr:rowOff>31093</xdr:rowOff>
    </xdr:to>
    <xdr:cxnSp macro="">
      <xdr:nvCxnSpPr>
        <xdr:cNvPr id="173" name="直線コネクタ 172"/>
        <xdr:cNvCxnSpPr/>
      </xdr:nvCxnSpPr>
      <xdr:spPr>
        <a:xfrm>
          <a:off x="2908300" y="13158017"/>
          <a:ext cx="889000" cy="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127817</xdr:rowOff>
    </xdr:from>
    <xdr:to>
      <xdr:col>15</xdr:col>
      <xdr:colOff>50800</xdr:colOff>
      <xdr:row>77</xdr:row>
      <xdr:rowOff>86134</xdr:rowOff>
    </xdr:to>
    <xdr:cxnSp macro="">
      <xdr:nvCxnSpPr>
        <xdr:cNvPr id="176" name="直線コネクタ 175"/>
        <xdr:cNvCxnSpPr/>
      </xdr:nvCxnSpPr>
      <xdr:spPr>
        <a:xfrm flipV="1">
          <a:off x="2019300" y="13158017"/>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150955</xdr:rowOff>
    </xdr:from>
    <xdr:to>
      <xdr:col>15</xdr:col>
      <xdr:colOff>101600</xdr:colOff>
      <xdr:row>78</xdr:row>
      <xdr:rowOff>81105</xdr:rowOff>
    </xdr:to>
    <xdr:sp macro="" textlink="">
      <xdr:nvSpPr>
        <xdr:cNvPr id="177" name="フローチャート: 判断 176"/>
        <xdr:cNvSpPr/>
      </xdr:nvSpPr>
      <xdr:spPr>
        <a:xfrm>
          <a:off x="2857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72232</xdr:rowOff>
    </xdr:from>
    <xdr:ext cx="534377" cy="259045"/>
    <xdr:sp macro="" textlink="">
      <xdr:nvSpPr>
        <xdr:cNvPr id="178" name="テキスト ボックス 177"/>
        <xdr:cNvSpPr txBox="1"/>
      </xdr:nvSpPr>
      <xdr:spPr>
        <a:xfrm>
          <a:off x="2641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86134</xdr:rowOff>
    </xdr:from>
    <xdr:to>
      <xdr:col>10</xdr:col>
      <xdr:colOff>114300</xdr:colOff>
      <xdr:row>78</xdr:row>
      <xdr:rowOff>53098</xdr:rowOff>
    </xdr:to>
    <xdr:cxnSp macro="">
      <xdr:nvCxnSpPr>
        <xdr:cNvPr id="179" name="直線コネクタ 178"/>
        <xdr:cNvCxnSpPr/>
      </xdr:nvCxnSpPr>
      <xdr:spPr>
        <a:xfrm flipV="1">
          <a:off x="1130300" y="13287784"/>
          <a:ext cx="889000" cy="13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152350</xdr:rowOff>
    </xdr:from>
    <xdr:to>
      <xdr:col>10</xdr:col>
      <xdr:colOff>165100</xdr:colOff>
      <xdr:row>78</xdr:row>
      <xdr:rowOff>82500</xdr:rowOff>
    </xdr:to>
    <xdr:sp macro="" textlink="">
      <xdr:nvSpPr>
        <xdr:cNvPr id="180" name="フローチャート: 判断 179"/>
        <xdr:cNvSpPr/>
      </xdr:nvSpPr>
      <xdr:spPr>
        <a:xfrm>
          <a:off x="1968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73627</xdr:rowOff>
    </xdr:from>
    <xdr:ext cx="534377" cy="259045"/>
    <xdr:sp macro="" textlink="">
      <xdr:nvSpPr>
        <xdr:cNvPr id="181" name="テキスト ボックス 180"/>
        <xdr:cNvSpPr txBox="1"/>
      </xdr:nvSpPr>
      <xdr:spPr>
        <a:xfrm>
          <a:off x="1752111" y="134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157553</xdr:rowOff>
    </xdr:from>
    <xdr:to>
      <xdr:col>6</xdr:col>
      <xdr:colOff>38100</xdr:colOff>
      <xdr:row>78</xdr:row>
      <xdr:rowOff>87703</xdr:rowOff>
    </xdr:to>
    <xdr:sp macro="" textlink="">
      <xdr:nvSpPr>
        <xdr:cNvPr id="182" name="フローチャート: 判断 181"/>
        <xdr:cNvSpPr/>
      </xdr:nvSpPr>
      <xdr:spPr>
        <a:xfrm>
          <a:off x="1079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104230</xdr:rowOff>
    </xdr:from>
    <xdr:ext cx="534377" cy="259045"/>
    <xdr:sp macro="" textlink="">
      <xdr:nvSpPr>
        <xdr:cNvPr id="183" name="テキスト ボックス 182"/>
        <xdr:cNvSpPr txBox="1"/>
      </xdr:nvSpPr>
      <xdr:spPr>
        <a:xfrm>
          <a:off x="863111" y="131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55868</xdr:rowOff>
    </xdr:from>
    <xdr:to>
      <xdr:col>24</xdr:col>
      <xdr:colOff>114300</xdr:colOff>
      <xdr:row>76</xdr:row>
      <xdr:rowOff>157468</xdr:rowOff>
    </xdr:to>
    <xdr:sp macro="" textlink="">
      <xdr:nvSpPr>
        <xdr:cNvPr id="189" name="楕円 188"/>
        <xdr:cNvSpPr/>
      </xdr:nvSpPr>
      <xdr:spPr>
        <a:xfrm>
          <a:off x="4584700" y="130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78744</xdr:rowOff>
    </xdr:from>
    <xdr:ext cx="534377" cy="259045"/>
    <xdr:sp macro="" textlink="">
      <xdr:nvSpPr>
        <xdr:cNvPr id="190" name="維持補修費該当値テキスト"/>
        <xdr:cNvSpPr txBox="1"/>
      </xdr:nvSpPr>
      <xdr:spPr>
        <a:xfrm>
          <a:off x="4686300" y="129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151743</xdr:rowOff>
    </xdr:from>
    <xdr:to>
      <xdr:col>20</xdr:col>
      <xdr:colOff>38100</xdr:colOff>
      <xdr:row>77</xdr:row>
      <xdr:rowOff>81893</xdr:rowOff>
    </xdr:to>
    <xdr:sp macro="" textlink="">
      <xdr:nvSpPr>
        <xdr:cNvPr id="191" name="楕円 190"/>
        <xdr:cNvSpPr/>
      </xdr:nvSpPr>
      <xdr:spPr>
        <a:xfrm>
          <a:off x="3746500" y="131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98419</xdr:rowOff>
    </xdr:from>
    <xdr:ext cx="534377" cy="259045"/>
    <xdr:sp macro="" textlink="">
      <xdr:nvSpPr>
        <xdr:cNvPr id="192" name="テキスト ボックス 191"/>
        <xdr:cNvSpPr txBox="1"/>
      </xdr:nvSpPr>
      <xdr:spPr>
        <a:xfrm>
          <a:off x="3530111" y="129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77017</xdr:rowOff>
    </xdr:from>
    <xdr:to>
      <xdr:col>15</xdr:col>
      <xdr:colOff>101600</xdr:colOff>
      <xdr:row>77</xdr:row>
      <xdr:rowOff>7167</xdr:rowOff>
    </xdr:to>
    <xdr:sp macro="" textlink="">
      <xdr:nvSpPr>
        <xdr:cNvPr id="193" name="楕円 192"/>
        <xdr:cNvSpPr/>
      </xdr:nvSpPr>
      <xdr:spPr>
        <a:xfrm>
          <a:off x="2857500" y="131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23694</xdr:rowOff>
    </xdr:from>
    <xdr:ext cx="534377" cy="259045"/>
    <xdr:sp macro="" textlink="">
      <xdr:nvSpPr>
        <xdr:cNvPr id="194" name="テキスト ボックス 193"/>
        <xdr:cNvSpPr txBox="1"/>
      </xdr:nvSpPr>
      <xdr:spPr>
        <a:xfrm>
          <a:off x="2641111" y="128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35334</xdr:rowOff>
    </xdr:from>
    <xdr:to>
      <xdr:col>10</xdr:col>
      <xdr:colOff>165100</xdr:colOff>
      <xdr:row>77</xdr:row>
      <xdr:rowOff>136934</xdr:rowOff>
    </xdr:to>
    <xdr:sp macro="" textlink="">
      <xdr:nvSpPr>
        <xdr:cNvPr id="195" name="楕円 194"/>
        <xdr:cNvSpPr/>
      </xdr:nvSpPr>
      <xdr:spPr>
        <a:xfrm>
          <a:off x="1968500" y="132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153461</xdr:rowOff>
    </xdr:from>
    <xdr:ext cx="534377" cy="259045"/>
    <xdr:sp macro="" textlink="">
      <xdr:nvSpPr>
        <xdr:cNvPr id="196" name="テキスト ボックス 195"/>
        <xdr:cNvSpPr txBox="1"/>
      </xdr:nvSpPr>
      <xdr:spPr>
        <a:xfrm>
          <a:off x="1752111" y="1301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2298</xdr:rowOff>
    </xdr:from>
    <xdr:to>
      <xdr:col>6</xdr:col>
      <xdr:colOff>38100</xdr:colOff>
      <xdr:row>78</xdr:row>
      <xdr:rowOff>103898</xdr:rowOff>
    </xdr:to>
    <xdr:sp macro="" textlink="">
      <xdr:nvSpPr>
        <xdr:cNvPr id="197" name="楕円 196"/>
        <xdr:cNvSpPr/>
      </xdr:nvSpPr>
      <xdr:spPr>
        <a:xfrm>
          <a:off x="1079500" y="133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95025</xdr:rowOff>
    </xdr:from>
    <xdr:ext cx="534377" cy="259045"/>
    <xdr:sp macro="" textlink="">
      <xdr:nvSpPr>
        <xdr:cNvPr id="198" name="テキスト ボックス 197"/>
        <xdr:cNvSpPr txBox="1"/>
      </xdr:nvSpPr>
      <xdr:spPr>
        <a:xfrm>
          <a:off x="863111" y="134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128935</xdr:rowOff>
    </xdr:from>
    <xdr:to>
      <xdr:col>24</xdr:col>
      <xdr:colOff>63500</xdr:colOff>
      <xdr:row>95</xdr:row>
      <xdr:rowOff>142943</xdr:rowOff>
    </xdr:to>
    <xdr:cxnSp macro="">
      <xdr:nvCxnSpPr>
        <xdr:cNvPr id="229" name="直線コネクタ 228"/>
        <xdr:cNvCxnSpPr/>
      </xdr:nvCxnSpPr>
      <xdr:spPr>
        <a:xfrm flipV="1">
          <a:off x="3797300" y="16416685"/>
          <a:ext cx="8382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142943</xdr:rowOff>
    </xdr:from>
    <xdr:to>
      <xdr:col>19</xdr:col>
      <xdr:colOff>177800</xdr:colOff>
      <xdr:row>96</xdr:row>
      <xdr:rowOff>10530</xdr:rowOff>
    </xdr:to>
    <xdr:cxnSp macro="">
      <xdr:nvCxnSpPr>
        <xdr:cNvPr id="232" name="直線コネクタ 231"/>
        <xdr:cNvCxnSpPr/>
      </xdr:nvCxnSpPr>
      <xdr:spPr>
        <a:xfrm flipV="1">
          <a:off x="2908300" y="16430693"/>
          <a:ext cx="889000" cy="3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3977</xdr:rowOff>
    </xdr:from>
    <xdr:to>
      <xdr:col>15</xdr:col>
      <xdr:colOff>50800</xdr:colOff>
      <xdr:row>96</xdr:row>
      <xdr:rowOff>10530</xdr:rowOff>
    </xdr:to>
    <xdr:cxnSp macro="">
      <xdr:nvCxnSpPr>
        <xdr:cNvPr id="235" name="直線コネクタ 234"/>
        <xdr:cNvCxnSpPr/>
      </xdr:nvCxnSpPr>
      <xdr:spPr>
        <a:xfrm>
          <a:off x="2019300" y="1646317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49374</xdr:rowOff>
    </xdr:from>
    <xdr:to>
      <xdr:col>15</xdr:col>
      <xdr:colOff>101600</xdr:colOff>
      <xdr:row>95</xdr:row>
      <xdr:rowOff>150974</xdr:rowOff>
    </xdr:to>
    <xdr:sp macro="" textlink="">
      <xdr:nvSpPr>
        <xdr:cNvPr id="236" name="フローチャート: 判断 235"/>
        <xdr:cNvSpPr/>
      </xdr:nvSpPr>
      <xdr:spPr>
        <a:xfrm>
          <a:off x="2857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167501</xdr:rowOff>
    </xdr:from>
    <xdr:ext cx="534377" cy="259045"/>
    <xdr:sp macro="" textlink="">
      <xdr:nvSpPr>
        <xdr:cNvPr id="237" name="テキスト ボックス 236"/>
        <xdr:cNvSpPr txBox="1"/>
      </xdr:nvSpPr>
      <xdr:spPr>
        <a:xfrm>
          <a:off x="2641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3977</xdr:rowOff>
    </xdr:from>
    <xdr:to>
      <xdr:col>10</xdr:col>
      <xdr:colOff>114300</xdr:colOff>
      <xdr:row>96</xdr:row>
      <xdr:rowOff>69292</xdr:rowOff>
    </xdr:to>
    <xdr:cxnSp macro="">
      <xdr:nvCxnSpPr>
        <xdr:cNvPr id="238" name="直線コネクタ 237"/>
        <xdr:cNvCxnSpPr/>
      </xdr:nvCxnSpPr>
      <xdr:spPr>
        <a:xfrm flipV="1">
          <a:off x="1130300" y="164631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61522</xdr:rowOff>
    </xdr:from>
    <xdr:to>
      <xdr:col>10</xdr:col>
      <xdr:colOff>165100</xdr:colOff>
      <xdr:row>95</xdr:row>
      <xdr:rowOff>163122</xdr:rowOff>
    </xdr:to>
    <xdr:sp macro="" textlink="">
      <xdr:nvSpPr>
        <xdr:cNvPr id="239" name="フローチャート: 判断 238"/>
        <xdr:cNvSpPr/>
      </xdr:nvSpPr>
      <xdr:spPr>
        <a:xfrm>
          <a:off x="1968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8199</xdr:rowOff>
    </xdr:from>
    <xdr:ext cx="534377" cy="259045"/>
    <xdr:sp macro="" textlink="">
      <xdr:nvSpPr>
        <xdr:cNvPr id="240" name="テキスト ボックス 239"/>
        <xdr:cNvSpPr txBox="1"/>
      </xdr:nvSpPr>
      <xdr:spPr>
        <a:xfrm>
          <a:off x="1752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128698</xdr:rowOff>
    </xdr:from>
    <xdr:to>
      <xdr:col>6</xdr:col>
      <xdr:colOff>38100</xdr:colOff>
      <xdr:row>96</xdr:row>
      <xdr:rowOff>58848</xdr:rowOff>
    </xdr:to>
    <xdr:sp macro="" textlink="">
      <xdr:nvSpPr>
        <xdr:cNvPr id="241" name="フローチャート: 判断 240"/>
        <xdr:cNvSpPr/>
      </xdr:nvSpPr>
      <xdr:spPr>
        <a:xfrm>
          <a:off x="1079500" y="164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75375</xdr:rowOff>
    </xdr:from>
    <xdr:ext cx="534377" cy="259045"/>
    <xdr:sp macro="" textlink="">
      <xdr:nvSpPr>
        <xdr:cNvPr id="242" name="テキスト ボックス 241"/>
        <xdr:cNvSpPr txBox="1"/>
      </xdr:nvSpPr>
      <xdr:spPr>
        <a:xfrm>
          <a:off x="863111" y="161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78135</xdr:rowOff>
    </xdr:from>
    <xdr:to>
      <xdr:col>24</xdr:col>
      <xdr:colOff>114300</xdr:colOff>
      <xdr:row>96</xdr:row>
      <xdr:rowOff>8285</xdr:rowOff>
    </xdr:to>
    <xdr:sp macro="" textlink="">
      <xdr:nvSpPr>
        <xdr:cNvPr id="248" name="楕円 247"/>
        <xdr:cNvSpPr/>
      </xdr:nvSpPr>
      <xdr:spPr>
        <a:xfrm>
          <a:off x="4584700" y="163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56562</xdr:rowOff>
    </xdr:from>
    <xdr:ext cx="534377" cy="259045"/>
    <xdr:sp macro="" textlink="">
      <xdr:nvSpPr>
        <xdr:cNvPr id="249" name="扶助費該当値テキスト"/>
        <xdr:cNvSpPr txBox="1"/>
      </xdr:nvSpPr>
      <xdr:spPr>
        <a:xfrm>
          <a:off x="4686300" y="163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92143</xdr:rowOff>
    </xdr:from>
    <xdr:to>
      <xdr:col>20</xdr:col>
      <xdr:colOff>38100</xdr:colOff>
      <xdr:row>96</xdr:row>
      <xdr:rowOff>22293</xdr:rowOff>
    </xdr:to>
    <xdr:sp macro="" textlink="">
      <xdr:nvSpPr>
        <xdr:cNvPr id="250" name="楕円 249"/>
        <xdr:cNvSpPr/>
      </xdr:nvSpPr>
      <xdr:spPr>
        <a:xfrm>
          <a:off x="3746500" y="163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13420</xdr:rowOff>
    </xdr:from>
    <xdr:ext cx="534377" cy="259045"/>
    <xdr:sp macro="" textlink="">
      <xdr:nvSpPr>
        <xdr:cNvPr id="251" name="テキスト ボックス 250"/>
        <xdr:cNvSpPr txBox="1"/>
      </xdr:nvSpPr>
      <xdr:spPr>
        <a:xfrm>
          <a:off x="3530111" y="164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131180</xdr:rowOff>
    </xdr:from>
    <xdr:to>
      <xdr:col>15</xdr:col>
      <xdr:colOff>101600</xdr:colOff>
      <xdr:row>96</xdr:row>
      <xdr:rowOff>61330</xdr:rowOff>
    </xdr:to>
    <xdr:sp macro="" textlink="">
      <xdr:nvSpPr>
        <xdr:cNvPr id="252" name="楕円 251"/>
        <xdr:cNvSpPr/>
      </xdr:nvSpPr>
      <xdr:spPr>
        <a:xfrm>
          <a:off x="2857500" y="164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52457</xdr:rowOff>
    </xdr:from>
    <xdr:ext cx="534377" cy="259045"/>
    <xdr:sp macro="" textlink="">
      <xdr:nvSpPr>
        <xdr:cNvPr id="253" name="テキスト ボックス 252"/>
        <xdr:cNvSpPr txBox="1"/>
      </xdr:nvSpPr>
      <xdr:spPr>
        <a:xfrm>
          <a:off x="2641111" y="165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124627</xdr:rowOff>
    </xdr:from>
    <xdr:to>
      <xdr:col>10</xdr:col>
      <xdr:colOff>165100</xdr:colOff>
      <xdr:row>96</xdr:row>
      <xdr:rowOff>54777</xdr:rowOff>
    </xdr:to>
    <xdr:sp macro="" textlink="">
      <xdr:nvSpPr>
        <xdr:cNvPr id="254" name="楕円 253"/>
        <xdr:cNvSpPr/>
      </xdr:nvSpPr>
      <xdr:spPr>
        <a:xfrm>
          <a:off x="1968500" y="164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45904</xdr:rowOff>
    </xdr:from>
    <xdr:ext cx="534377" cy="259045"/>
    <xdr:sp macro="" textlink="">
      <xdr:nvSpPr>
        <xdr:cNvPr id="255" name="テキスト ボックス 254"/>
        <xdr:cNvSpPr txBox="1"/>
      </xdr:nvSpPr>
      <xdr:spPr>
        <a:xfrm>
          <a:off x="1752111" y="165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18492</xdr:rowOff>
    </xdr:from>
    <xdr:to>
      <xdr:col>6</xdr:col>
      <xdr:colOff>38100</xdr:colOff>
      <xdr:row>96</xdr:row>
      <xdr:rowOff>120092</xdr:rowOff>
    </xdr:to>
    <xdr:sp macro="" textlink="">
      <xdr:nvSpPr>
        <xdr:cNvPr id="256" name="楕円 255"/>
        <xdr:cNvSpPr/>
      </xdr:nvSpPr>
      <xdr:spPr>
        <a:xfrm>
          <a:off x="1079500" y="164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111219</xdr:rowOff>
    </xdr:from>
    <xdr:ext cx="534377" cy="259045"/>
    <xdr:sp macro="" textlink="">
      <xdr:nvSpPr>
        <xdr:cNvPr id="257" name="テキスト ボックス 256"/>
        <xdr:cNvSpPr txBox="1"/>
      </xdr:nvSpPr>
      <xdr:spPr>
        <a:xfrm>
          <a:off x="863111" y="165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144270</xdr:rowOff>
    </xdr:from>
    <xdr:to>
      <xdr:col>55</xdr:col>
      <xdr:colOff>0</xdr:colOff>
      <xdr:row>36</xdr:row>
      <xdr:rowOff>168163</xdr:rowOff>
    </xdr:to>
    <xdr:cxnSp macro="">
      <xdr:nvCxnSpPr>
        <xdr:cNvPr id="286" name="直線コネクタ 285"/>
        <xdr:cNvCxnSpPr/>
      </xdr:nvCxnSpPr>
      <xdr:spPr>
        <a:xfrm flipV="1">
          <a:off x="9639300" y="6145020"/>
          <a:ext cx="838200" cy="19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168163</xdr:rowOff>
    </xdr:from>
    <xdr:to>
      <xdr:col>50</xdr:col>
      <xdr:colOff>114300</xdr:colOff>
      <xdr:row>37</xdr:row>
      <xdr:rowOff>101406</xdr:rowOff>
    </xdr:to>
    <xdr:cxnSp macro="">
      <xdr:nvCxnSpPr>
        <xdr:cNvPr id="289" name="直線コネクタ 288"/>
        <xdr:cNvCxnSpPr/>
      </xdr:nvCxnSpPr>
      <xdr:spPr>
        <a:xfrm flipV="1">
          <a:off x="8750300" y="6340363"/>
          <a:ext cx="889000" cy="10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107690</xdr:rowOff>
    </xdr:from>
    <xdr:to>
      <xdr:col>45</xdr:col>
      <xdr:colOff>177800</xdr:colOff>
      <xdr:row>37</xdr:row>
      <xdr:rowOff>101406</xdr:rowOff>
    </xdr:to>
    <xdr:cxnSp macro="">
      <xdr:nvCxnSpPr>
        <xdr:cNvPr id="292" name="直線コネクタ 291"/>
        <xdr:cNvCxnSpPr/>
      </xdr:nvCxnSpPr>
      <xdr:spPr>
        <a:xfrm>
          <a:off x="7861300" y="6279890"/>
          <a:ext cx="889000" cy="1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2137</xdr:rowOff>
    </xdr:from>
    <xdr:to>
      <xdr:col>46</xdr:col>
      <xdr:colOff>38100</xdr:colOff>
      <xdr:row>37</xdr:row>
      <xdr:rowOff>103737</xdr:rowOff>
    </xdr:to>
    <xdr:sp macro="" textlink="">
      <xdr:nvSpPr>
        <xdr:cNvPr id="293" name="フローチャート: 判断 292"/>
        <xdr:cNvSpPr/>
      </xdr:nvSpPr>
      <xdr:spPr>
        <a:xfrm>
          <a:off x="8699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120264</xdr:rowOff>
    </xdr:from>
    <xdr:ext cx="599010" cy="259045"/>
    <xdr:sp macro="" textlink="">
      <xdr:nvSpPr>
        <xdr:cNvPr id="294" name="テキスト ボックス 293"/>
        <xdr:cNvSpPr txBox="1"/>
      </xdr:nvSpPr>
      <xdr:spPr>
        <a:xfrm>
          <a:off x="8450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107690</xdr:rowOff>
    </xdr:from>
    <xdr:to>
      <xdr:col>41</xdr:col>
      <xdr:colOff>50800</xdr:colOff>
      <xdr:row>38</xdr:row>
      <xdr:rowOff>15477</xdr:rowOff>
    </xdr:to>
    <xdr:cxnSp macro="">
      <xdr:nvCxnSpPr>
        <xdr:cNvPr id="295" name="直線コネクタ 294"/>
        <xdr:cNvCxnSpPr/>
      </xdr:nvCxnSpPr>
      <xdr:spPr>
        <a:xfrm flipV="1">
          <a:off x="6972300" y="6279890"/>
          <a:ext cx="889000" cy="25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13572</xdr:rowOff>
    </xdr:from>
    <xdr:to>
      <xdr:col>41</xdr:col>
      <xdr:colOff>101600</xdr:colOff>
      <xdr:row>37</xdr:row>
      <xdr:rowOff>115172</xdr:rowOff>
    </xdr:to>
    <xdr:sp macro="" textlink="">
      <xdr:nvSpPr>
        <xdr:cNvPr id="296" name="フローチャート: 判断 295"/>
        <xdr:cNvSpPr/>
      </xdr:nvSpPr>
      <xdr:spPr>
        <a:xfrm>
          <a:off x="7810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106299</xdr:rowOff>
    </xdr:from>
    <xdr:ext cx="599010" cy="259045"/>
    <xdr:sp macro="" textlink="">
      <xdr:nvSpPr>
        <xdr:cNvPr id="297" name="テキスト ボックス 296"/>
        <xdr:cNvSpPr txBox="1"/>
      </xdr:nvSpPr>
      <xdr:spPr>
        <a:xfrm>
          <a:off x="7561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35903</xdr:rowOff>
    </xdr:from>
    <xdr:to>
      <xdr:col>36</xdr:col>
      <xdr:colOff>165100</xdr:colOff>
      <xdr:row>37</xdr:row>
      <xdr:rowOff>137503</xdr:rowOff>
    </xdr:to>
    <xdr:sp macro="" textlink="">
      <xdr:nvSpPr>
        <xdr:cNvPr id="298" name="フローチャート: 判断 297"/>
        <xdr:cNvSpPr/>
      </xdr:nvSpPr>
      <xdr:spPr>
        <a:xfrm>
          <a:off x="6921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154030</xdr:rowOff>
    </xdr:from>
    <xdr:ext cx="599010" cy="259045"/>
    <xdr:sp macro="" textlink="">
      <xdr:nvSpPr>
        <xdr:cNvPr id="299" name="テキスト ボックス 298"/>
        <xdr:cNvSpPr txBox="1"/>
      </xdr:nvSpPr>
      <xdr:spPr>
        <a:xfrm>
          <a:off x="6672795"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93470</xdr:rowOff>
    </xdr:from>
    <xdr:to>
      <xdr:col>55</xdr:col>
      <xdr:colOff>50800</xdr:colOff>
      <xdr:row>36</xdr:row>
      <xdr:rowOff>23620</xdr:rowOff>
    </xdr:to>
    <xdr:sp macro="" textlink="">
      <xdr:nvSpPr>
        <xdr:cNvPr id="305" name="楕円 304"/>
        <xdr:cNvSpPr/>
      </xdr:nvSpPr>
      <xdr:spPr>
        <a:xfrm>
          <a:off x="10426700" y="6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116347</xdr:rowOff>
    </xdr:from>
    <xdr:ext cx="599010" cy="259045"/>
    <xdr:sp macro="" textlink="">
      <xdr:nvSpPr>
        <xdr:cNvPr id="306" name="補助費等該当値テキスト"/>
        <xdr:cNvSpPr txBox="1"/>
      </xdr:nvSpPr>
      <xdr:spPr>
        <a:xfrm>
          <a:off x="10528300" y="594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117363</xdr:rowOff>
    </xdr:from>
    <xdr:to>
      <xdr:col>50</xdr:col>
      <xdr:colOff>165100</xdr:colOff>
      <xdr:row>37</xdr:row>
      <xdr:rowOff>47513</xdr:rowOff>
    </xdr:to>
    <xdr:sp macro="" textlink="">
      <xdr:nvSpPr>
        <xdr:cNvPr id="307" name="楕円 306"/>
        <xdr:cNvSpPr/>
      </xdr:nvSpPr>
      <xdr:spPr>
        <a:xfrm>
          <a:off x="9588500" y="62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64040</xdr:rowOff>
    </xdr:from>
    <xdr:ext cx="599010" cy="259045"/>
    <xdr:sp macro="" textlink="">
      <xdr:nvSpPr>
        <xdr:cNvPr id="308" name="テキスト ボックス 307"/>
        <xdr:cNvSpPr txBox="1"/>
      </xdr:nvSpPr>
      <xdr:spPr>
        <a:xfrm>
          <a:off x="9339795" y="606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50606</xdr:rowOff>
    </xdr:from>
    <xdr:to>
      <xdr:col>46</xdr:col>
      <xdr:colOff>38100</xdr:colOff>
      <xdr:row>37</xdr:row>
      <xdr:rowOff>152206</xdr:rowOff>
    </xdr:to>
    <xdr:sp macro="" textlink="">
      <xdr:nvSpPr>
        <xdr:cNvPr id="309" name="楕円 308"/>
        <xdr:cNvSpPr/>
      </xdr:nvSpPr>
      <xdr:spPr>
        <a:xfrm>
          <a:off x="8699500" y="63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143332</xdr:rowOff>
    </xdr:from>
    <xdr:ext cx="599010" cy="259045"/>
    <xdr:sp macro="" textlink="">
      <xdr:nvSpPr>
        <xdr:cNvPr id="310" name="テキスト ボックス 309"/>
        <xdr:cNvSpPr txBox="1"/>
      </xdr:nvSpPr>
      <xdr:spPr>
        <a:xfrm>
          <a:off x="8450795" y="648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56890</xdr:rowOff>
    </xdr:from>
    <xdr:to>
      <xdr:col>41</xdr:col>
      <xdr:colOff>101600</xdr:colOff>
      <xdr:row>36</xdr:row>
      <xdr:rowOff>158490</xdr:rowOff>
    </xdr:to>
    <xdr:sp macro="" textlink="">
      <xdr:nvSpPr>
        <xdr:cNvPr id="311" name="楕円 310"/>
        <xdr:cNvSpPr/>
      </xdr:nvSpPr>
      <xdr:spPr>
        <a:xfrm>
          <a:off x="7810500" y="62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3567</xdr:rowOff>
    </xdr:from>
    <xdr:ext cx="599010" cy="259045"/>
    <xdr:sp macro="" textlink="">
      <xdr:nvSpPr>
        <xdr:cNvPr id="312" name="テキスト ボックス 311"/>
        <xdr:cNvSpPr txBox="1"/>
      </xdr:nvSpPr>
      <xdr:spPr>
        <a:xfrm>
          <a:off x="7561795" y="600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136127</xdr:rowOff>
    </xdr:from>
    <xdr:to>
      <xdr:col>36</xdr:col>
      <xdr:colOff>165100</xdr:colOff>
      <xdr:row>38</xdr:row>
      <xdr:rowOff>66277</xdr:rowOff>
    </xdr:to>
    <xdr:sp macro="" textlink="">
      <xdr:nvSpPr>
        <xdr:cNvPr id="313" name="楕円 312"/>
        <xdr:cNvSpPr/>
      </xdr:nvSpPr>
      <xdr:spPr>
        <a:xfrm>
          <a:off x="6921500" y="64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57404</xdr:rowOff>
    </xdr:from>
    <xdr:ext cx="599010" cy="259045"/>
    <xdr:sp macro="" textlink="">
      <xdr:nvSpPr>
        <xdr:cNvPr id="314" name="テキスト ボックス 313"/>
        <xdr:cNvSpPr txBox="1"/>
      </xdr:nvSpPr>
      <xdr:spPr>
        <a:xfrm>
          <a:off x="6672795" y="657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109445</xdr:rowOff>
    </xdr:from>
    <xdr:to>
      <xdr:col>55</xdr:col>
      <xdr:colOff>0</xdr:colOff>
      <xdr:row>54</xdr:row>
      <xdr:rowOff>18411</xdr:rowOff>
    </xdr:to>
    <xdr:cxnSp macro="">
      <xdr:nvCxnSpPr>
        <xdr:cNvPr id="343" name="直線コネクタ 342"/>
        <xdr:cNvCxnSpPr/>
      </xdr:nvCxnSpPr>
      <xdr:spPr>
        <a:xfrm>
          <a:off x="9639300" y="8853395"/>
          <a:ext cx="838200" cy="4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109445</xdr:rowOff>
    </xdr:from>
    <xdr:to>
      <xdr:col>50</xdr:col>
      <xdr:colOff>114300</xdr:colOff>
      <xdr:row>55</xdr:row>
      <xdr:rowOff>98433</xdr:rowOff>
    </xdr:to>
    <xdr:cxnSp macro="">
      <xdr:nvCxnSpPr>
        <xdr:cNvPr id="346" name="直線コネクタ 345"/>
        <xdr:cNvCxnSpPr/>
      </xdr:nvCxnSpPr>
      <xdr:spPr>
        <a:xfrm flipV="1">
          <a:off x="8750300" y="8853395"/>
          <a:ext cx="889000" cy="6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98433</xdr:rowOff>
    </xdr:from>
    <xdr:to>
      <xdr:col>45</xdr:col>
      <xdr:colOff>177800</xdr:colOff>
      <xdr:row>57</xdr:row>
      <xdr:rowOff>91618</xdr:rowOff>
    </xdr:to>
    <xdr:cxnSp macro="">
      <xdr:nvCxnSpPr>
        <xdr:cNvPr id="349" name="直線コネクタ 348"/>
        <xdr:cNvCxnSpPr/>
      </xdr:nvCxnSpPr>
      <xdr:spPr>
        <a:xfrm flipV="1">
          <a:off x="7861300" y="9528183"/>
          <a:ext cx="889000" cy="33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58245</xdr:rowOff>
    </xdr:from>
    <xdr:to>
      <xdr:col>46</xdr:col>
      <xdr:colOff>38100</xdr:colOff>
      <xdr:row>58</xdr:row>
      <xdr:rowOff>159845</xdr:rowOff>
    </xdr:to>
    <xdr:sp macro="" textlink="">
      <xdr:nvSpPr>
        <xdr:cNvPr id="350" name="フローチャート: 判断 349"/>
        <xdr:cNvSpPr/>
      </xdr:nvSpPr>
      <xdr:spPr>
        <a:xfrm>
          <a:off x="8699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150972</xdr:rowOff>
    </xdr:from>
    <xdr:ext cx="599010" cy="259045"/>
    <xdr:sp macro="" textlink="">
      <xdr:nvSpPr>
        <xdr:cNvPr id="351" name="テキスト ボックス 350"/>
        <xdr:cNvSpPr txBox="1"/>
      </xdr:nvSpPr>
      <xdr:spPr>
        <a:xfrm>
          <a:off x="8450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91618</xdr:rowOff>
    </xdr:from>
    <xdr:to>
      <xdr:col>41</xdr:col>
      <xdr:colOff>50800</xdr:colOff>
      <xdr:row>58</xdr:row>
      <xdr:rowOff>140173</xdr:rowOff>
    </xdr:to>
    <xdr:cxnSp macro="">
      <xdr:nvCxnSpPr>
        <xdr:cNvPr id="352" name="直線コネクタ 351"/>
        <xdr:cNvCxnSpPr/>
      </xdr:nvCxnSpPr>
      <xdr:spPr>
        <a:xfrm flipV="1">
          <a:off x="6972300" y="9864268"/>
          <a:ext cx="889000" cy="22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38222</xdr:rowOff>
    </xdr:from>
    <xdr:to>
      <xdr:col>41</xdr:col>
      <xdr:colOff>101600</xdr:colOff>
      <xdr:row>58</xdr:row>
      <xdr:rowOff>139822</xdr:rowOff>
    </xdr:to>
    <xdr:sp macro="" textlink="">
      <xdr:nvSpPr>
        <xdr:cNvPr id="353" name="フローチャート: 判断 352"/>
        <xdr:cNvSpPr/>
      </xdr:nvSpPr>
      <xdr:spPr>
        <a:xfrm>
          <a:off x="7810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130949</xdr:rowOff>
    </xdr:from>
    <xdr:ext cx="599010" cy="259045"/>
    <xdr:sp macro="" textlink="">
      <xdr:nvSpPr>
        <xdr:cNvPr id="354" name="テキスト ボックス 353"/>
        <xdr:cNvSpPr txBox="1"/>
      </xdr:nvSpPr>
      <xdr:spPr>
        <a:xfrm>
          <a:off x="7561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44578</xdr:rowOff>
    </xdr:from>
    <xdr:to>
      <xdr:col>36</xdr:col>
      <xdr:colOff>165100</xdr:colOff>
      <xdr:row>58</xdr:row>
      <xdr:rowOff>146178</xdr:rowOff>
    </xdr:to>
    <xdr:sp macro="" textlink="">
      <xdr:nvSpPr>
        <xdr:cNvPr id="355" name="フローチャート: 判断 354"/>
        <xdr:cNvSpPr/>
      </xdr:nvSpPr>
      <xdr:spPr>
        <a:xfrm>
          <a:off x="6921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162705</xdr:rowOff>
    </xdr:from>
    <xdr:ext cx="599010" cy="259045"/>
    <xdr:sp macro="" textlink="">
      <xdr:nvSpPr>
        <xdr:cNvPr id="356" name="テキスト ボックス 355"/>
        <xdr:cNvSpPr txBox="1"/>
      </xdr:nvSpPr>
      <xdr:spPr>
        <a:xfrm>
          <a:off x="6672795"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139061</xdr:rowOff>
    </xdr:from>
    <xdr:to>
      <xdr:col>55</xdr:col>
      <xdr:colOff>50800</xdr:colOff>
      <xdr:row>54</xdr:row>
      <xdr:rowOff>69211</xdr:rowOff>
    </xdr:to>
    <xdr:sp macro="" textlink="">
      <xdr:nvSpPr>
        <xdr:cNvPr id="362" name="楕円 361"/>
        <xdr:cNvSpPr/>
      </xdr:nvSpPr>
      <xdr:spPr>
        <a:xfrm>
          <a:off x="10426700" y="92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161938</xdr:rowOff>
    </xdr:from>
    <xdr:ext cx="690189" cy="259045"/>
    <xdr:sp macro="" textlink="">
      <xdr:nvSpPr>
        <xdr:cNvPr id="363" name="普通建設事業費該当値テキスト"/>
        <xdr:cNvSpPr txBox="1"/>
      </xdr:nvSpPr>
      <xdr:spPr>
        <a:xfrm>
          <a:off x="10528300" y="9077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58645</xdr:rowOff>
    </xdr:from>
    <xdr:to>
      <xdr:col>50</xdr:col>
      <xdr:colOff>165100</xdr:colOff>
      <xdr:row>51</xdr:row>
      <xdr:rowOff>160245</xdr:rowOff>
    </xdr:to>
    <xdr:sp macro="" textlink="">
      <xdr:nvSpPr>
        <xdr:cNvPr id="364" name="楕円 363"/>
        <xdr:cNvSpPr/>
      </xdr:nvSpPr>
      <xdr:spPr>
        <a:xfrm>
          <a:off x="9588500" y="8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5322</xdr:rowOff>
    </xdr:from>
    <xdr:ext cx="690189" cy="259045"/>
    <xdr:sp macro="" textlink="">
      <xdr:nvSpPr>
        <xdr:cNvPr id="365" name="テキスト ボックス 364"/>
        <xdr:cNvSpPr txBox="1"/>
      </xdr:nvSpPr>
      <xdr:spPr>
        <a:xfrm>
          <a:off x="9294205" y="85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47633</xdr:rowOff>
    </xdr:from>
    <xdr:to>
      <xdr:col>46</xdr:col>
      <xdr:colOff>38100</xdr:colOff>
      <xdr:row>55</xdr:row>
      <xdr:rowOff>149233</xdr:rowOff>
    </xdr:to>
    <xdr:sp macro="" textlink="">
      <xdr:nvSpPr>
        <xdr:cNvPr id="366" name="楕円 365"/>
        <xdr:cNvSpPr/>
      </xdr:nvSpPr>
      <xdr:spPr>
        <a:xfrm>
          <a:off x="8699500" y="94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165760</xdr:rowOff>
    </xdr:from>
    <xdr:ext cx="690189" cy="259045"/>
    <xdr:sp macro="" textlink="">
      <xdr:nvSpPr>
        <xdr:cNvPr id="367" name="テキスト ボックス 366"/>
        <xdr:cNvSpPr txBox="1"/>
      </xdr:nvSpPr>
      <xdr:spPr>
        <a:xfrm>
          <a:off x="8405205" y="9252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40818</xdr:rowOff>
    </xdr:from>
    <xdr:to>
      <xdr:col>41</xdr:col>
      <xdr:colOff>101600</xdr:colOff>
      <xdr:row>57</xdr:row>
      <xdr:rowOff>142418</xdr:rowOff>
    </xdr:to>
    <xdr:sp macro="" textlink="">
      <xdr:nvSpPr>
        <xdr:cNvPr id="368" name="楕円 367"/>
        <xdr:cNvSpPr/>
      </xdr:nvSpPr>
      <xdr:spPr>
        <a:xfrm>
          <a:off x="7810500" y="98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158945</xdr:rowOff>
    </xdr:from>
    <xdr:ext cx="599010" cy="259045"/>
    <xdr:sp macro="" textlink="">
      <xdr:nvSpPr>
        <xdr:cNvPr id="369" name="テキスト ボックス 368"/>
        <xdr:cNvSpPr txBox="1"/>
      </xdr:nvSpPr>
      <xdr:spPr>
        <a:xfrm>
          <a:off x="7561795" y="95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89373</xdr:rowOff>
    </xdr:from>
    <xdr:to>
      <xdr:col>36</xdr:col>
      <xdr:colOff>165100</xdr:colOff>
      <xdr:row>59</xdr:row>
      <xdr:rowOff>19523</xdr:rowOff>
    </xdr:to>
    <xdr:sp macro="" textlink="">
      <xdr:nvSpPr>
        <xdr:cNvPr id="370" name="楕円 369"/>
        <xdr:cNvSpPr/>
      </xdr:nvSpPr>
      <xdr:spPr>
        <a:xfrm>
          <a:off x="6921500" y="100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10650</xdr:rowOff>
    </xdr:from>
    <xdr:ext cx="599010" cy="259045"/>
    <xdr:sp macro="" textlink="">
      <xdr:nvSpPr>
        <xdr:cNvPr id="371" name="テキスト ボックス 370"/>
        <xdr:cNvSpPr txBox="1"/>
      </xdr:nvSpPr>
      <xdr:spPr>
        <a:xfrm>
          <a:off x="6672795" y="1012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122383</xdr:rowOff>
    </xdr:from>
    <xdr:to>
      <xdr:col>54</xdr:col>
      <xdr:colOff>189865</xdr:colOff>
      <xdr:row>78</xdr:row>
      <xdr:rowOff>139700</xdr:rowOff>
    </xdr:to>
    <xdr:cxnSp macro="">
      <xdr:nvCxnSpPr>
        <xdr:cNvPr id="393" name="直線コネクタ 392"/>
        <xdr:cNvCxnSpPr/>
      </xdr:nvCxnSpPr>
      <xdr:spPr>
        <a:xfrm flipV="1">
          <a:off x="10475595" y="12295333"/>
          <a:ext cx="1270" cy="121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69060</xdr:rowOff>
    </xdr:from>
    <xdr:ext cx="690189" cy="259045"/>
    <xdr:sp macro="" textlink="">
      <xdr:nvSpPr>
        <xdr:cNvPr id="396" name="普通建設事業費 （ うち新規整備　）最大値テキスト"/>
        <xdr:cNvSpPr txBox="1"/>
      </xdr:nvSpPr>
      <xdr:spPr>
        <a:xfrm>
          <a:off x="10528300" y="12070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122383</xdr:rowOff>
    </xdr:from>
    <xdr:to>
      <xdr:col>55</xdr:col>
      <xdr:colOff>88900</xdr:colOff>
      <xdr:row>71</xdr:row>
      <xdr:rowOff>122383</xdr:rowOff>
    </xdr:to>
    <xdr:cxnSp macro="">
      <xdr:nvCxnSpPr>
        <xdr:cNvPr id="397" name="直線コネクタ 396"/>
        <xdr:cNvCxnSpPr/>
      </xdr:nvCxnSpPr>
      <xdr:spPr>
        <a:xfrm>
          <a:off x="10388600" y="1229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71320</xdr:rowOff>
    </xdr:from>
    <xdr:to>
      <xdr:col>55</xdr:col>
      <xdr:colOff>0</xdr:colOff>
      <xdr:row>72</xdr:row>
      <xdr:rowOff>33084</xdr:rowOff>
    </xdr:to>
    <xdr:cxnSp macro="">
      <xdr:nvCxnSpPr>
        <xdr:cNvPr id="398" name="直線コネクタ 397"/>
        <xdr:cNvCxnSpPr/>
      </xdr:nvCxnSpPr>
      <xdr:spPr>
        <a:xfrm>
          <a:off x="9639300" y="12072820"/>
          <a:ext cx="838200" cy="30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126164</xdr:rowOff>
    </xdr:from>
    <xdr:ext cx="599010" cy="259045"/>
    <xdr:sp macro="" textlink="">
      <xdr:nvSpPr>
        <xdr:cNvPr id="399" name="普通建設事業費 （ うち新規整備　）平均値テキスト"/>
        <xdr:cNvSpPr txBox="1"/>
      </xdr:nvSpPr>
      <xdr:spPr>
        <a:xfrm>
          <a:off x="10528300" y="13327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147737</xdr:rowOff>
    </xdr:from>
    <xdr:to>
      <xdr:col>55</xdr:col>
      <xdr:colOff>50800</xdr:colOff>
      <xdr:row>78</xdr:row>
      <xdr:rowOff>77887</xdr:rowOff>
    </xdr:to>
    <xdr:sp macro="" textlink="">
      <xdr:nvSpPr>
        <xdr:cNvPr id="400" name="フローチャート: 判断 399"/>
        <xdr:cNvSpPr/>
      </xdr:nvSpPr>
      <xdr:spPr>
        <a:xfrm>
          <a:off x="10426700" y="1334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71320</xdr:rowOff>
    </xdr:from>
    <xdr:to>
      <xdr:col>50</xdr:col>
      <xdr:colOff>114300</xdr:colOff>
      <xdr:row>72</xdr:row>
      <xdr:rowOff>71773</xdr:rowOff>
    </xdr:to>
    <xdr:cxnSp macro="">
      <xdr:nvCxnSpPr>
        <xdr:cNvPr id="401" name="直線コネクタ 400"/>
        <xdr:cNvCxnSpPr/>
      </xdr:nvCxnSpPr>
      <xdr:spPr>
        <a:xfrm flipV="1">
          <a:off x="8750300" y="12072820"/>
          <a:ext cx="889000" cy="3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150890</xdr:rowOff>
    </xdr:from>
    <xdr:to>
      <xdr:col>50</xdr:col>
      <xdr:colOff>165100</xdr:colOff>
      <xdr:row>78</xdr:row>
      <xdr:rowOff>81040</xdr:rowOff>
    </xdr:to>
    <xdr:sp macro="" textlink="">
      <xdr:nvSpPr>
        <xdr:cNvPr id="402" name="フローチャート: 判断 401"/>
        <xdr:cNvSpPr/>
      </xdr:nvSpPr>
      <xdr:spPr>
        <a:xfrm>
          <a:off x="9588500" y="13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72167</xdr:rowOff>
    </xdr:from>
    <xdr:ext cx="599010" cy="259045"/>
    <xdr:sp macro="" textlink="">
      <xdr:nvSpPr>
        <xdr:cNvPr id="403" name="テキスト ボックス 402"/>
        <xdr:cNvSpPr txBox="1"/>
      </xdr:nvSpPr>
      <xdr:spPr>
        <a:xfrm>
          <a:off x="9339795" y="134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71773</xdr:rowOff>
    </xdr:from>
    <xdr:to>
      <xdr:col>45</xdr:col>
      <xdr:colOff>177800</xdr:colOff>
      <xdr:row>76</xdr:row>
      <xdr:rowOff>121131</xdr:rowOff>
    </xdr:to>
    <xdr:cxnSp macro="">
      <xdr:nvCxnSpPr>
        <xdr:cNvPr id="404" name="直線コネクタ 403"/>
        <xdr:cNvCxnSpPr/>
      </xdr:nvCxnSpPr>
      <xdr:spPr>
        <a:xfrm flipV="1">
          <a:off x="7861300" y="12416173"/>
          <a:ext cx="889000" cy="7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153867</xdr:rowOff>
    </xdr:from>
    <xdr:to>
      <xdr:col>46</xdr:col>
      <xdr:colOff>38100</xdr:colOff>
      <xdr:row>78</xdr:row>
      <xdr:rowOff>84017</xdr:rowOff>
    </xdr:to>
    <xdr:sp macro="" textlink="">
      <xdr:nvSpPr>
        <xdr:cNvPr id="405" name="フローチャート: 判断 404"/>
        <xdr:cNvSpPr/>
      </xdr:nvSpPr>
      <xdr:spPr>
        <a:xfrm>
          <a:off x="8699500" y="1335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75144</xdr:rowOff>
    </xdr:from>
    <xdr:ext cx="599010" cy="259045"/>
    <xdr:sp macro="" textlink="">
      <xdr:nvSpPr>
        <xdr:cNvPr id="406" name="テキスト ボックス 405"/>
        <xdr:cNvSpPr txBox="1"/>
      </xdr:nvSpPr>
      <xdr:spPr>
        <a:xfrm>
          <a:off x="8450795" y="134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115948</xdr:rowOff>
    </xdr:from>
    <xdr:to>
      <xdr:col>41</xdr:col>
      <xdr:colOff>101600</xdr:colOff>
      <xdr:row>78</xdr:row>
      <xdr:rowOff>46098</xdr:rowOff>
    </xdr:to>
    <xdr:sp macro="" textlink="">
      <xdr:nvSpPr>
        <xdr:cNvPr id="407" name="フローチャート: 判断 406"/>
        <xdr:cNvSpPr/>
      </xdr:nvSpPr>
      <xdr:spPr>
        <a:xfrm>
          <a:off x="7810500" y="133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37225</xdr:rowOff>
    </xdr:from>
    <xdr:ext cx="599010" cy="259045"/>
    <xdr:sp macro="" textlink="">
      <xdr:nvSpPr>
        <xdr:cNvPr id="408" name="テキスト ボックス 407"/>
        <xdr:cNvSpPr txBox="1"/>
      </xdr:nvSpPr>
      <xdr:spPr>
        <a:xfrm>
          <a:off x="7561795" y="1341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153734</xdr:rowOff>
    </xdr:from>
    <xdr:to>
      <xdr:col>55</xdr:col>
      <xdr:colOff>50800</xdr:colOff>
      <xdr:row>72</xdr:row>
      <xdr:rowOff>83884</xdr:rowOff>
    </xdr:to>
    <xdr:sp macro="" textlink="">
      <xdr:nvSpPr>
        <xdr:cNvPr id="414" name="楕円 413"/>
        <xdr:cNvSpPr/>
      </xdr:nvSpPr>
      <xdr:spPr>
        <a:xfrm>
          <a:off x="10426700" y="123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68661</xdr:rowOff>
    </xdr:from>
    <xdr:ext cx="690189" cy="259045"/>
    <xdr:sp macro="" textlink="">
      <xdr:nvSpPr>
        <xdr:cNvPr id="415" name="普通建設事業費 （ うち新規整備　）該当値テキスト"/>
        <xdr:cNvSpPr txBox="1"/>
      </xdr:nvSpPr>
      <xdr:spPr>
        <a:xfrm>
          <a:off x="10528300" y="12241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20520</xdr:rowOff>
    </xdr:from>
    <xdr:to>
      <xdr:col>50</xdr:col>
      <xdr:colOff>165100</xdr:colOff>
      <xdr:row>70</xdr:row>
      <xdr:rowOff>122120</xdr:rowOff>
    </xdr:to>
    <xdr:sp macro="" textlink="">
      <xdr:nvSpPr>
        <xdr:cNvPr id="416" name="楕円 415"/>
        <xdr:cNvSpPr/>
      </xdr:nvSpPr>
      <xdr:spPr>
        <a:xfrm>
          <a:off x="9588500" y="120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68</xdr:row>
      <xdr:rowOff>138647</xdr:rowOff>
    </xdr:from>
    <xdr:ext cx="690189" cy="259045"/>
    <xdr:sp macro="" textlink="">
      <xdr:nvSpPr>
        <xdr:cNvPr id="417" name="テキスト ボックス 416"/>
        <xdr:cNvSpPr txBox="1"/>
      </xdr:nvSpPr>
      <xdr:spPr>
        <a:xfrm>
          <a:off x="9294205" y="11797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20973</xdr:rowOff>
    </xdr:from>
    <xdr:to>
      <xdr:col>46</xdr:col>
      <xdr:colOff>38100</xdr:colOff>
      <xdr:row>72</xdr:row>
      <xdr:rowOff>122573</xdr:rowOff>
    </xdr:to>
    <xdr:sp macro="" textlink="">
      <xdr:nvSpPr>
        <xdr:cNvPr id="418" name="楕円 417"/>
        <xdr:cNvSpPr/>
      </xdr:nvSpPr>
      <xdr:spPr>
        <a:xfrm>
          <a:off x="8699500" y="123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139100</xdr:rowOff>
    </xdr:from>
    <xdr:ext cx="690189" cy="259045"/>
    <xdr:sp macro="" textlink="">
      <xdr:nvSpPr>
        <xdr:cNvPr id="419" name="テキスト ボックス 418"/>
        <xdr:cNvSpPr txBox="1"/>
      </xdr:nvSpPr>
      <xdr:spPr>
        <a:xfrm>
          <a:off x="8405205" y="12140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70331</xdr:rowOff>
    </xdr:from>
    <xdr:to>
      <xdr:col>41</xdr:col>
      <xdr:colOff>101600</xdr:colOff>
      <xdr:row>77</xdr:row>
      <xdr:rowOff>481</xdr:rowOff>
    </xdr:to>
    <xdr:sp macro="" textlink="">
      <xdr:nvSpPr>
        <xdr:cNvPr id="420" name="楕円 419"/>
        <xdr:cNvSpPr/>
      </xdr:nvSpPr>
      <xdr:spPr>
        <a:xfrm>
          <a:off x="7810500" y="131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17008</xdr:rowOff>
    </xdr:from>
    <xdr:ext cx="599010" cy="259045"/>
    <xdr:sp macro="" textlink="">
      <xdr:nvSpPr>
        <xdr:cNvPr id="421" name="テキスト ボックス 420"/>
        <xdr:cNvSpPr txBox="1"/>
      </xdr:nvSpPr>
      <xdr:spPr>
        <a:xfrm>
          <a:off x="7561795" y="1287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2" name="直線コネクタ 43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3" name="テキスト ボックス 43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5" name="テキスト ボックス 43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36" name="直線コネクタ 43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37" name="テキスト ボックス 43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39" name="テキスト ボックス 43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1" name="直線コネクタ 440"/>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2"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3" name="直線コネクタ 442"/>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4"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5" name="直線コネクタ 444"/>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14114</xdr:rowOff>
    </xdr:from>
    <xdr:to>
      <xdr:col>55</xdr:col>
      <xdr:colOff>0</xdr:colOff>
      <xdr:row>94</xdr:row>
      <xdr:rowOff>104333</xdr:rowOff>
    </xdr:to>
    <xdr:cxnSp macro="">
      <xdr:nvCxnSpPr>
        <xdr:cNvPr id="446" name="直線コネクタ 445"/>
        <xdr:cNvCxnSpPr/>
      </xdr:nvCxnSpPr>
      <xdr:spPr>
        <a:xfrm>
          <a:off x="9639300" y="15787514"/>
          <a:ext cx="838200" cy="43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47"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48" name="フローチャート: 判断 447"/>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14114</xdr:rowOff>
    </xdr:from>
    <xdr:to>
      <xdr:col>50</xdr:col>
      <xdr:colOff>114300</xdr:colOff>
      <xdr:row>96</xdr:row>
      <xdr:rowOff>123904</xdr:rowOff>
    </xdr:to>
    <xdr:cxnSp macro="">
      <xdr:nvCxnSpPr>
        <xdr:cNvPr id="449" name="直線コネクタ 448"/>
        <xdr:cNvCxnSpPr/>
      </xdr:nvCxnSpPr>
      <xdr:spPr>
        <a:xfrm flipV="1">
          <a:off x="8750300" y="15787514"/>
          <a:ext cx="889000" cy="79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0" name="フローチャート: 判断 449"/>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1" name="テキスト ボックス 450"/>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123904</xdr:rowOff>
    </xdr:from>
    <xdr:to>
      <xdr:col>45</xdr:col>
      <xdr:colOff>177800</xdr:colOff>
      <xdr:row>97</xdr:row>
      <xdr:rowOff>165702</xdr:rowOff>
    </xdr:to>
    <xdr:cxnSp macro="">
      <xdr:nvCxnSpPr>
        <xdr:cNvPr id="452" name="直線コネクタ 451"/>
        <xdr:cNvCxnSpPr/>
      </xdr:nvCxnSpPr>
      <xdr:spPr>
        <a:xfrm flipV="1">
          <a:off x="7861300" y="16583104"/>
          <a:ext cx="889000" cy="2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3" name="フローチャート: 判断 452"/>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54" name="テキスト ボックス 453"/>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55" name="フローチャート: 判断 454"/>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56" name="テキスト ボックス 455"/>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53533</xdr:rowOff>
    </xdr:from>
    <xdr:to>
      <xdr:col>55</xdr:col>
      <xdr:colOff>50800</xdr:colOff>
      <xdr:row>94</xdr:row>
      <xdr:rowOff>155133</xdr:rowOff>
    </xdr:to>
    <xdr:sp macro="" textlink="">
      <xdr:nvSpPr>
        <xdr:cNvPr id="462" name="楕円 461"/>
        <xdr:cNvSpPr/>
      </xdr:nvSpPr>
      <xdr:spPr>
        <a:xfrm>
          <a:off x="10426700" y="161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76410</xdr:rowOff>
    </xdr:from>
    <xdr:ext cx="690189" cy="259045"/>
    <xdr:sp macro="" textlink="">
      <xdr:nvSpPr>
        <xdr:cNvPr id="463" name="普通建設事業費 （ うち更新整備　）該当値テキスト"/>
        <xdr:cNvSpPr txBox="1"/>
      </xdr:nvSpPr>
      <xdr:spPr>
        <a:xfrm>
          <a:off x="10528300" y="160212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134764</xdr:rowOff>
    </xdr:from>
    <xdr:to>
      <xdr:col>50</xdr:col>
      <xdr:colOff>165100</xdr:colOff>
      <xdr:row>92</xdr:row>
      <xdr:rowOff>64914</xdr:rowOff>
    </xdr:to>
    <xdr:sp macro="" textlink="">
      <xdr:nvSpPr>
        <xdr:cNvPr id="464" name="楕円 463"/>
        <xdr:cNvSpPr/>
      </xdr:nvSpPr>
      <xdr:spPr>
        <a:xfrm>
          <a:off x="9588500" y="1573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81441</xdr:rowOff>
    </xdr:from>
    <xdr:ext cx="690189" cy="259045"/>
    <xdr:sp macro="" textlink="">
      <xdr:nvSpPr>
        <xdr:cNvPr id="465" name="テキスト ボックス 464"/>
        <xdr:cNvSpPr txBox="1"/>
      </xdr:nvSpPr>
      <xdr:spPr>
        <a:xfrm>
          <a:off x="9294205" y="1551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73104</xdr:rowOff>
    </xdr:from>
    <xdr:to>
      <xdr:col>46</xdr:col>
      <xdr:colOff>38100</xdr:colOff>
      <xdr:row>97</xdr:row>
      <xdr:rowOff>3254</xdr:rowOff>
    </xdr:to>
    <xdr:sp macro="" textlink="">
      <xdr:nvSpPr>
        <xdr:cNvPr id="466" name="楕円 465"/>
        <xdr:cNvSpPr/>
      </xdr:nvSpPr>
      <xdr:spPr>
        <a:xfrm>
          <a:off x="8699500" y="165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19781</xdr:rowOff>
    </xdr:from>
    <xdr:ext cx="599010" cy="259045"/>
    <xdr:sp macro="" textlink="">
      <xdr:nvSpPr>
        <xdr:cNvPr id="467" name="テキスト ボックス 466"/>
        <xdr:cNvSpPr txBox="1"/>
      </xdr:nvSpPr>
      <xdr:spPr>
        <a:xfrm>
          <a:off x="8450795" y="163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114902</xdr:rowOff>
    </xdr:from>
    <xdr:to>
      <xdr:col>41</xdr:col>
      <xdr:colOff>101600</xdr:colOff>
      <xdr:row>98</xdr:row>
      <xdr:rowOff>45052</xdr:rowOff>
    </xdr:to>
    <xdr:sp macro="" textlink="">
      <xdr:nvSpPr>
        <xdr:cNvPr id="468" name="楕円 467"/>
        <xdr:cNvSpPr/>
      </xdr:nvSpPr>
      <xdr:spPr>
        <a:xfrm>
          <a:off x="7810500" y="167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36179</xdr:rowOff>
    </xdr:from>
    <xdr:ext cx="534377" cy="259045"/>
    <xdr:sp macro="" textlink="">
      <xdr:nvSpPr>
        <xdr:cNvPr id="469" name="テキスト ボックス 468"/>
        <xdr:cNvSpPr txBox="1"/>
      </xdr:nvSpPr>
      <xdr:spPr>
        <a:xfrm>
          <a:off x="7594111" y="168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0" name="直線コネクタ 47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1" name="テキスト ボックス 48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2" name="直線コネクタ 48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3" name="テキスト ボックス 48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4" name="直線コネクタ 48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5" name="テキスト ボックス 48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6" name="直線コネクタ 48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87" name="テキスト ボックス 48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88" name="直線コネクタ 48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89" name="テキスト ボックス 48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0" name="直線コネクタ 48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1" name="テキスト ボックス 490"/>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3" name="テキスト ボックス 49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5" name="直線コネクタ 494"/>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496"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497" name="直線コネクタ 49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498"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499" name="直線コネクタ 498"/>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75785</xdr:rowOff>
    </xdr:from>
    <xdr:to>
      <xdr:col>85</xdr:col>
      <xdr:colOff>127000</xdr:colOff>
      <xdr:row>37</xdr:row>
      <xdr:rowOff>101496</xdr:rowOff>
    </xdr:to>
    <xdr:cxnSp macro="">
      <xdr:nvCxnSpPr>
        <xdr:cNvPr id="500" name="直線コネクタ 499"/>
        <xdr:cNvCxnSpPr/>
      </xdr:nvCxnSpPr>
      <xdr:spPr>
        <a:xfrm>
          <a:off x="15481300" y="6419435"/>
          <a:ext cx="838200" cy="2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1" name="災害復旧事業費平均値テキスト"/>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2" name="フローチャート: 判断 501"/>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75785</xdr:rowOff>
    </xdr:from>
    <xdr:to>
      <xdr:col>81</xdr:col>
      <xdr:colOff>50800</xdr:colOff>
      <xdr:row>38</xdr:row>
      <xdr:rowOff>138903</xdr:rowOff>
    </xdr:to>
    <xdr:cxnSp macro="">
      <xdr:nvCxnSpPr>
        <xdr:cNvPr id="503" name="直線コネクタ 502"/>
        <xdr:cNvCxnSpPr/>
      </xdr:nvCxnSpPr>
      <xdr:spPr>
        <a:xfrm flipV="1">
          <a:off x="14592300" y="6419435"/>
          <a:ext cx="889000" cy="2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4" name="フローチャート: 判断 503"/>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5" name="テキスト ボックス 504"/>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121526</xdr:rowOff>
    </xdr:from>
    <xdr:to>
      <xdr:col>76</xdr:col>
      <xdr:colOff>114300</xdr:colOff>
      <xdr:row>38</xdr:row>
      <xdr:rowOff>138903</xdr:rowOff>
    </xdr:to>
    <xdr:cxnSp macro="">
      <xdr:nvCxnSpPr>
        <xdr:cNvPr id="506" name="直線コネクタ 505"/>
        <xdr:cNvCxnSpPr/>
      </xdr:nvCxnSpPr>
      <xdr:spPr>
        <a:xfrm>
          <a:off x="13703300" y="6636626"/>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24345</xdr:rowOff>
    </xdr:from>
    <xdr:to>
      <xdr:col>76</xdr:col>
      <xdr:colOff>165100</xdr:colOff>
      <xdr:row>39</xdr:row>
      <xdr:rowOff>125945</xdr:rowOff>
    </xdr:to>
    <xdr:sp macro="" textlink="">
      <xdr:nvSpPr>
        <xdr:cNvPr id="507" name="フローチャート: 判断 506"/>
        <xdr:cNvSpPr/>
      </xdr:nvSpPr>
      <xdr:spPr>
        <a:xfrm>
          <a:off x="14541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117072</xdr:rowOff>
    </xdr:from>
    <xdr:ext cx="534377" cy="259045"/>
    <xdr:sp macro="" textlink="">
      <xdr:nvSpPr>
        <xdr:cNvPr id="508" name="テキスト ボックス 507"/>
        <xdr:cNvSpPr txBox="1"/>
      </xdr:nvSpPr>
      <xdr:spPr>
        <a:xfrm>
          <a:off x="14325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162468</xdr:rowOff>
    </xdr:from>
    <xdr:to>
      <xdr:col>71</xdr:col>
      <xdr:colOff>177800</xdr:colOff>
      <xdr:row>38</xdr:row>
      <xdr:rowOff>121526</xdr:rowOff>
    </xdr:to>
    <xdr:cxnSp macro="">
      <xdr:nvCxnSpPr>
        <xdr:cNvPr id="509" name="直線コネクタ 508"/>
        <xdr:cNvCxnSpPr/>
      </xdr:nvCxnSpPr>
      <xdr:spPr>
        <a:xfrm>
          <a:off x="12814300" y="6506118"/>
          <a:ext cx="8890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18475</xdr:rowOff>
    </xdr:from>
    <xdr:to>
      <xdr:col>72</xdr:col>
      <xdr:colOff>38100</xdr:colOff>
      <xdr:row>39</xdr:row>
      <xdr:rowOff>120075</xdr:rowOff>
    </xdr:to>
    <xdr:sp macro="" textlink="">
      <xdr:nvSpPr>
        <xdr:cNvPr id="510" name="フローチャート: 判断 509"/>
        <xdr:cNvSpPr/>
      </xdr:nvSpPr>
      <xdr:spPr>
        <a:xfrm>
          <a:off x="13652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111202</xdr:rowOff>
    </xdr:from>
    <xdr:ext cx="534377" cy="259045"/>
    <xdr:sp macro="" textlink="">
      <xdr:nvSpPr>
        <xdr:cNvPr id="511" name="テキスト ボックス 510"/>
        <xdr:cNvSpPr txBox="1"/>
      </xdr:nvSpPr>
      <xdr:spPr>
        <a:xfrm>
          <a:off x="13436111" y="67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9344</xdr:rowOff>
    </xdr:from>
    <xdr:to>
      <xdr:col>67</xdr:col>
      <xdr:colOff>101600</xdr:colOff>
      <xdr:row>39</xdr:row>
      <xdr:rowOff>110944</xdr:rowOff>
    </xdr:to>
    <xdr:sp macro="" textlink="">
      <xdr:nvSpPr>
        <xdr:cNvPr id="512" name="フローチャート: 判断 511"/>
        <xdr:cNvSpPr/>
      </xdr:nvSpPr>
      <xdr:spPr>
        <a:xfrm>
          <a:off x="12763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102071</xdr:rowOff>
    </xdr:from>
    <xdr:ext cx="534377" cy="259045"/>
    <xdr:sp macro="" textlink="">
      <xdr:nvSpPr>
        <xdr:cNvPr id="513" name="テキスト ボックス 512"/>
        <xdr:cNvSpPr txBox="1"/>
      </xdr:nvSpPr>
      <xdr:spPr>
        <a:xfrm>
          <a:off x="12547111" y="67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50696</xdr:rowOff>
    </xdr:from>
    <xdr:to>
      <xdr:col>85</xdr:col>
      <xdr:colOff>177800</xdr:colOff>
      <xdr:row>37</xdr:row>
      <xdr:rowOff>152296</xdr:rowOff>
    </xdr:to>
    <xdr:sp macro="" textlink="">
      <xdr:nvSpPr>
        <xdr:cNvPr id="519" name="楕円 518"/>
        <xdr:cNvSpPr/>
      </xdr:nvSpPr>
      <xdr:spPr>
        <a:xfrm>
          <a:off x="16268700" y="63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73573</xdr:rowOff>
    </xdr:from>
    <xdr:ext cx="599010" cy="259045"/>
    <xdr:sp macro="" textlink="">
      <xdr:nvSpPr>
        <xdr:cNvPr id="520" name="災害復旧事業費該当値テキスト"/>
        <xdr:cNvSpPr txBox="1"/>
      </xdr:nvSpPr>
      <xdr:spPr>
        <a:xfrm>
          <a:off x="16370300" y="624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24985</xdr:rowOff>
    </xdr:from>
    <xdr:to>
      <xdr:col>81</xdr:col>
      <xdr:colOff>101600</xdr:colOff>
      <xdr:row>37</xdr:row>
      <xdr:rowOff>126585</xdr:rowOff>
    </xdr:to>
    <xdr:sp macro="" textlink="">
      <xdr:nvSpPr>
        <xdr:cNvPr id="521" name="楕円 520"/>
        <xdr:cNvSpPr/>
      </xdr:nvSpPr>
      <xdr:spPr>
        <a:xfrm>
          <a:off x="15430500" y="63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143112</xdr:rowOff>
    </xdr:from>
    <xdr:ext cx="599010" cy="259045"/>
    <xdr:sp macro="" textlink="">
      <xdr:nvSpPr>
        <xdr:cNvPr id="522" name="テキスト ボックス 521"/>
        <xdr:cNvSpPr txBox="1"/>
      </xdr:nvSpPr>
      <xdr:spPr>
        <a:xfrm>
          <a:off x="15181795" y="614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88103</xdr:rowOff>
    </xdr:from>
    <xdr:to>
      <xdr:col>76</xdr:col>
      <xdr:colOff>165100</xdr:colOff>
      <xdr:row>39</xdr:row>
      <xdr:rowOff>18253</xdr:rowOff>
    </xdr:to>
    <xdr:sp macro="" textlink="">
      <xdr:nvSpPr>
        <xdr:cNvPr id="523" name="楕円 522"/>
        <xdr:cNvSpPr/>
      </xdr:nvSpPr>
      <xdr:spPr>
        <a:xfrm>
          <a:off x="14541500" y="660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34780</xdr:rowOff>
    </xdr:from>
    <xdr:ext cx="534377" cy="259045"/>
    <xdr:sp macro="" textlink="">
      <xdr:nvSpPr>
        <xdr:cNvPr id="524" name="テキスト ボックス 523"/>
        <xdr:cNvSpPr txBox="1"/>
      </xdr:nvSpPr>
      <xdr:spPr>
        <a:xfrm>
          <a:off x="14325111" y="637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70726</xdr:rowOff>
    </xdr:from>
    <xdr:to>
      <xdr:col>72</xdr:col>
      <xdr:colOff>38100</xdr:colOff>
      <xdr:row>39</xdr:row>
      <xdr:rowOff>876</xdr:rowOff>
    </xdr:to>
    <xdr:sp macro="" textlink="">
      <xdr:nvSpPr>
        <xdr:cNvPr id="525" name="楕円 524"/>
        <xdr:cNvSpPr/>
      </xdr:nvSpPr>
      <xdr:spPr>
        <a:xfrm>
          <a:off x="13652500" y="6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17403</xdr:rowOff>
    </xdr:from>
    <xdr:ext cx="534377" cy="259045"/>
    <xdr:sp macro="" textlink="">
      <xdr:nvSpPr>
        <xdr:cNvPr id="526" name="テキスト ボックス 525"/>
        <xdr:cNvSpPr txBox="1"/>
      </xdr:nvSpPr>
      <xdr:spPr>
        <a:xfrm>
          <a:off x="13436111" y="63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111668</xdr:rowOff>
    </xdr:from>
    <xdr:to>
      <xdr:col>67</xdr:col>
      <xdr:colOff>101600</xdr:colOff>
      <xdr:row>38</xdr:row>
      <xdr:rowOff>41818</xdr:rowOff>
    </xdr:to>
    <xdr:sp macro="" textlink="">
      <xdr:nvSpPr>
        <xdr:cNvPr id="527" name="楕円 526"/>
        <xdr:cNvSpPr/>
      </xdr:nvSpPr>
      <xdr:spPr>
        <a:xfrm>
          <a:off x="12763500" y="64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58345</xdr:rowOff>
    </xdr:from>
    <xdr:ext cx="599010" cy="259045"/>
    <xdr:sp macro="" textlink="">
      <xdr:nvSpPr>
        <xdr:cNvPr id="528" name="テキスト ボックス 527"/>
        <xdr:cNvSpPr txBox="1"/>
      </xdr:nvSpPr>
      <xdr:spPr>
        <a:xfrm>
          <a:off x="12514795" y="623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39" name="直線コネクタ 53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0" name="テキスト ボックス 53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1" name="直線コネクタ 54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2" name="テキスト ボックス 541"/>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44" name="テキスト ボックス 54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5" name="直線コネクタ 54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46" name="テキスト ボックス 545"/>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7" name="直線コネクタ 54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48" name="テキスト ボックス 547"/>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2" name="直線コネクタ 55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6" name="直線コネクタ 55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57" name="直線コネクタ 55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5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59" name="フローチャート: 判断 55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0" name="直線コネクタ 55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1" name="フローチャート: 判断 56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2" name="テキスト ボックス 561"/>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3" name="直線コネクタ 56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64" name="フローチャート: 判断 563"/>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65" name="テキスト ボックス 564"/>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66" name="直線コネクタ 56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67" name="フローチャート: 判断 566"/>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68" name="テキスト ボックス 567"/>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69" name="フローチャート: 判断 568"/>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70" name="テキスト ボックス 569"/>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6" name="楕円 57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7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78" name="楕円 57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79" name="テキスト ボックス 578"/>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0" name="楕円 57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2" name="楕円 58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3" name="テキスト ボックス 58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4" name="楕円 58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5" name="テキスト ボックス 584"/>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7" name="テキスト ボックス 60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9" name="直線コネクタ 608"/>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10"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11" name="直線コネクタ 610"/>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12"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13" name="直線コネクタ 612"/>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13557</xdr:rowOff>
    </xdr:from>
    <xdr:to>
      <xdr:col>85</xdr:col>
      <xdr:colOff>127000</xdr:colOff>
      <xdr:row>78</xdr:row>
      <xdr:rowOff>15253</xdr:rowOff>
    </xdr:to>
    <xdr:cxnSp macro="">
      <xdr:nvCxnSpPr>
        <xdr:cNvPr id="614" name="直線コネクタ 613"/>
        <xdr:cNvCxnSpPr/>
      </xdr:nvCxnSpPr>
      <xdr:spPr>
        <a:xfrm flipV="1">
          <a:off x="15481300" y="1338665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5"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6" name="フローチャート: 判断 615"/>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2279</xdr:rowOff>
    </xdr:from>
    <xdr:to>
      <xdr:col>81</xdr:col>
      <xdr:colOff>50800</xdr:colOff>
      <xdr:row>78</xdr:row>
      <xdr:rowOff>15253</xdr:rowOff>
    </xdr:to>
    <xdr:cxnSp macro="">
      <xdr:nvCxnSpPr>
        <xdr:cNvPr id="617" name="直線コネクタ 616"/>
        <xdr:cNvCxnSpPr/>
      </xdr:nvCxnSpPr>
      <xdr:spPr>
        <a:xfrm>
          <a:off x="14592300" y="1337537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8" name="フローチャート: 判断 617"/>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9" name="テキスト ボックス 618"/>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158054</xdr:rowOff>
    </xdr:from>
    <xdr:to>
      <xdr:col>76</xdr:col>
      <xdr:colOff>114300</xdr:colOff>
      <xdr:row>78</xdr:row>
      <xdr:rowOff>2279</xdr:rowOff>
    </xdr:to>
    <xdr:cxnSp macro="">
      <xdr:nvCxnSpPr>
        <xdr:cNvPr id="620" name="直線コネクタ 619"/>
        <xdr:cNvCxnSpPr/>
      </xdr:nvCxnSpPr>
      <xdr:spPr>
        <a:xfrm>
          <a:off x="13703300" y="1335970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1" name="フローチャート: 判断 620"/>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2" name="テキスト ボックス 621"/>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119416</xdr:rowOff>
    </xdr:from>
    <xdr:to>
      <xdr:col>71</xdr:col>
      <xdr:colOff>177800</xdr:colOff>
      <xdr:row>77</xdr:row>
      <xdr:rowOff>158054</xdr:rowOff>
    </xdr:to>
    <xdr:cxnSp macro="">
      <xdr:nvCxnSpPr>
        <xdr:cNvPr id="623" name="直線コネクタ 622"/>
        <xdr:cNvCxnSpPr/>
      </xdr:nvCxnSpPr>
      <xdr:spPr>
        <a:xfrm>
          <a:off x="12814300" y="13321066"/>
          <a:ext cx="889000" cy="3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4" name="フローチャート: 判断 623"/>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5" name="テキスト ボックス 624"/>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6" name="フローチャート: 判断 625"/>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7" name="テキスト ボックス 626"/>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134207</xdr:rowOff>
    </xdr:from>
    <xdr:to>
      <xdr:col>85</xdr:col>
      <xdr:colOff>177800</xdr:colOff>
      <xdr:row>78</xdr:row>
      <xdr:rowOff>64357</xdr:rowOff>
    </xdr:to>
    <xdr:sp macro="" textlink="">
      <xdr:nvSpPr>
        <xdr:cNvPr id="633" name="楕円 632"/>
        <xdr:cNvSpPr/>
      </xdr:nvSpPr>
      <xdr:spPr>
        <a:xfrm>
          <a:off x="16268700" y="133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112634</xdr:rowOff>
    </xdr:from>
    <xdr:ext cx="599010" cy="259045"/>
    <xdr:sp macro="" textlink="">
      <xdr:nvSpPr>
        <xdr:cNvPr id="634" name="公債費該当値テキスト"/>
        <xdr:cNvSpPr txBox="1"/>
      </xdr:nvSpPr>
      <xdr:spPr>
        <a:xfrm>
          <a:off x="16370300" y="1331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135903</xdr:rowOff>
    </xdr:from>
    <xdr:to>
      <xdr:col>81</xdr:col>
      <xdr:colOff>101600</xdr:colOff>
      <xdr:row>78</xdr:row>
      <xdr:rowOff>66053</xdr:rowOff>
    </xdr:to>
    <xdr:sp macro="" textlink="">
      <xdr:nvSpPr>
        <xdr:cNvPr id="635" name="楕円 634"/>
        <xdr:cNvSpPr/>
      </xdr:nvSpPr>
      <xdr:spPr>
        <a:xfrm>
          <a:off x="15430500" y="133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57180</xdr:rowOff>
    </xdr:from>
    <xdr:ext cx="599010" cy="259045"/>
    <xdr:sp macro="" textlink="">
      <xdr:nvSpPr>
        <xdr:cNvPr id="636" name="テキスト ボックス 635"/>
        <xdr:cNvSpPr txBox="1"/>
      </xdr:nvSpPr>
      <xdr:spPr>
        <a:xfrm>
          <a:off x="15181795" y="134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122929</xdr:rowOff>
    </xdr:from>
    <xdr:to>
      <xdr:col>76</xdr:col>
      <xdr:colOff>165100</xdr:colOff>
      <xdr:row>78</xdr:row>
      <xdr:rowOff>53079</xdr:rowOff>
    </xdr:to>
    <xdr:sp macro="" textlink="">
      <xdr:nvSpPr>
        <xdr:cNvPr id="637" name="楕円 636"/>
        <xdr:cNvSpPr/>
      </xdr:nvSpPr>
      <xdr:spPr>
        <a:xfrm>
          <a:off x="14541500" y="13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44206</xdr:rowOff>
    </xdr:from>
    <xdr:ext cx="599010" cy="259045"/>
    <xdr:sp macro="" textlink="">
      <xdr:nvSpPr>
        <xdr:cNvPr id="638" name="テキスト ボックス 637"/>
        <xdr:cNvSpPr txBox="1"/>
      </xdr:nvSpPr>
      <xdr:spPr>
        <a:xfrm>
          <a:off x="14292795" y="1341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107254</xdr:rowOff>
    </xdr:from>
    <xdr:to>
      <xdr:col>72</xdr:col>
      <xdr:colOff>38100</xdr:colOff>
      <xdr:row>78</xdr:row>
      <xdr:rowOff>37404</xdr:rowOff>
    </xdr:to>
    <xdr:sp macro="" textlink="">
      <xdr:nvSpPr>
        <xdr:cNvPr id="639" name="楕円 638"/>
        <xdr:cNvSpPr/>
      </xdr:nvSpPr>
      <xdr:spPr>
        <a:xfrm>
          <a:off x="13652500" y="133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28531</xdr:rowOff>
    </xdr:from>
    <xdr:ext cx="599010" cy="259045"/>
    <xdr:sp macro="" textlink="">
      <xdr:nvSpPr>
        <xdr:cNvPr id="640" name="テキスト ボックス 639"/>
        <xdr:cNvSpPr txBox="1"/>
      </xdr:nvSpPr>
      <xdr:spPr>
        <a:xfrm>
          <a:off x="13403795" y="134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68616</xdr:rowOff>
    </xdr:from>
    <xdr:to>
      <xdr:col>67</xdr:col>
      <xdr:colOff>101600</xdr:colOff>
      <xdr:row>77</xdr:row>
      <xdr:rowOff>170216</xdr:rowOff>
    </xdr:to>
    <xdr:sp macro="" textlink="">
      <xdr:nvSpPr>
        <xdr:cNvPr id="641" name="楕円 640"/>
        <xdr:cNvSpPr/>
      </xdr:nvSpPr>
      <xdr:spPr>
        <a:xfrm>
          <a:off x="12763500" y="132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161343</xdr:rowOff>
    </xdr:from>
    <xdr:ext cx="599010" cy="259045"/>
    <xdr:sp macro="" textlink="">
      <xdr:nvSpPr>
        <xdr:cNvPr id="642" name="テキスト ボックス 641"/>
        <xdr:cNvSpPr txBox="1"/>
      </xdr:nvSpPr>
      <xdr:spPr>
        <a:xfrm>
          <a:off x="12514795" y="1336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56" name="テキスト ボックス 655"/>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58" name="テキスト ボックス 657"/>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0" name="テキスト ボックス 659"/>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135</xdr:rowOff>
    </xdr:from>
    <xdr:to>
      <xdr:col>85</xdr:col>
      <xdr:colOff>126364</xdr:colOff>
      <xdr:row>98</xdr:row>
      <xdr:rowOff>139700</xdr:rowOff>
    </xdr:to>
    <xdr:cxnSp macro="">
      <xdr:nvCxnSpPr>
        <xdr:cNvPr id="664" name="直線コネクタ 663"/>
        <xdr:cNvCxnSpPr/>
      </xdr:nvCxnSpPr>
      <xdr:spPr>
        <a:xfrm flipV="1">
          <a:off x="16317595" y="16116435"/>
          <a:ext cx="1269" cy="82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161613</xdr:rowOff>
    </xdr:from>
    <xdr:ext cx="249299" cy="259045"/>
    <xdr:sp macro="" textlink="">
      <xdr:nvSpPr>
        <xdr:cNvPr id="665" name="積立金最小値テキスト"/>
        <xdr:cNvSpPr txBox="1"/>
      </xdr:nvSpPr>
      <xdr:spPr>
        <a:xfrm>
          <a:off x="16370300" y="16963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66" name="直線コネクタ 665"/>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118262</xdr:rowOff>
    </xdr:from>
    <xdr:ext cx="690189" cy="259045"/>
    <xdr:sp macro="" textlink="">
      <xdr:nvSpPr>
        <xdr:cNvPr id="667" name="積立金最大値テキスト"/>
        <xdr:cNvSpPr txBox="1"/>
      </xdr:nvSpPr>
      <xdr:spPr>
        <a:xfrm>
          <a:off x="16370300" y="15891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135</xdr:rowOff>
    </xdr:from>
    <xdr:to>
      <xdr:col>86</xdr:col>
      <xdr:colOff>25400</xdr:colOff>
      <xdr:row>94</xdr:row>
      <xdr:rowOff>135</xdr:rowOff>
    </xdr:to>
    <xdr:cxnSp macro="">
      <xdr:nvCxnSpPr>
        <xdr:cNvPr id="668" name="直線コネクタ 667"/>
        <xdr:cNvCxnSpPr/>
      </xdr:nvCxnSpPr>
      <xdr:spPr>
        <a:xfrm>
          <a:off x="16230600" y="16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116391</xdr:rowOff>
    </xdr:from>
    <xdr:to>
      <xdr:col>85</xdr:col>
      <xdr:colOff>127000</xdr:colOff>
      <xdr:row>97</xdr:row>
      <xdr:rowOff>22907</xdr:rowOff>
    </xdr:to>
    <xdr:cxnSp macro="">
      <xdr:nvCxnSpPr>
        <xdr:cNvPr id="669" name="直線コネクタ 668"/>
        <xdr:cNvCxnSpPr/>
      </xdr:nvCxnSpPr>
      <xdr:spPr>
        <a:xfrm>
          <a:off x="15481300" y="16575591"/>
          <a:ext cx="838200" cy="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34613</xdr:rowOff>
    </xdr:from>
    <xdr:ext cx="534377" cy="259045"/>
    <xdr:sp macro="" textlink="">
      <xdr:nvSpPr>
        <xdr:cNvPr id="670" name="積立金平均値テキスト"/>
        <xdr:cNvSpPr txBox="1"/>
      </xdr:nvSpPr>
      <xdr:spPr>
        <a:xfrm>
          <a:off x="16370300" y="1683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56186</xdr:rowOff>
    </xdr:from>
    <xdr:to>
      <xdr:col>85</xdr:col>
      <xdr:colOff>177800</xdr:colOff>
      <xdr:row>98</xdr:row>
      <xdr:rowOff>157786</xdr:rowOff>
    </xdr:to>
    <xdr:sp macro="" textlink="">
      <xdr:nvSpPr>
        <xdr:cNvPr id="671" name="フローチャート: 判断 670"/>
        <xdr:cNvSpPr/>
      </xdr:nvSpPr>
      <xdr:spPr>
        <a:xfrm>
          <a:off x="162687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146873</xdr:rowOff>
    </xdr:from>
    <xdr:to>
      <xdr:col>81</xdr:col>
      <xdr:colOff>50800</xdr:colOff>
      <xdr:row>96</xdr:row>
      <xdr:rowOff>116391</xdr:rowOff>
    </xdr:to>
    <xdr:cxnSp macro="">
      <xdr:nvCxnSpPr>
        <xdr:cNvPr id="672" name="直線コネクタ 671"/>
        <xdr:cNvCxnSpPr/>
      </xdr:nvCxnSpPr>
      <xdr:spPr>
        <a:xfrm>
          <a:off x="14592300" y="16434623"/>
          <a:ext cx="889000" cy="1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48653</xdr:rowOff>
    </xdr:from>
    <xdr:to>
      <xdr:col>81</xdr:col>
      <xdr:colOff>101600</xdr:colOff>
      <xdr:row>98</xdr:row>
      <xdr:rowOff>150253</xdr:rowOff>
    </xdr:to>
    <xdr:sp macro="" textlink="">
      <xdr:nvSpPr>
        <xdr:cNvPr id="673" name="フローチャート: 判断 672"/>
        <xdr:cNvSpPr/>
      </xdr:nvSpPr>
      <xdr:spPr>
        <a:xfrm>
          <a:off x="15430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141380</xdr:rowOff>
    </xdr:from>
    <xdr:ext cx="534377" cy="259045"/>
    <xdr:sp macro="" textlink="">
      <xdr:nvSpPr>
        <xdr:cNvPr id="674" name="テキスト ボックス 673"/>
        <xdr:cNvSpPr txBox="1"/>
      </xdr:nvSpPr>
      <xdr:spPr>
        <a:xfrm>
          <a:off x="15214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164537</xdr:rowOff>
    </xdr:from>
    <xdr:to>
      <xdr:col>76</xdr:col>
      <xdr:colOff>114300</xdr:colOff>
      <xdr:row>95</xdr:row>
      <xdr:rowOff>146873</xdr:rowOff>
    </xdr:to>
    <xdr:cxnSp macro="">
      <xdr:nvCxnSpPr>
        <xdr:cNvPr id="675" name="直線コネクタ 674"/>
        <xdr:cNvCxnSpPr/>
      </xdr:nvCxnSpPr>
      <xdr:spPr>
        <a:xfrm>
          <a:off x="13703300" y="15766487"/>
          <a:ext cx="889000" cy="6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52572</xdr:rowOff>
    </xdr:from>
    <xdr:to>
      <xdr:col>76</xdr:col>
      <xdr:colOff>165100</xdr:colOff>
      <xdr:row>98</xdr:row>
      <xdr:rowOff>154172</xdr:rowOff>
    </xdr:to>
    <xdr:sp macro="" textlink="">
      <xdr:nvSpPr>
        <xdr:cNvPr id="676" name="フローチャート: 判断 675"/>
        <xdr:cNvSpPr/>
      </xdr:nvSpPr>
      <xdr:spPr>
        <a:xfrm>
          <a:off x="14541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145299</xdr:rowOff>
    </xdr:from>
    <xdr:ext cx="534377" cy="259045"/>
    <xdr:sp macro="" textlink="">
      <xdr:nvSpPr>
        <xdr:cNvPr id="677" name="テキスト ボックス 676"/>
        <xdr:cNvSpPr txBox="1"/>
      </xdr:nvSpPr>
      <xdr:spPr>
        <a:xfrm>
          <a:off x="14325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164537</xdr:rowOff>
    </xdr:from>
    <xdr:to>
      <xdr:col>71</xdr:col>
      <xdr:colOff>177800</xdr:colOff>
      <xdr:row>98</xdr:row>
      <xdr:rowOff>62463</xdr:rowOff>
    </xdr:to>
    <xdr:cxnSp macro="">
      <xdr:nvCxnSpPr>
        <xdr:cNvPr id="678" name="直線コネクタ 677"/>
        <xdr:cNvCxnSpPr/>
      </xdr:nvCxnSpPr>
      <xdr:spPr>
        <a:xfrm flipV="1">
          <a:off x="12814300" y="15766487"/>
          <a:ext cx="889000" cy="109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58716</xdr:rowOff>
    </xdr:from>
    <xdr:to>
      <xdr:col>72</xdr:col>
      <xdr:colOff>38100</xdr:colOff>
      <xdr:row>98</xdr:row>
      <xdr:rowOff>160316</xdr:rowOff>
    </xdr:to>
    <xdr:sp macro="" textlink="">
      <xdr:nvSpPr>
        <xdr:cNvPr id="679" name="フローチャート: 判断 678"/>
        <xdr:cNvSpPr/>
      </xdr:nvSpPr>
      <xdr:spPr>
        <a:xfrm>
          <a:off x="13652500" y="168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151443</xdr:rowOff>
    </xdr:from>
    <xdr:ext cx="534377" cy="259045"/>
    <xdr:sp macro="" textlink="">
      <xdr:nvSpPr>
        <xdr:cNvPr id="680" name="テキスト ボックス 679"/>
        <xdr:cNvSpPr txBox="1"/>
      </xdr:nvSpPr>
      <xdr:spPr>
        <a:xfrm>
          <a:off x="13436111" y="169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50270</xdr:rowOff>
    </xdr:from>
    <xdr:to>
      <xdr:col>67</xdr:col>
      <xdr:colOff>101600</xdr:colOff>
      <xdr:row>98</xdr:row>
      <xdr:rowOff>151870</xdr:rowOff>
    </xdr:to>
    <xdr:sp macro="" textlink="">
      <xdr:nvSpPr>
        <xdr:cNvPr id="681" name="フローチャート: 判断 680"/>
        <xdr:cNvSpPr/>
      </xdr:nvSpPr>
      <xdr:spPr>
        <a:xfrm>
          <a:off x="12763500" y="1685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142997</xdr:rowOff>
    </xdr:from>
    <xdr:ext cx="534377" cy="259045"/>
    <xdr:sp macro="" textlink="">
      <xdr:nvSpPr>
        <xdr:cNvPr id="682" name="テキスト ボックス 681"/>
        <xdr:cNvSpPr txBox="1"/>
      </xdr:nvSpPr>
      <xdr:spPr>
        <a:xfrm>
          <a:off x="12547111" y="169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143557</xdr:rowOff>
    </xdr:from>
    <xdr:to>
      <xdr:col>85</xdr:col>
      <xdr:colOff>177800</xdr:colOff>
      <xdr:row>97</xdr:row>
      <xdr:rowOff>73707</xdr:rowOff>
    </xdr:to>
    <xdr:sp macro="" textlink="">
      <xdr:nvSpPr>
        <xdr:cNvPr id="688" name="楕円 687"/>
        <xdr:cNvSpPr/>
      </xdr:nvSpPr>
      <xdr:spPr>
        <a:xfrm>
          <a:off x="16268700" y="1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166434</xdr:rowOff>
    </xdr:from>
    <xdr:ext cx="599010" cy="259045"/>
    <xdr:sp macro="" textlink="">
      <xdr:nvSpPr>
        <xdr:cNvPr id="689" name="積立金該当値テキスト"/>
        <xdr:cNvSpPr txBox="1"/>
      </xdr:nvSpPr>
      <xdr:spPr>
        <a:xfrm>
          <a:off x="16370300" y="164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65591</xdr:rowOff>
    </xdr:from>
    <xdr:to>
      <xdr:col>81</xdr:col>
      <xdr:colOff>101600</xdr:colOff>
      <xdr:row>96</xdr:row>
      <xdr:rowOff>167191</xdr:rowOff>
    </xdr:to>
    <xdr:sp macro="" textlink="">
      <xdr:nvSpPr>
        <xdr:cNvPr id="690" name="楕円 689"/>
        <xdr:cNvSpPr/>
      </xdr:nvSpPr>
      <xdr:spPr>
        <a:xfrm>
          <a:off x="15430500" y="165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12268</xdr:rowOff>
    </xdr:from>
    <xdr:ext cx="599010" cy="259045"/>
    <xdr:sp macro="" textlink="">
      <xdr:nvSpPr>
        <xdr:cNvPr id="691" name="テキスト ボックス 690"/>
        <xdr:cNvSpPr txBox="1"/>
      </xdr:nvSpPr>
      <xdr:spPr>
        <a:xfrm>
          <a:off x="15181795" y="163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96073</xdr:rowOff>
    </xdr:from>
    <xdr:to>
      <xdr:col>76</xdr:col>
      <xdr:colOff>165100</xdr:colOff>
      <xdr:row>96</xdr:row>
      <xdr:rowOff>26223</xdr:rowOff>
    </xdr:to>
    <xdr:sp macro="" textlink="">
      <xdr:nvSpPr>
        <xdr:cNvPr id="692" name="楕円 691"/>
        <xdr:cNvSpPr/>
      </xdr:nvSpPr>
      <xdr:spPr>
        <a:xfrm>
          <a:off x="14541500" y="163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94</xdr:row>
      <xdr:rowOff>42750</xdr:rowOff>
    </xdr:from>
    <xdr:ext cx="690189" cy="259045"/>
    <xdr:sp macro="" textlink="">
      <xdr:nvSpPr>
        <xdr:cNvPr id="693" name="テキスト ボックス 692"/>
        <xdr:cNvSpPr txBox="1"/>
      </xdr:nvSpPr>
      <xdr:spPr>
        <a:xfrm>
          <a:off x="14247205" y="1615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113737</xdr:rowOff>
    </xdr:from>
    <xdr:to>
      <xdr:col>72</xdr:col>
      <xdr:colOff>38100</xdr:colOff>
      <xdr:row>92</xdr:row>
      <xdr:rowOff>43887</xdr:rowOff>
    </xdr:to>
    <xdr:sp macro="" textlink="">
      <xdr:nvSpPr>
        <xdr:cNvPr id="694" name="楕円 693"/>
        <xdr:cNvSpPr/>
      </xdr:nvSpPr>
      <xdr:spPr>
        <a:xfrm>
          <a:off x="13652500" y="157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90</xdr:row>
      <xdr:rowOff>60414</xdr:rowOff>
    </xdr:from>
    <xdr:ext cx="690189" cy="259045"/>
    <xdr:sp macro="" textlink="">
      <xdr:nvSpPr>
        <xdr:cNvPr id="695" name="テキスト ボックス 694"/>
        <xdr:cNvSpPr txBox="1"/>
      </xdr:nvSpPr>
      <xdr:spPr>
        <a:xfrm>
          <a:off x="13358205" y="15490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11663</xdr:rowOff>
    </xdr:from>
    <xdr:to>
      <xdr:col>67</xdr:col>
      <xdr:colOff>101600</xdr:colOff>
      <xdr:row>98</xdr:row>
      <xdr:rowOff>113263</xdr:rowOff>
    </xdr:to>
    <xdr:sp macro="" textlink="">
      <xdr:nvSpPr>
        <xdr:cNvPr id="696" name="楕円 695"/>
        <xdr:cNvSpPr/>
      </xdr:nvSpPr>
      <xdr:spPr>
        <a:xfrm>
          <a:off x="12763500" y="1681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129790</xdr:rowOff>
    </xdr:from>
    <xdr:ext cx="599010" cy="259045"/>
    <xdr:sp macro="" textlink="">
      <xdr:nvSpPr>
        <xdr:cNvPr id="697" name="テキスト ボックス 696"/>
        <xdr:cNvSpPr txBox="1"/>
      </xdr:nvSpPr>
      <xdr:spPr>
        <a:xfrm>
          <a:off x="12514795" y="1658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21" name="直線コネクタ 720"/>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2"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4"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5" name="直線コネクタ 724"/>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94971</xdr:rowOff>
    </xdr:from>
    <xdr:to>
      <xdr:col>116</xdr:col>
      <xdr:colOff>63500</xdr:colOff>
      <xdr:row>39</xdr:row>
      <xdr:rowOff>44450</xdr:rowOff>
    </xdr:to>
    <xdr:cxnSp macro="">
      <xdr:nvCxnSpPr>
        <xdr:cNvPr id="726" name="直線コネクタ 725"/>
        <xdr:cNvCxnSpPr/>
      </xdr:nvCxnSpPr>
      <xdr:spPr>
        <a:xfrm flipV="1">
          <a:off x="21323300" y="5409921"/>
          <a:ext cx="838200" cy="13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118991</xdr:rowOff>
    </xdr:from>
    <xdr:ext cx="378565" cy="259045"/>
    <xdr:sp macro="" textlink="">
      <xdr:nvSpPr>
        <xdr:cNvPr id="727" name="投資及び出資金平均値テキスト"/>
        <xdr:cNvSpPr txBox="1"/>
      </xdr:nvSpPr>
      <xdr:spPr>
        <a:xfrm>
          <a:off x="22212300" y="6634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8" name="フローチャート: 判断 727"/>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30" name="フローチャート: 判断 729"/>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31" name="テキスト ボックス 730"/>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130848</xdr:rowOff>
    </xdr:from>
    <xdr:to>
      <xdr:col>107</xdr:col>
      <xdr:colOff>101600</xdr:colOff>
      <xdr:row>39</xdr:row>
      <xdr:rowOff>60998</xdr:rowOff>
    </xdr:to>
    <xdr:sp macro="" textlink="">
      <xdr:nvSpPr>
        <xdr:cNvPr id="733" name="フローチャート: 判断 732"/>
        <xdr:cNvSpPr/>
      </xdr:nvSpPr>
      <xdr:spPr>
        <a:xfrm>
          <a:off x="20383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77525</xdr:rowOff>
    </xdr:from>
    <xdr:ext cx="378565" cy="259045"/>
    <xdr:sp macro="" textlink="">
      <xdr:nvSpPr>
        <xdr:cNvPr id="734" name="テキスト ボックス 733"/>
        <xdr:cNvSpPr txBox="1"/>
      </xdr:nvSpPr>
      <xdr:spPr>
        <a:xfrm>
          <a:off x="20245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71869</xdr:rowOff>
    </xdr:from>
    <xdr:to>
      <xdr:col>102</xdr:col>
      <xdr:colOff>165100</xdr:colOff>
      <xdr:row>39</xdr:row>
      <xdr:rowOff>2019</xdr:rowOff>
    </xdr:to>
    <xdr:sp macro="" textlink="">
      <xdr:nvSpPr>
        <xdr:cNvPr id="736" name="フローチャート: 判断 735"/>
        <xdr:cNvSpPr/>
      </xdr:nvSpPr>
      <xdr:spPr>
        <a:xfrm>
          <a:off x="19494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18546</xdr:rowOff>
    </xdr:from>
    <xdr:ext cx="469744" cy="259045"/>
    <xdr:sp macro="" textlink="">
      <xdr:nvSpPr>
        <xdr:cNvPr id="737" name="テキスト ボックス 736"/>
        <xdr:cNvSpPr txBox="1"/>
      </xdr:nvSpPr>
      <xdr:spPr>
        <a:xfrm>
          <a:off x="19310428"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30455</xdr:rowOff>
    </xdr:from>
    <xdr:to>
      <xdr:col>98</xdr:col>
      <xdr:colOff>38100</xdr:colOff>
      <xdr:row>38</xdr:row>
      <xdr:rowOff>132055</xdr:rowOff>
    </xdr:to>
    <xdr:sp macro="" textlink="">
      <xdr:nvSpPr>
        <xdr:cNvPr id="738" name="フローチャート: 判断 737"/>
        <xdr:cNvSpPr/>
      </xdr:nvSpPr>
      <xdr:spPr>
        <a:xfrm>
          <a:off x="18605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148582</xdr:rowOff>
    </xdr:from>
    <xdr:ext cx="469744" cy="259045"/>
    <xdr:sp macro="" textlink="">
      <xdr:nvSpPr>
        <xdr:cNvPr id="739" name="テキスト ボックス 738"/>
        <xdr:cNvSpPr txBox="1"/>
      </xdr:nvSpPr>
      <xdr:spPr>
        <a:xfrm>
          <a:off x="18421428"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44171</xdr:rowOff>
    </xdr:from>
    <xdr:to>
      <xdr:col>116</xdr:col>
      <xdr:colOff>114300</xdr:colOff>
      <xdr:row>31</xdr:row>
      <xdr:rowOff>145771</xdr:rowOff>
    </xdr:to>
    <xdr:sp macro="" textlink="">
      <xdr:nvSpPr>
        <xdr:cNvPr id="745" name="楕円 744"/>
        <xdr:cNvSpPr/>
      </xdr:nvSpPr>
      <xdr:spPr>
        <a:xfrm>
          <a:off x="22110700" y="53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168648</xdr:rowOff>
    </xdr:from>
    <xdr:ext cx="534377" cy="259045"/>
    <xdr:sp macro="" textlink="">
      <xdr:nvSpPr>
        <xdr:cNvPr id="746" name="投資及び出資金該当値テキスト"/>
        <xdr:cNvSpPr txBox="1"/>
      </xdr:nvSpPr>
      <xdr:spPr>
        <a:xfrm>
          <a:off x="22212300" y="5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6" name="直線コネクタ 775"/>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9"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80" name="直線コネクタ 779"/>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2"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3" name="フローチャート: 判断 782"/>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5" name="フローチャート: 判断 784"/>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6" name="テキスト ボックス 785"/>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128636</xdr:rowOff>
    </xdr:from>
    <xdr:to>
      <xdr:col>107</xdr:col>
      <xdr:colOff>50800</xdr:colOff>
      <xdr:row>58</xdr:row>
      <xdr:rowOff>139700</xdr:rowOff>
    </xdr:to>
    <xdr:cxnSp macro="">
      <xdr:nvCxnSpPr>
        <xdr:cNvPr id="787" name="直線コネクタ 786"/>
        <xdr:cNvCxnSpPr/>
      </xdr:nvCxnSpPr>
      <xdr:spPr>
        <a:xfrm>
          <a:off x="19545300" y="10072736"/>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15839</xdr:rowOff>
    </xdr:from>
    <xdr:to>
      <xdr:col>107</xdr:col>
      <xdr:colOff>101600</xdr:colOff>
      <xdr:row>56</xdr:row>
      <xdr:rowOff>117439</xdr:rowOff>
    </xdr:to>
    <xdr:sp macro="" textlink="">
      <xdr:nvSpPr>
        <xdr:cNvPr id="788" name="フローチャート: 判断 787"/>
        <xdr:cNvSpPr/>
      </xdr:nvSpPr>
      <xdr:spPr>
        <a:xfrm>
          <a:off x="20383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133966</xdr:rowOff>
    </xdr:from>
    <xdr:ext cx="469744" cy="259045"/>
    <xdr:sp macro="" textlink="">
      <xdr:nvSpPr>
        <xdr:cNvPr id="789" name="テキスト ボックス 788"/>
        <xdr:cNvSpPr txBox="1"/>
      </xdr:nvSpPr>
      <xdr:spPr>
        <a:xfrm>
          <a:off x="20199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128636</xdr:rowOff>
    </xdr:from>
    <xdr:to>
      <xdr:col>102</xdr:col>
      <xdr:colOff>114300</xdr:colOff>
      <xdr:row>58</xdr:row>
      <xdr:rowOff>128773</xdr:rowOff>
    </xdr:to>
    <xdr:cxnSp macro="">
      <xdr:nvCxnSpPr>
        <xdr:cNvPr id="790" name="直線コネクタ 789"/>
        <xdr:cNvCxnSpPr/>
      </xdr:nvCxnSpPr>
      <xdr:spPr>
        <a:xfrm flipV="1">
          <a:off x="18656300" y="1007273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3266</xdr:rowOff>
    </xdr:from>
    <xdr:to>
      <xdr:col>102</xdr:col>
      <xdr:colOff>165100</xdr:colOff>
      <xdr:row>56</xdr:row>
      <xdr:rowOff>104866</xdr:rowOff>
    </xdr:to>
    <xdr:sp macro="" textlink="">
      <xdr:nvSpPr>
        <xdr:cNvPr id="791" name="フローチャート: 判断 790"/>
        <xdr:cNvSpPr/>
      </xdr:nvSpPr>
      <xdr:spPr>
        <a:xfrm>
          <a:off x="19494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121393</xdr:rowOff>
    </xdr:from>
    <xdr:ext cx="469744" cy="259045"/>
    <xdr:sp macro="" textlink="">
      <xdr:nvSpPr>
        <xdr:cNvPr id="792" name="テキスト ボックス 791"/>
        <xdr:cNvSpPr txBox="1"/>
      </xdr:nvSpPr>
      <xdr:spPr>
        <a:xfrm>
          <a:off x="19310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87848</xdr:rowOff>
    </xdr:from>
    <xdr:to>
      <xdr:col>98</xdr:col>
      <xdr:colOff>38100</xdr:colOff>
      <xdr:row>57</xdr:row>
      <xdr:rowOff>17998</xdr:rowOff>
    </xdr:to>
    <xdr:sp macro="" textlink="">
      <xdr:nvSpPr>
        <xdr:cNvPr id="793" name="フローチャート: 判断 792"/>
        <xdr:cNvSpPr/>
      </xdr:nvSpPr>
      <xdr:spPr>
        <a:xfrm>
          <a:off x="18605500" y="96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34525</xdr:rowOff>
    </xdr:from>
    <xdr:ext cx="469744" cy="259045"/>
    <xdr:sp macro="" textlink="">
      <xdr:nvSpPr>
        <xdr:cNvPr id="794" name="テキスト ボックス 793"/>
        <xdr:cNvSpPr txBox="1"/>
      </xdr:nvSpPr>
      <xdr:spPr>
        <a:xfrm>
          <a:off x="18421428" y="946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77836</xdr:rowOff>
    </xdr:from>
    <xdr:to>
      <xdr:col>102</xdr:col>
      <xdr:colOff>165100</xdr:colOff>
      <xdr:row>59</xdr:row>
      <xdr:rowOff>7986</xdr:rowOff>
    </xdr:to>
    <xdr:sp macro="" textlink="">
      <xdr:nvSpPr>
        <xdr:cNvPr id="806" name="楕円 805"/>
        <xdr:cNvSpPr/>
      </xdr:nvSpPr>
      <xdr:spPr>
        <a:xfrm>
          <a:off x="194945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170563</xdr:rowOff>
    </xdr:from>
    <xdr:ext cx="378565" cy="259045"/>
    <xdr:sp macro="" textlink="">
      <xdr:nvSpPr>
        <xdr:cNvPr id="807" name="テキスト ボックス 806"/>
        <xdr:cNvSpPr txBox="1"/>
      </xdr:nvSpPr>
      <xdr:spPr>
        <a:xfrm>
          <a:off x="19356017" y="1011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77973</xdr:rowOff>
    </xdr:from>
    <xdr:to>
      <xdr:col>98</xdr:col>
      <xdr:colOff>38100</xdr:colOff>
      <xdr:row>59</xdr:row>
      <xdr:rowOff>8123</xdr:rowOff>
    </xdr:to>
    <xdr:sp macro="" textlink="">
      <xdr:nvSpPr>
        <xdr:cNvPr id="808" name="楕円 807"/>
        <xdr:cNvSpPr/>
      </xdr:nvSpPr>
      <xdr:spPr>
        <a:xfrm>
          <a:off x="18605500" y="100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170700</xdr:rowOff>
    </xdr:from>
    <xdr:ext cx="378565" cy="259045"/>
    <xdr:sp macro="" textlink="">
      <xdr:nvSpPr>
        <xdr:cNvPr id="809" name="テキスト ボックス 808"/>
        <xdr:cNvSpPr txBox="1"/>
      </xdr:nvSpPr>
      <xdr:spPr>
        <a:xfrm>
          <a:off x="18467017" y="1011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1" name="テキスト ボックス 82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3" name="テキスト ボックス 82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5" name="テキスト ボックス 82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7" name="テキスト ボックス 82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31" name="直線コネクタ 830"/>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2"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3" name="直線コネクタ 832"/>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4"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5" name="直線コネクタ 834"/>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149430</xdr:rowOff>
    </xdr:from>
    <xdr:to>
      <xdr:col>116</xdr:col>
      <xdr:colOff>63500</xdr:colOff>
      <xdr:row>78</xdr:row>
      <xdr:rowOff>3496</xdr:rowOff>
    </xdr:to>
    <xdr:cxnSp macro="">
      <xdr:nvCxnSpPr>
        <xdr:cNvPr id="836" name="直線コネクタ 835"/>
        <xdr:cNvCxnSpPr/>
      </xdr:nvCxnSpPr>
      <xdr:spPr>
        <a:xfrm flipV="1">
          <a:off x="21323300" y="13351080"/>
          <a:ext cx="8382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7"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8" name="フローチャート: 判断 837"/>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2257</xdr:rowOff>
    </xdr:from>
    <xdr:to>
      <xdr:col>111</xdr:col>
      <xdr:colOff>177800</xdr:colOff>
      <xdr:row>78</xdr:row>
      <xdr:rowOff>3496</xdr:rowOff>
    </xdr:to>
    <xdr:cxnSp macro="">
      <xdr:nvCxnSpPr>
        <xdr:cNvPr id="839" name="直線コネクタ 838"/>
        <xdr:cNvCxnSpPr/>
      </xdr:nvCxnSpPr>
      <xdr:spPr>
        <a:xfrm>
          <a:off x="20434300" y="13375357"/>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40" name="フローチャート: 判断 839"/>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41" name="テキスト ボックス 840"/>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2257</xdr:rowOff>
    </xdr:from>
    <xdr:to>
      <xdr:col>107</xdr:col>
      <xdr:colOff>50800</xdr:colOff>
      <xdr:row>78</xdr:row>
      <xdr:rowOff>20230</xdr:rowOff>
    </xdr:to>
    <xdr:cxnSp macro="">
      <xdr:nvCxnSpPr>
        <xdr:cNvPr id="842" name="直線コネクタ 841"/>
        <xdr:cNvCxnSpPr/>
      </xdr:nvCxnSpPr>
      <xdr:spPr>
        <a:xfrm flipV="1">
          <a:off x="19545300" y="13375357"/>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14221</xdr:rowOff>
    </xdr:from>
    <xdr:to>
      <xdr:col>107</xdr:col>
      <xdr:colOff>101600</xdr:colOff>
      <xdr:row>77</xdr:row>
      <xdr:rowOff>115821</xdr:rowOff>
    </xdr:to>
    <xdr:sp macro="" textlink="">
      <xdr:nvSpPr>
        <xdr:cNvPr id="843" name="フローチャート: 判断 842"/>
        <xdr:cNvSpPr/>
      </xdr:nvSpPr>
      <xdr:spPr>
        <a:xfrm>
          <a:off x="20383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132348</xdr:rowOff>
    </xdr:from>
    <xdr:ext cx="599010" cy="259045"/>
    <xdr:sp macro="" textlink="">
      <xdr:nvSpPr>
        <xdr:cNvPr id="844" name="テキスト ボックス 843"/>
        <xdr:cNvSpPr txBox="1"/>
      </xdr:nvSpPr>
      <xdr:spPr>
        <a:xfrm>
          <a:off x="20134795"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20230</xdr:rowOff>
    </xdr:from>
    <xdr:to>
      <xdr:col>102</xdr:col>
      <xdr:colOff>114300</xdr:colOff>
      <xdr:row>78</xdr:row>
      <xdr:rowOff>31181</xdr:rowOff>
    </xdr:to>
    <xdr:cxnSp macro="">
      <xdr:nvCxnSpPr>
        <xdr:cNvPr id="845" name="直線コネクタ 844"/>
        <xdr:cNvCxnSpPr/>
      </xdr:nvCxnSpPr>
      <xdr:spPr>
        <a:xfrm flipV="1">
          <a:off x="18656300" y="13393330"/>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21175</xdr:rowOff>
    </xdr:from>
    <xdr:to>
      <xdr:col>102</xdr:col>
      <xdr:colOff>165100</xdr:colOff>
      <xdr:row>77</xdr:row>
      <xdr:rowOff>122775</xdr:rowOff>
    </xdr:to>
    <xdr:sp macro="" textlink="">
      <xdr:nvSpPr>
        <xdr:cNvPr id="846" name="フローチャート: 判断 845"/>
        <xdr:cNvSpPr/>
      </xdr:nvSpPr>
      <xdr:spPr>
        <a:xfrm>
          <a:off x="19494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139302</xdr:rowOff>
    </xdr:from>
    <xdr:ext cx="599010" cy="259045"/>
    <xdr:sp macro="" textlink="">
      <xdr:nvSpPr>
        <xdr:cNvPr id="847" name="テキスト ボックス 846"/>
        <xdr:cNvSpPr txBox="1"/>
      </xdr:nvSpPr>
      <xdr:spPr>
        <a:xfrm>
          <a:off x="19245795" y="129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26597</xdr:rowOff>
    </xdr:from>
    <xdr:to>
      <xdr:col>98</xdr:col>
      <xdr:colOff>38100</xdr:colOff>
      <xdr:row>77</xdr:row>
      <xdr:rowOff>128197</xdr:rowOff>
    </xdr:to>
    <xdr:sp macro="" textlink="">
      <xdr:nvSpPr>
        <xdr:cNvPr id="848" name="フローチャート: 判断 847"/>
        <xdr:cNvSpPr/>
      </xdr:nvSpPr>
      <xdr:spPr>
        <a:xfrm>
          <a:off x="18605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144724</xdr:rowOff>
    </xdr:from>
    <xdr:ext cx="599010" cy="259045"/>
    <xdr:sp macro="" textlink="">
      <xdr:nvSpPr>
        <xdr:cNvPr id="849" name="テキスト ボックス 848"/>
        <xdr:cNvSpPr txBox="1"/>
      </xdr:nvSpPr>
      <xdr:spPr>
        <a:xfrm>
          <a:off x="18356795" y="1300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98630</xdr:rowOff>
    </xdr:from>
    <xdr:to>
      <xdr:col>116</xdr:col>
      <xdr:colOff>114300</xdr:colOff>
      <xdr:row>78</xdr:row>
      <xdr:rowOff>28780</xdr:rowOff>
    </xdr:to>
    <xdr:sp macro="" textlink="">
      <xdr:nvSpPr>
        <xdr:cNvPr id="855" name="楕円 854"/>
        <xdr:cNvSpPr/>
      </xdr:nvSpPr>
      <xdr:spPr>
        <a:xfrm>
          <a:off x="22110700" y="133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13557</xdr:rowOff>
    </xdr:from>
    <xdr:ext cx="534377" cy="259045"/>
    <xdr:sp macro="" textlink="">
      <xdr:nvSpPr>
        <xdr:cNvPr id="856" name="繰出金該当値テキスト"/>
        <xdr:cNvSpPr txBox="1"/>
      </xdr:nvSpPr>
      <xdr:spPr>
        <a:xfrm>
          <a:off x="22212300" y="1321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124146</xdr:rowOff>
    </xdr:from>
    <xdr:to>
      <xdr:col>112</xdr:col>
      <xdr:colOff>38100</xdr:colOff>
      <xdr:row>78</xdr:row>
      <xdr:rowOff>54296</xdr:rowOff>
    </xdr:to>
    <xdr:sp macro="" textlink="">
      <xdr:nvSpPr>
        <xdr:cNvPr id="857" name="楕円 856"/>
        <xdr:cNvSpPr/>
      </xdr:nvSpPr>
      <xdr:spPr>
        <a:xfrm>
          <a:off x="21272500" y="133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45423</xdr:rowOff>
    </xdr:from>
    <xdr:ext cx="534377" cy="259045"/>
    <xdr:sp macro="" textlink="">
      <xdr:nvSpPr>
        <xdr:cNvPr id="858" name="テキスト ボックス 857"/>
        <xdr:cNvSpPr txBox="1"/>
      </xdr:nvSpPr>
      <xdr:spPr>
        <a:xfrm>
          <a:off x="21056111" y="134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122907</xdr:rowOff>
    </xdr:from>
    <xdr:to>
      <xdr:col>107</xdr:col>
      <xdr:colOff>101600</xdr:colOff>
      <xdr:row>78</xdr:row>
      <xdr:rowOff>53057</xdr:rowOff>
    </xdr:to>
    <xdr:sp macro="" textlink="">
      <xdr:nvSpPr>
        <xdr:cNvPr id="859" name="楕円 858"/>
        <xdr:cNvSpPr/>
      </xdr:nvSpPr>
      <xdr:spPr>
        <a:xfrm>
          <a:off x="20383500" y="133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44184</xdr:rowOff>
    </xdr:from>
    <xdr:ext cx="534377" cy="259045"/>
    <xdr:sp macro="" textlink="">
      <xdr:nvSpPr>
        <xdr:cNvPr id="860" name="テキスト ボックス 859"/>
        <xdr:cNvSpPr txBox="1"/>
      </xdr:nvSpPr>
      <xdr:spPr>
        <a:xfrm>
          <a:off x="20167111" y="134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140880</xdr:rowOff>
    </xdr:from>
    <xdr:to>
      <xdr:col>102</xdr:col>
      <xdr:colOff>165100</xdr:colOff>
      <xdr:row>78</xdr:row>
      <xdr:rowOff>71030</xdr:rowOff>
    </xdr:to>
    <xdr:sp macro="" textlink="">
      <xdr:nvSpPr>
        <xdr:cNvPr id="861" name="楕円 860"/>
        <xdr:cNvSpPr/>
      </xdr:nvSpPr>
      <xdr:spPr>
        <a:xfrm>
          <a:off x="19494500" y="133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62157</xdr:rowOff>
    </xdr:from>
    <xdr:ext cx="534377" cy="259045"/>
    <xdr:sp macro="" textlink="">
      <xdr:nvSpPr>
        <xdr:cNvPr id="862" name="テキスト ボックス 861"/>
        <xdr:cNvSpPr txBox="1"/>
      </xdr:nvSpPr>
      <xdr:spPr>
        <a:xfrm>
          <a:off x="19278111" y="134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151831</xdr:rowOff>
    </xdr:from>
    <xdr:to>
      <xdr:col>98</xdr:col>
      <xdr:colOff>38100</xdr:colOff>
      <xdr:row>78</xdr:row>
      <xdr:rowOff>81981</xdr:rowOff>
    </xdr:to>
    <xdr:sp macro="" textlink="">
      <xdr:nvSpPr>
        <xdr:cNvPr id="863" name="楕円 862"/>
        <xdr:cNvSpPr/>
      </xdr:nvSpPr>
      <xdr:spPr>
        <a:xfrm>
          <a:off x="18605500" y="133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73108</xdr:rowOff>
    </xdr:from>
    <xdr:ext cx="534377" cy="259045"/>
    <xdr:sp macro="" textlink="">
      <xdr:nvSpPr>
        <xdr:cNvPr id="864" name="テキスト ボックス 863"/>
        <xdr:cNvSpPr txBox="1"/>
      </xdr:nvSpPr>
      <xdr:spPr>
        <a:xfrm>
          <a:off x="18389111" y="134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東日本大震災及び原発事故からの復興事業に係る普通建設事業費については、前年に対し大幅な減額となったが、類似団体の平均額を大きく上回っている。</a:t>
          </a:r>
        </a:p>
        <a:p>
          <a:pPr rtl="0"/>
          <a:r>
            <a:rPr lang="ja-JP" altLang="en-US" sz="1100" b="0" i="0" u="none" strike="noStrike" baseline="0" smtClean="0">
              <a:solidFill>
                <a:schemeClr val="dk1"/>
              </a:solidFill>
              <a:latin typeface="+mn-lt"/>
              <a:ea typeface="+mn-ea"/>
              <a:cs typeface="+mn-cs"/>
            </a:rPr>
            <a:t>補助費については前年度から伸びているため、補助内容や補助対象の見直しを図り適正化を図る。</a:t>
          </a:r>
        </a:p>
        <a:p>
          <a:pPr rtl="0"/>
          <a:r>
            <a:rPr lang="ja-JP" altLang="en-US" sz="1100" b="0" i="0" u="none" strike="noStrike" baseline="0" smtClean="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1,442
1,434
84.37
6,745,312
6,619,068
34,346
1,020,848
1,292,310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169735</xdr:rowOff>
    </xdr:from>
    <xdr:to>
      <xdr:col>24</xdr:col>
      <xdr:colOff>63500</xdr:colOff>
      <xdr:row>37</xdr:row>
      <xdr:rowOff>7658</xdr:rowOff>
    </xdr:to>
    <xdr:cxnSp macro="">
      <xdr:nvCxnSpPr>
        <xdr:cNvPr id="60" name="直線コネクタ 59"/>
        <xdr:cNvCxnSpPr/>
      </xdr:nvCxnSpPr>
      <xdr:spPr>
        <a:xfrm flipV="1">
          <a:off x="3797300" y="6341935"/>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7658</xdr:rowOff>
    </xdr:from>
    <xdr:to>
      <xdr:col>19</xdr:col>
      <xdr:colOff>177800</xdr:colOff>
      <xdr:row>37</xdr:row>
      <xdr:rowOff>33960</xdr:rowOff>
    </xdr:to>
    <xdr:cxnSp macro="">
      <xdr:nvCxnSpPr>
        <xdr:cNvPr id="63" name="直線コネクタ 62"/>
        <xdr:cNvCxnSpPr/>
      </xdr:nvCxnSpPr>
      <xdr:spPr>
        <a:xfrm flipV="1">
          <a:off x="2908300" y="6351308"/>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33960</xdr:rowOff>
    </xdr:from>
    <xdr:to>
      <xdr:col>15</xdr:col>
      <xdr:colOff>50800</xdr:colOff>
      <xdr:row>37</xdr:row>
      <xdr:rowOff>53137</xdr:rowOff>
    </xdr:to>
    <xdr:cxnSp macro="">
      <xdr:nvCxnSpPr>
        <xdr:cNvPr id="66" name="直線コネクタ 65"/>
        <xdr:cNvCxnSpPr/>
      </xdr:nvCxnSpPr>
      <xdr:spPr>
        <a:xfrm flipV="1">
          <a:off x="2019300" y="6377610"/>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103848</xdr:rowOff>
    </xdr:from>
    <xdr:to>
      <xdr:col>15</xdr:col>
      <xdr:colOff>101600</xdr:colOff>
      <xdr:row>38</xdr:row>
      <xdr:rowOff>33998</xdr:rowOff>
    </xdr:to>
    <xdr:sp macro="" textlink="">
      <xdr:nvSpPr>
        <xdr:cNvPr id="67" name="フローチャート: 判断 66"/>
        <xdr:cNvSpPr/>
      </xdr:nvSpPr>
      <xdr:spPr>
        <a:xfrm>
          <a:off x="2857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25125</xdr:rowOff>
    </xdr:from>
    <xdr:ext cx="534377" cy="259045"/>
    <xdr:sp macro="" textlink="">
      <xdr:nvSpPr>
        <xdr:cNvPr id="68" name="テキスト ボックス 67"/>
        <xdr:cNvSpPr txBox="1"/>
      </xdr:nvSpPr>
      <xdr:spPr>
        <a:xfrm>
          <a:off x="2641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53137</xdr:rowOff>
    </xdr:from>
    <xdr:to>
      <xdr:col>10</xdr:col>
      <xdr:colOff>114300</xdr:colOff>
      <xdr:row>37</xdr:row>
      <xdr:rowOff>60935</xdr:rowOff>
    </xdr:to>
    <xdr:cxnSp macro="">
      <xdr:nvCxnSpPr>
        <xdr:cNvPr id="69" name="直線コネクタ 68"/>
        <xdr:cNvCxnSpPr/>
      </xdr:nvCxnSpPr>
      <xdr:spPr>
        <a:xfrm flipV="1">
          <a:off x="1130300" y="6396787"/>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104419</xdr:rowOff>
    </xdr:from>
    <xdr:to>
      <xdr:col>10</xdr:col>
      <xdr:colOff>165100</xdr:colOff>
      <xdr:row>38</xdr:row>
      <xdr:rowOff>34569</xdr:rowOff>
    </xdr:to>
    <xdr:sp macro="" textlink="">
      <xdr:nvSpPr>
        <xdr:cNvPr id="70" name="フローチャート: 判断 69"/>
        <xdr:cNvSpPr/>
      </xdr:nvSpPr>
      <xdr:spPr>
        <a:xfrm>
          <a:off x="1968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25696</xdr:rowOff>
    </xdr:from>
    <xdr:ext cx="534377" cy="259045"/>
    <xdr:sp macro="" textlink="">
      <xdr:nvSpPr>
        <xdr:cNvPr id="71" name="テキスト ボックス 70"/>
        <xdr:cNvSpPr txBox="1"/>
      </xdr:nvSpPr>
      <xdr:spPr>
        <a:xfrm>
          <a:off x="1752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105867</xdr:rowOff>
    </xdr:from>
    <xdr:to>
      <xdr:col>6</xdr:col>
      <xdr:colOff>38100</xdr:colOff>
      <xdr:row>38</xdr:row>
      <xdr:rowOff>36017</xdr:rowOff>
    </xdr:to>
    <xdr:sp macro="" textlink="">
      <xdr:nvSpPr>
        <xdr:cNvPr id="72" name="フローチャート: 判断 71"/>
        <xdr:cNvSpPr/>
      </xdr:nvSpPr>
      <xdr:spPr>
        <a:xfrm>
          <a:off x="1079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27144</xdr:rowOff>
    </xdr:from>
    <xdr:ext cx="534377" cy="259045"/>
    <xdr:sp macro="" textlink="">
      <xdr:nvSpPr>
        <xdr:cNvPr id="73" name="テキスト ボックス 72"/>
        <xdr:cNvSpPr txBox="1"/>
      </xdr:nvSpPr>
      <xdr:spPr>
        <a:xfrm>
          <a:off x="863111" y="65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118935</xdr:rowOff>
    </xdr:from>
    <xdr:to>
      <xdr:col>24</xdr:col>
      <xdr:colOff>114300</xdr:colOff>
      <xdr:row>37</xdr:row>
      <xdr:rowOff>49085</xdr:rowOff>
    </xdr:to>
    <xdr:sp macro="" textlink="">
      <xdr:nvSpPr>
        <xdr:cNvPr id="79" name="楕円 78"/>
        <xdr:cNvSpPr/>
      </xdr:nvSpPr>
      <xdr:spPr>
        <a:xfrm>
          <a:off x="4584700" y="62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141812</xdr:rowOff>
    </xdr:from>
    <xdr:ext cx="534377" cy="259045"/>
    <xdr:sp macro="" textlink="">
      <xdr:nvSpPr>
        <xdr:cNvPr id="80" name="議会費該当値テキスト"/>
        <xdr:cNvSpPr txBox="1"/>
      </xdr:nvSpPr>
      <xdr:spPr>
        <a:xfrm>
          <a:off x="4686300" y="61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128308</xdr:rowOff>
    </xdr:from>
    <xdr:to>
      <xdr:col>20</xdr:col>
      <xdr:colOff>38100</xdr:colOff>
      <xdr:row>37</xdr:row>
      <xdr:rowOff>58458</xdr:rowOff>
    </xdr:to>
    <xdr:sp macro="" textlink="">
      <xdr:nvSpPr>
        <xdr:cNvPr id="81" name="楕円 80"/>
        <xdr:cNvSpPr/>
      </xdr:nvSpPr>
      <xdr:spPr>
        <a:xfrm>
          <a:off x="3746500" y="63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74985</xdr:rowOff>
    </xdr:from>
    <xdr:ext cx="534377" cy="259045"/>
    <xdr:sp macro="" textlink="">
      <xdr:nvSpPr>
        <xdr:cNvPr id="82" name="テキスト ボックス 81"/>
        <xdr:cNvSpPr txBox="1"/>
      </xdr:nvSpPr>
      <xdr:spPr>
        <a:xfrm>
          <a:off x="3530111" y="60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154610</xdr:rowOff>
    </xdr:from>
    <xdr:to>
      <xdr:col>15</xdr:col>
      <xdr:colOff>101600</xdr:colOff>
      <xdr:row>37</xdr:row>
      <xdr:rowOff>84760</xdr:rowOff>
    </xdr:to>
    <xdr:sp macro="" textlink="">
      <xdr:nvSpPr>
        <xdr:cNvPr id="83" name="楕円 82"/>
        <xdr:cNvSpPr/>
      </xdr:nvSpPr>
      <xdr:spPr>
        <a:xfrm>
          <a:off x="2857500" y="63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101287</xdr:rowOff>
    </xdr:from>
    <xdr:ext cx="534377" cy="259045"/>
    <xdr:sp macro="" textlink="">
      <xdr:nvSpPr>
        <xdr:cNvPr id="84" name="テキスト ボックス 83"/>
        <xdr:cNvSpPr txBox="1"/>
      </xdr:nvSpPr>
      <xdr:spPr>
        <a:xfrm>
          <a:off x="2641111" y="61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2337</xdr:rowOff>
    </xdr:from>
    <xdr:to>
      <xdr:col>10</xdr:col>
      <xdr:colOff>165100</xdr:colOff>
      <xdr:row>37</xdr:row>
      <xdr:rowOff>103937</xdr:rowOff>
    </xdr:to>
    <xdr:sp macro="" textlink="">
      <xdr:nvSpPr>
        <xdr:cNvPr id="85" name="楕円 84"/>
        <xdr:cNvSpPr/>
      </xdr:nvSpPr>
      <xdr:spPr>
        <a:xfrm>
          <a:off x="1968500" y="63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120464</xdr:rowOff>
    </xdr:from>
    <xdr:ext cx="534377" cy="259045"/>
    <xdr:sp macro="" textlink="">
      <xdr:nvSpPr>
        <xdr:cNvPr id="86" name="テキスト ボックス 85"/>
        <xdr:cNvSpPr txBox="1"/>
      </xdr:nvSpPr>
      <xdr:spPr>
        <a:xfrm>
          <a:off x="1752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10135</xdr:rowOff>
    </xdr:from>
    <xdr:to>
      <xdr:col>6</xdr:col>
      <xdr:colOff>38100</xdr:colOff>
      <xdr:row>37</xdr:row>
      <xdr:rowOff>111735</xdr:rowOff>
    </xdr:to>
    <xdr:sp macro="" textlink="">
      <xdr:nvSpPr>
        <xdr:cNvPr id="87" name="楕円 86"/>
        <xdr:cNvSpPr/>
      </xdr:nvSpPr>
      <xdr:spPr>
        <a:xfrm>
          <a:off x="1079500" y="63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128262</xdr:rowOff>
    </xdr:from>
    <xdr:ext cx="534377" cy="259045"/>
    <xdr:sp macro="" textlink="">
      <xdr:nvSpPr>
        <xdr:cNvPr id="88" name="テキスト ボックス 87"/>
        <xdr:cNvSpPr txBox="1"/>
      </xdr:nvSpPr>
      <xdr:spPr>
        <a:xfrm>
          <a:off x="863111" y="61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129418</xdr:rowOff>
    </xdr:from>
    <xdr:to>
      <xdr:col>24</xdr:col>
      <xdr:colOff>63500</xdr:colOff>
      <xdr:row>57</xdr:row>
      <xdr:rowOff>164460</xdr:rowOff>
    </xdr:to>
    <xdr:cxnSp macro="">
      <xdr:nvCxnSpPr>
        <xdr:cNvPr id="117" name="直線コネクタ 116"/>
        <xdr:cNvCxnSpPr/>
      </xdr:nvCxnSpPr>
      <xdr:spPr>
        <a:xfrm flipV="1">
          <a:off x="3797300" y="9902068"/>
          <a:ext cx="8382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164460</xdr:rowOff>
    </xdr:from>
    <xdr:to>
      <xdr:col>19</xdr:col>
      <xdr:colOff>177800</xdr:colOff>
      <xdr:row>58</xdr:row>
      <xdr:rowOff>68031</xdr:rowOff>
    </xdr:to>
    <xdr:cxnSp macro="">
      <xdr:nvCxnSpPr>
        <xdr:cNvPr id="120" name="直線コネクタ 119"/>
        <xdr:cNvCxnSpPr/>
      </xdr:nvCxnSpPr>
      <xdr:spPr>
        <a:xfrm flipV="1">
          <a:off x="2908300" y="9937110"/>
          <a:ext cx="889000" cy="7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67641</xdr:rowOff>
    </xdr:from>
    <xdr:to>
      <xdr:col>15</xdr:col>
      <xdr:colOff>50800</xdr:colOff>
      <xdr:row>58</xdr:row>
      <xdr:rowOff>68031</xdr:rowOff>
    </xdr:to>
    <xdr:cxnSp macro="">
      <xdr:nvCxnSpPr>
        <xdr:cNvPr id="123" name="直線コネクタ 122"/>
        <xdr:cNvCxnSpPr/>
      </xdr:nvCxnSpPr>
      <xdr:spPr>
        <a:xfrm>
          <a:off x="2019300" y="9840291"/>
          <a:ext cx="889000" cy="17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63928</xdr:rowOff>
    </xdr:from>
    <xdr:to>
      <xdr:col>15</xdr:col>
      <xdr:colOff>101600</xdr:colOff>
      <xdr:row>58</xdr:row>
      <xdr:rowOff>165528</xdr:rowOff>
    </xdr:to>
    <xdr:sp macro="" textlink="">
      <xdr:nvSpPr>
        <xdr:cNvPr id="124" name="フローチャート: 判断 123"/>
        <xdr:cNvSpPr/>
      </xdr:nvSpPr>
      <xdr:spPr>
        <a:xfrm>
          <a:off x="2857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156655</xdr:rowOff>
    </xdr:from>
    <xdr:ext cx="599010" cy="259045"/>
    <xdr:sp macro="" textlink="">
      <xdr:nvSpPr>
        <xdr:cNvPr id="125" name="テキスト ボックス 124"/>
        <xdr:cNvSpPr txBox="1"/>
      </xdr:nvSpPr>
      <xdr:spPr>
        <a:xfrm>
          <a:off x="2608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67641</xdr:rowOff>
    </xdr:from>
    <xdr:to>
      <xdr:col>10</xdr:col>
      <xdr:colOff>114300</xdr:colOff>
      <xdr:row>58</xdr:row>
      <xdr:rowOff>80621</xdr:rowOff>
    </xdr:to>
    <xdr:cxnSp macro="">
      <xdr:nvCxnSpPr>
        <xdr:cNvPr id="126" name="直線コネクタ 125"/>
        <xdr:cNvCxnSpPr/>
      </xdr:nvCxnSpPr>
      <xdr:spPr>
        <a:xfrm flipV="1">
          <a:off x="1130300" y="9840291"/>
          <a:ext cx="889000" cy="1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73123</xdr:rowOff>
    </xdr:from>
    <xdr:to>
      <xdr:col>10</xdr:col>
      <xdr:colOff>165100</xdr:colOff>
      <xdr:row>59</xdr:row>
      <xdr:rowOff>3273</xdr:rowOff>
    </xdr:to>
    <xdr:sp macro="" textlink="">
      <xdr:nvSpPr>
        <xdr:cNvPr id="127" name="フローチャート: 判断 126"/>
        <xdr:cNvSpPr/>
      </xdr:nvSpPr>
      <xdr:spPr>
        <a:xfrm>
          <a:off x="1968500" y="100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165850</xdr:rowOff>
    </xdr:from>
    <xdr:ext cx="599010" cy="259045"/>
    <xdr:sp macro="" textlink="">
      <xdr:nvSpPr>
        <xdr:cNvPr id="128" name="テキスト ボックス 127"/>
        <xdr:cNvSpPr txBox="1"/>
      </xdr:nvSpPr>
      <xdr:spPr>
        <a:xfrm>
          <a:off x="1719795" y="1010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70054</xdr:rowOff>
    </xdr:from>
    <xdr:to>
      <xdr:col>6</xdr:col>
      <xdr:colOff>38100</xdr:colOff>
      <xdr:row>59</xdr:row>
      <xdr:rowOff>204</xdr:rowOff>
    </xdr:to>
    <xdr:sp macro="" textlink="">
      <xdr:nvSpPr>
        <xdr:cNvPr id="129" name="フローチャート: 判断 128"/>
        <xdr:cNvSpPr/>
      </xdr:nvSpPr>
      <xdr:spPr>
        <a:xfrm>
          <a:off x="1079500" y="1001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162781</xdr:rowOff>
    </xdr:from>
    <xdr:ext cx="599010" cy="259045"/>
    <xdr:sp macro="" textlink="">
      <xdr:nvSpPr>
        <xdr:cNvPr id="130" name="テキスト ボックス 129"/>
        <xdr:cNvSpPr txBox="1"/>
      </xdr:nvSpPr>
      <xdr:spPr>
        <a:xfrm>
          <a:off x="830795" y="1010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78618</xdr:rowOff>
    </xdr:from>
    <xdr:to>
      <xdr:col>24</xdr:col>
      <xdr:colOff>114300</xdr:colOff>
      <xdr:row>58</xdr:row>
      <xdr:rowOff>8768</xdr:rowOff>
    </xdr:to>
    <xdr:sp macro="" textlink="">
      <xdr:nvSpPr>
        <xdr:cNvPr id="136" name="楕円 135"/>
        <xdr:cNvSpPr/>
      </xdr:nvSpPr>
      <xdr:spPr>
        <a:xfrm>
          <a:off x="4584700" y="98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101495</xdr:rowOff>
    </xdr:from>
    <xdr:ext cx="599010" cy="259045"/>
    <xdr:sp macro="" textlink="">
      <xdr:nvSpPr>
        <xdr:cNvPr id="137" name="総務費該当値テキスト"/>
        <xdr:cNvSpPr txBox="1"/>
      </xdr:nvSpPr>
      <xdr:spPr>
        <a:xfrm>
          <a:off x="4686300" y="970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113660</xdr:rowOff>
    </xdr:from>
    <xdr:to>
      <xdr:col>20</xdr:col>
      <xdr:colOff>38100</xdr:colOff>
      <xdr:row>58</xdr:row>
      <xdr:rowOff>43810</xdr:rowOff>
    </xdr:to>
    <xdr:sp macro="" textlink="">
      <xdr:nvSpPr>
        <xdr:cNvPr id="138" name="楕円 137"/>
        <xdr:cNvSpPr/>
      </xdr:nvSpPr>
      <xdr:spPr>
        <a:xfrm>
          <a:off x="3746500" y="98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60337</xdr:rowOff>
    </xdr:from>
    <xdr:ext cx="599010" cy="259045"/>
    <xdr:sp macro="" textlink="">
      <xdr:nvSpPr>
        <xdr:cNvPr id="139" name="テキスト ボックス 138"/>
        <xdr:cNvSpPr txBox="1"/>
      </xdr:nvSpPr>
      <xdr:spPr>
        <a:xfrm>
          <a:off x="3497795" y="96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17231</xdr:rowOff>
    </xdr:from>
    <xdr:to>
      <xdr:col>15</xdr:col>
      <xdr:colOff>101600</xdr:colOff>
      <xdr:row>58</xdr:row>
      <xdr:rowOff>118831</xdr:rowOff>
    </xdr:to>
    <xdr:sp macro="" textlink="">
      <xdr:nvSpPr>
        <xdr:cNvPr id="140" name="楕円 139"/>
        <xdr:cNvSpPr/>
      </xdr:nvSpPr>
      <xdr:spPr>
        <a:xfrm>
          <a:off x="2857500" y="99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135358</xdr:rowOff>
    </xdr:from>
    <xdr:ext cx="599010" cy="259045"/>
    <xdr:sp macro="" textlink="">
      <xdr:nvSpPr>
        <xdr:cNvPr id="141" name="テキスト ボックス 140"/>
        <xdr:cNvSpPr txBox="1"/>
      </xdr:nvSpPr>
      <xdr:spPr>
        <a:xfrm>
          <a:off x="2608795" y="973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16841</xdr:rowOff>
    </xdr:from>
    <xdr:to>
      <xdr:col>10</xdr:col>
      <xdr:colOff>165100</xdr:colOff>
      <xdr:row>57</xdr:row>
      <xdr:rowOff>118441</xdr:rowOff>
    </xdr:to>
    <xdr:sp macro="" textlink="">
      <xdr:nvSpPr>
        <xdr:cNvPr id="142" name="楕円 141"/>
        <xdr:cNvSpPr/>
      </xdr:nvSpPr>
      <xdr:spPr>
        <a:xfrm>
          <a:off x="1968500" y="97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134968</xdr:rowOff>
    </xdr:from>
    <xdr:ext cx="599010" cy="259045"/>
    <xdr:sp macro="" textlink="">
      <xdr:nvSpPr>
        <xdr:cNvPr id="143" name="テキスト ボックス 142"/>
        <xdr:cNvSpPr txBox="1"/>
      </xdr:nvSpPr>
      <xdr:spPr>
        <a:xfrm>
          <a:off x="1719795" y="956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29821</xdr:rowOff>
    </xdr:from>
    <xdr:to>
      <xdr:col>6</xdr:col>
      <xdr:colOff>38100</xdr:colOff>
      <xdr:row>58</xdr:row>
      <xdr:rowOff>131421</xdr:rowOff>
    </xdr:to>
    <xdr:sp macro="" textlink="">
      <xdr:nvSpPr>
        <xdr:cNvPr id="144" name="楕円 143"/>
        <xdr:cNvSpPr/>
      </xdr:nvSpPr>
      <xdr:spPr>
        <a:xfrm>
          <a:off x="1079500" y="99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147948</xdr:rowOff>
    </xdr:from>
    <xdr:ext cx="599010" cy="259045"/>
    <xdr:sp macro="" textlink="">
      <xdr:nvSpPr>
        <xdr:cNvPr id="145" name="テキスト ボックス 144"/>
        <xdr:cNvSpPr txBox="1"/>
      </xdr:nvSpPr>
      <xdr:spPr>
        <a:xfrm>
          <a:off x="830795" y="974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118387</xdr:rowOff>
    </xdr:from>
    <xdr:to>
      <xdr:col>24</xdr:col>
      <xdr:colOff>63500</xdr:colOff>
      <xdr:row>74</xdr:row>
      <xdr:rowOff>72733</xdr:rowOff>
    </xdr:to>
    <xdr:cxnSp macro="">
      <xdr:nvCxnSpPr>
        <xdr:cNvPr id="174" name="直線コネクタ 173"/>
        <xdr:cNvCxnSpPr/>
      </xdr:nvCxnSpPr>
      <xdr:spPr>
        <a:xfrm>
          <a:off x="3797300" y="12634237"/>
          <a:ext cx="838200" cy="12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133369</xdr:rowOff>
    </xdr:from>
    <xdr:to>
      <xdr:col>19</xdr:col>
      <xdr:colOff>177800</xdr:colOff>
      <xdr:row>73</xdr:row>
      <xdr:rowOff>118387</xdr:rowOff>
    </xdr:to>
    <xdr:cxnSp macro="">
      <xdr:nvCxnSpPr>
        <xdr:cNvPr id="177" name="直線コネクタ 176"/>
        <xdr:cNvCxnSpPr/>
      </xdr:nvCxnSpPr>
      <xdr:spPr>
        <a:xfrm>
          <a:off x="2908300" y="12134869"/>
          <a:ext cx="889000" cy="49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133369</xdr:rowOff>
    </xdr:from>
    <xdr:to>
      <xdr:col>15</xdr:col>
      <xdr:colOff>50800</xdr:colOff>
      <xdr:row>76</xdr:row>
      <xdr:rowOff>11424</xdr:rowOff>
    </xdr:to>
    <xdr:cxnSp macro="">
      <xdr:nvCxnSpPr>
        <xdr:cNvPr id="180" name="直線コネクタ 179"/>
        <xdr:cNvCxnSpPr/>
      </xdr:nvCxnSpPr>
      <xdr:spPr>
        <a:xfrm flipV="1">
          <a:off x="2019300" y="12134869"/>
          <a:ext cx="889000" cy="9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73121</xdr:rowOff>
    </xdr:from>
    <xdr:to>
      <xdr:col>15</xdr:col>
      <xdr:colOff>101600</xdr:colOff>
      <xdr:row>78</xdr:row>
      <xdr:rowOff>3271</xdr:rowOff>
    </xdr:to>
    <xdr:sp macro="" textlink="">
      <xdr:nvSpPr>
        <xdr:cNvPr id="181" name="フローチャート: 判断 180"/>
        <xdr:cNvSpPr/>
      </xdr:nvSpPr>
      <xdr:spPr>
        <a:xfrm>
          <a:off x="28575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165848</xdr:rowOff>
    </xdr:from>
    <xdr:ext cx="599010" cy="259045"/>
    <xdr:sp macro="" textlink="">
      <xdr:nvSpPr>
        <xdr:cNvPr id="182" name="テキスト ボックス 181"/>
        <xdr:cNvSpPr txBox="1"/>
      </xdr:nvSpPr>
      <xdr:spPr>
        <a:xfrm>
          <a:off x="2608795" y="1336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11424</xdr:rowOff>
    </xdr:from>
    <xdr:to>
      <xdr:col>10</xdr:col>
      <xdr:colOff>114300</xdr:colOff>
      <xdr:row>76</xdr:row>
      <xdr:rowOff>98901</xdr:rowOff>
    </xdr:to>
    <xdr:cxnSp macro="">
      <xdr:nvCxnSpPr>
        <xdr:cNvPr id="183" name="直線コネクタ 182"/>
        <xdr:cNvCxnSpPr/>
      </xdr:nvCxnSpPr>
      <xdr:spPr>
        <a:xfrm flipV="1">
          <a:off x="1130300" y="13041624"/>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75084</xdr:rowOff>
    </xdr:from>
    <xdr:to>
      <xdr:col>10</xdr:col>
      <xdr:colOff>165100</xdr:colOff>
      <xdr:row>78</xdr:row>
      <xdr:rowOff>5234</xdr:rowOff>
    </xdr:to>
    <xdr:sp macro="" textlink="">
      <xdr:nvSpPr>
        <xdr:cNvPr id="184" name="フローチャート: 判断 183"/>
        <xdr:cNvSpPr/>
      </xdr:nvSpPr>
      <xdr:spPr>
        <a:xfrm>
          <a:off x="1968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167811</xdr:rowOff>
    </xdr:from>
    <xdr:ext cx="599010" cy="259045"/>
    <xdr:sp macro="" textlink="">
      <xdr:nvSpPr>
        <xdr:cNvPr id="185" name="テキスト ボックス 184"/>
        <xdr:cNvSpPr txBox="1"/>
      </xdr:nvSpPr>
      <xdr:spPr>
        <a:xfrm>
          <a:off x="1719795"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93306</xdr:rowOff>
    </xdr:from>
    <xdr:to>
      <xdr:col>6</xdr:col>
      <xdr:colOff>38100</xdr:colOff>
      <xdr:row>78</xdr:row>
      <xdr:rowOff>23456</xdr:rowOff>
    </xdr:to>
    <xdr:sp macro="" textlink="">
      <xdr:nvSpPr>
        <xdr:cNvPr id="186" name="フローチャート: 判断 185"/>
        <xdr:cNvSpPr/>
      </xdr:nvSpPr>
      <xdr:spPr>
        <a:xfrm>
          <a:off x="1079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14583</xdr:rowOff>
    </xdr:from>
    <xdr:ext cx="599010" cy="259045"/>
    <xdr:sp macro="" textlink="">
      <xdr:nvSpPr>
        <xdr:cNvPr id="187" name="テキスト ボックス 186"/>
        <xdr:cNvSpPr txBox="1"/>
      </xdr:nvSpPr>
      <xdr:spPr>
        <a:xfrm>
          <a:off x="830795"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21933</xdr:rowOff>
    </xdr:from>
    <xdr:to>
      <xdr:col>24</xdr:col>
      <xdr:colOff>114300</xdr:colOff>
      <xdr:row>74</xdr:row>
      <xdr:rowOff>123533</xdr:rowOff>
    </xdr:to>
    <xdr:sp macro="" textlink="">
      <xdr:nvSpPr>
        <xdr:cNvPr id="193" name="楕円 192"/>
        <xdr:cNvSpPr/>
      </xdr:nvSpPr>
      <xdr:spPr>
        <a:xfrm>
          <a:off x="4584700" y="127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44810</xdr:rowOff>
    </xdr:from>
    <xdr:ext cx="599010" cy="259045"/>
    <xdr:sp macro="" textlink="">
      <xdr:nvSpPr>
        <xdr:cNvPr id="194" name="民生費該当値テキスト"/>
        <xdr:cNvSpPr txBox="1"/>
      </xdr:nvSpPr>
      <xdr:spPr>
        <a:xfrm>
          <a:off x="4686300" y="125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67587</xdr:rowOff>
    </xdr:from>
    <xdr:to>
      <xdr:col>20</xdr:col>
      <xdr:colOff>38100</xdr:colOff>
      <xdr:row>73</xdr:row>
      <xdr:rowOff>169187</xdr:rowOff>
    </xdr:to>
    <xdr:sp macro="" textlink="">
      <xdr:nvSpPr>
        <xdr:cNvPr id="195" name="楕円 194"/>
        <xdr:cNvSpPr/>
      </xdr:nvSpPr>
      <xdr:spPr>
        <a:xfrm>
          <a:off x="3746500" y="125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14264</xdr:rowOff>
    </xdr:from>
    <xdr:ext cx="599010" cy="259045"/>
    <xdr:sp macro="" textlink="">
      <xdr:nvSpPr>
        <xdr:cNvPr id="196" name="テキスト ボックス 195"/>
        <xdr:cNvSpPr txBox="1"/>
      </xdr:nvSpPr>
      <xdr:spPr>
        <a:xfrm>
          <a:off x="3497795" y="1235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82569</xdr:rowOff>
    </xdr:from>
    <xdr:to>
      <xdr:col>15</xdr:col>
      <xdr:colOff>101600</xdr:colOff>
      <xdr:row>71</xdr:row>
      <xdr:rowOff>12719</xdr:rowOff>
    </xdr:to>
    <xdr:sp macro="" textlink="">
      <xdr:nvSpPr>
        <xdr:cNvPr id="197" name="楕円 196"/>
        <xdr:cNvSpPr/>
      </xdr:nvSpPr>
      <xdr:spPr>
        <a:xfrm>
          <a:off x="2857500" y="120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69</xdr:row>
      <xdr:rowOff>29246</xdr:rowOff>
    </xdr:from>
    <xdr:ext cx="690189" cy="259045"/>
    <xdr:sp macro="" textlink="">
      <xdr:nvSpPr>
        <xdr:cNvPr id="198" name="テキスト ボックス 197"/>
        <xdr:cNvSpPr txBox="1"/>
      </xdr:nvSpPr>
      <xdr:spPr>
        <a:xfrm>
          <a:off x="2563205" y="118592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132073</xdr:rowOff>
    </xdr:from>
    <xdr:to>
      <xdr:col>10</xdr:col>
      <xdr:colOff>165100</xdr:colOff>
      <xdr:row>76</xdr:row>
      <xdr:rowOff>62223</xdr:rowOff>
    </xdr:to>
    <xdr:sp macro="" textlink="">
      <xdr:nvSpPr>
        <xdr:cNvPr id="199" name="楕円 198"/>
        <xdr:cNvSpPr/>
      </xdr:nvSpPr>
      <xdr:spPr>
        <a:xfrm>
          <a:off x="1968500" y="12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78750</xdr:rowOff>
    </xdr:from>
    <xdr:ext cx="599010" cy="259045"/>
    <xdr:sp macro="" textlink="">
      <xdr:nvSpPr>
        <xdr:cNvPr id="200" name="テキスト ボックス 199"/>
        <xdr:cNvSpPr txBox="1"/>
      </xdr:nvSpPr>
      <xdr:spPr>
        <a:xfrm>
          <a:off x="1719795" y="1276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48101</xdr:rowOff>
    </xdr:from>
    <xdr:to>
      <xdr:col>6</xdr:col>
      <xdr:colOff>38100</xdr:colOff>
      <xdr:row>76</xdr:row>
      <xdr:rowOff>149701</xdr:rowOff>
    </xdr:to>
    <xdr:sp macro="" textlink="">
      <xdr:nvSpPr>
        <xdr:cNvPr id="201" name="楕円 200"/>
        <xdr:cNvSpPr/>
      </xdr:nvSpPr>
      <xdr:spPr>
        <a:xfrm>
          <a:off x="1079500" y="130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166228</xdr:rowOff>
    </xdr:from>
    <xdr:ext cx="599010" cy="259045"/>
    <xdr:sp macro="" textlink="">
      <xdr:nvSpPr>
        <xdr:cNvPr id="202" name="テキスト ボックス 201"/>
        <xdr:cNvSpPr txBox="1"/>
      </xdr:nvSpPr>
      <xdr:spPr>
        <a:xfrm>
          <a:off x="830795" y="1285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82012</xdr:rowOff>
    </xdr:from>
    <xdr:to>
      <xdr:col>24</xdr:col>
      <xdr:colOff>63500</xdr:colOff>
      <xdr:row>98</xdr:row>
      <xdr:rowOff>120731</xdr:rowOff>
    </xdr:to>
    <xdr:cxnSp macro="">
      <xdr:nvCxnSpPr>
        <xdr:cNvPr id="231" name="直線コネクタ 230"/>
        <xdr:cNvCxnSpPr/>
      </xdr:nvCxnSpPr>
      <xdr:spPr>
        <a:xfrm flipV="1">
          <a:off x="3797300" y="16884112"/>
          <a:ext cx="838200" cy="3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114695</xdr:rowOff>
    </xdr:from>
    <xdr:to>
      <xdr:col>19</xdr:col>
      <xdr:colOff>177800</xdr:colOff>
      <xdr:row>98</xdr:row>
      <xdr:rowOff>120731</xdr:rowOff>
    </xdr:to>
    <xdr:cxnSp macro="">
      <xdr:nvCxnSpPr>
        <xdr:cNvPr id="234" name="直線コネクタ 233"/>
        <xdr:cNvCxnSpPr/>
      </xdr:nvCxnSpPr>
      <xdr:spPr>
        <a:xfrm>
          <a:off x="2908300" y="16916795"/>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93793</xdr:rowOff>
    </xdr:from>
    <xdr:to>
      <xdr:col>15</xdr:col>
      <xdr:colOff>50800</xdr:colOff>
      <xdr:row>98</xdr:row>
      <xdr:rowOff>114695</xdr:rowOff>
    </xdr:to>
    <xdr:cxnSp macro="">
      <xdr:nvCxnSpPr>
        <xdr:cNvPr id="237" name="直線コネクタ 236"/>
        <xdr:cNvCxnSpPr/>
      </xdr:nvCxnSpPr>
      <xdr:spPr>
        <a:xfrm>
          <a:off x="2019300" y="16895893"/>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141455</xdr:rowOff>
    </xdr:from>
    <xdr:to>
      <xdr:col>15</xdr:col>
      <xdr:colOff>101600</xdr:colOff>
      <xdr:row>98</xdr:row>
      <xdr:rowOff>71605</xdr:rowOff>
    </xdr:to>
    <xdr:sp macro="" textlink="">
      <xdr:nvSpPr>
        <xdr:cNvPr id="238" name="フローチャート: 判断 237"/>
        <xdr:cNvSpPr/>
      </xdr:nvSpPr>
      <xdr:spPr>
        <a:xfrm>
          <a:off x="2857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88132</xdr:rowOff>
    </xdr:from>
    <xdr:ext cx="599010" cy="259045"/>
    <xdr:sp macro="" textlink="">
      <xdr:nvSpPr>
        <xdr:cNvPr id="239" name="テキスト ボックス 238"/>
        <xdr:cNvSpPr txBox="1"/>
      </xdr:nvSpPr>
      <xdr:spPr>
        <a:xfrm>
          <a:off x="2608795"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93793</xdr:rowOff>
    </xdr:from>
    <xdr:to>
      <xdr:col>10</xdr:col>
      <xdr:colOff>114300</xdr:colOff>
      <xdr:row>98</xdr:row>
      <xdr:rowOff>155952</xdr:rowOff>
    </xdr:to>
    <xdr:cxnSp macro="">
      <xdr:nvCxnSpPr>
        <xdr:cNvPr id="240" name="直線コネクタ 239"/>
        <xdr:cNvCxnSpPr/>
      </xdr:nvCxnSpPr>
      <xdr:spPr>
        <a:xfrm flipV="1">
          <a:off x="1130300" y="16895893"/>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133883</xdr:rowOff>
    </xdr:from>
    <xdr:to>
      <xdr:col>10</xdr:col>
      <xdr:colOff>165100</xdr:colOff>
      <xdr:row>98</xdr:row>
      <xdr:rowOff>64033</xdr:rowOff>
    </xdr:to>
    <xdr:sp macro="" textlink="">
      <xdr:nvSpPr>
        <xdr:cNvPr id="241" name="フローチャート: 判断 240"/>
        <xdr:cNvSpPr/>
      </xdr:nvSpPr>
      <xdr:spPr>
        <a:xfrm>
          <a:off x="1968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80560</xdr:rowOff>
    </xdr:from>
    <xdr:ext cx="599010" cy="259045"/>
    <xdr:sp macro="" textlink="">
      <xdr:nvSpPr>
        <xdr:cNvPr id="242" name="テキスト ボックス 241"/>
        <xdr:cNvSpPr txBox="1"/>
      </xdr:nvSpPr>
      <xdr:spPr>
        <a:xfrm>
          <a:off x="1719795"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143311</xdr:rowOff>
    </xdr:from>
    <xdr:to>
      <xdr:col>6</xdr:col>
      <xdr:colOff>38100</xdr:colOff>
      <xdr:row>98</xdr:row>
      <xdr:rowOff>73461</xdr:rowOff>
    </xdr:to>
    <xdr:sp macro="" textlink="">
      <xdr:nvSpPr>
        <xdr:cNvPr id="243" name="フローチャート: 判断 242"/>
        <xdr:cNvSpPr/>
      </xdr:nvSpPr>
      <xdr:spPr>
        <a:xfrm>
          <a:off x="1079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89988</xdr:rowOff>
    </xdr:from>
    <xdr:ext cx="599010" cy="259045"/>
    <xdr:sp macro="" textlink="">
      <xdr:nvSpPr>
        <xdr:cNvPr id="244" name="テキスト ボックス 243"/>
        <xdr:cNvSpPr txBox="1"/>
      </xdr:nvSpPr>
      <xdr:spPr>
        <a:xfrm>
          <a:off x="830795" y="165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31212</xdr:rowOff>
    </xdr:from>
    <xdr:to>
      <xdr:col>24</xdr:col>
      <xdr:colOff>114300</xdr:colOff>
      <xdr:row>98</xdr:row>
      <xdr:rowOff>132812</xdr:rowOff>
    </xdr:to>
    <xdr:sp macro="" textlink="">
      <xdr:nvSpPr>
        <xdr:cNvPr id="250" name="楕円 249"/>
        <xdr:cNvSpPr/>
      </xdr:nvSpPr>
      <xdr:spPr>
        <a:xfrm>
          <a:off x="4584700" y="168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117589</xdr:rowOff>
    </xdr:from>
    <xdr:ext cx="534377" cy="259045"/>
    <xdr:sp macro="" textlink="">
      <xdr:nvSpPr>
        <xdr:cNvPr id="251" name="衛生費該当値テキスト"/>
        <xdr:cNvSpPr txBox="1"/>
      </xdr:nvSpPr>
      <xdr:spPr>
        <a:xfrm>
          <a:off x="4686300" y="167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69931</xdr:rowOff>
    </xdr:from>
    <xdr:to>
      <xdr:col>20</xdr:col>
      <xdr:colOff>38100</xdr:colOff>
      <xdr:row>99</xdr:row>
      <xdr:rowOff>81</xdr:rowOff>
    </xdr:to>
    <xdr:sp macro="" textlink="">
      <xdr:nvSpPr>
        <xdr:cNvPr id="252" name="楕円 251"/>
        <xdr:cNvSpPr/>
      </xdr:nvSpPr>
      <xdr:spPr>
        <a:xfrm>
          <a:off x="3746500" y="168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162658</xdr:rowOff>
    </xdr:from>
    <xdr:ext cx="534377" cy="259045"/>
    <xdr:sp macro="" textlink="">
      <xdr:nvSpPr>
        <xdr:cNvPr id="253" name="テキスト ボックス 252"/>
        <xdr:cNvSpPr txBox="1"/>
      </xdr:nvSpPr>
      <xdr:spPr>
        <a:xfrm>
          <a:off x="3530111" y="169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63895</xdr:rowOff>
    </xdr:from>
    <xdr:to>
      <xdr:col>15</xdr:col>
      <xdr:colOff>101600</xdr:colOff>
      <xdr:row>98</xdr:row>
      <xdr:rowOff>165495</xdr:rowOff>
    </xdr:to>
    <xdr:sp macro="" textlink="">
      <xdr:nvSpPr>
        <xdr:cNvPr id="254" name="楕円 253"/>
        <xdr:cNvSpPr/>
      </xdr:nvSpPr>
      <xdr:spPr>
        <a:xfrm>
          <a:off x="2857500" y="16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156622</xdr:rowOff>
    </xdr:from>
    <xdr:ext cx="534377" cy="259045"/>
    <xdr:sp macro="" textlink="">
      <xdr:nvSpPr>
        <xdr:cNvPr id="255" name="テキスト ボックス 254"/>
        <xdr:cNvSpPr txBox="1"/>
      </xdr:nvSpPr>
      <xdr:spPr>
        <a:xfrm>
          <a:off x="2641111" y="169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42993</xdr:rowOff>
    </xdr:from>
    <xdr:to>
      <xdr:col>10</xdr:col>
      <xdr:colOff>165100</xdr:colOff>
      <xdr:row>98</xdr:row>
      <xdr:rowOff>144593</xdr:rowOff>
    </xdr:to>
    <xdr:sp macro="" textlink="">
      <xdr:nvSpPr>
        <xdr:cNvPr id="256" name="楕円 255"/>
        <xdr:cNvSpPr/>
      </xdr:nvSpPr>
      <xdr:spPr>
        <a:xfrm>
          <a:off x="1968500" y="168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135720</xdr:rowOff>
    </xdr:from>
    <xdr:ext cx="534377" cy="259045"/>
    <xdr:sp macro="" textlink="">
      <xdr:nvSpPr>
        <xdr:cNvPr id="257" name="テキスト ボックス 256"/>
        <xdr:cNvSpPr txBox="1"/>
      </xdr:nvSpPr>
      <xdr:spPr>
        <a:xfrm>
          <a:off x="1752111" y="1693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105152</xdr:rowOff>
    </xdr:from>
    <xdr:to>
      <xdr:col>6</xdr:col>
      <xdr:colOff>38100</xdr:colOff>
      <xdr:row>99</xdr:row>
      <xdr:rowOff>35302</xdr:rowOff>
    </xdr:to>
    <xdr:sp macro="" textlink="">
      <xdr:nvSpPr>
        <xdr:cNvPr id="258" name="楕円 257"/>
        <xdr:cNvSpPr/>
      </xdr:nvSpPr>
      <xdr:spPr>
        <a:xfrm>
          <a:off x="1079500" y="169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26429</xdr:rowOff>
    </xdr:from>
    <xdr:ext cx="534377" cy="259045"/>
    <xdr:sp macro="" textlink="">
      <xdr:nvSpPr>
        <xdr:cNvPr id="259" name="テキスト ボックス 258"/>
        <xdr:cNvSpPr txBox="1"/>
      </xdr:nvSpPr>
      <xdr:spPr>
        <a:xfrm>
          <a:off x="863111" y="169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39370</xdr:rowOff>
    </xdr:from>
    <xdr:to>
      <xdr:col>54</xdr:col>
      <xdr:colOff>189865</xdr:colOff>
      <xdr:row>39</xdr:row>
      <xdr:rowOff>44450</xdr:rowOff>
    </xdr:to>
    <xdr:cxnSp macro="">
      <xdr:nvCxnSpPr>
        <xdr:cNvPr id="283" name="直線コネクタ 282"/>
        <xdr:cNvCxnSpPr/>
      </xdr:nvCxnSpPr>
      <xdr:spPr>
        <a:xfrm flipV="1">
          <a:off x="10475595" y="5525770"/>
          <a:ext cx="127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76522</xdr:rowOff>
    </xdr:from>
    <xdr:ext cx="249299" cy="259045"/>
    <xdr:sp macro="" textlink="">
      <xdr:nvSpPr>
        <xdr:cNvPr id="284" name="労働費最小値テキスト"/>
        <xdr:cNvSpPr txBox="1"/>
      </xdr:nvSpPr>
      <xdr:spPr>
        <a:xfrm>
          <a:off x="10528300" y="67630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157497</xdr:rowOff>
    </xdr:from>
    <xdr:ext cx="534377" cy="259045"/>
    <xdr:sp macro="" textlink="">
      <xdr:nvSpPr>
        <xdr:cNvPr id="286" name="労働費最大値テキスト"/>
        <xdr:cNvSpPr txBox="1"/>
      </xdr:nvSpPr>
      <xdr:spPr>
        <a:xfrm>
          <a:off x="10528300" y="530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39370</xdr:rowOff>
    </xdr:from>
    <xdr:to>
      <xdr:col>55</xdr:col>
      <xdr:colOff>88900</xdr:colOff>
      <xdr:row>32</xdr:row>
      <xdr:rowOff>39370</xdr:rowOff>
    </xdr:to>
    <xdr:cxnSp macro="">
      <xdr:nvCxnSpPr>
        <xdr:cNvPr id="287" name="直線コネクタ 286"/>
        <xdr:cNvCxnSpPr/>
      </xdr:nvCxnSpPr>
      <xdr:spPr>
        <a:xfrm>
          <a:off x="10388600" y="5525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67310</xdr:rowOff>
    </xdr:from>
    <xdr:to>
      <xdr:col>55</xdr:col>
      <xdr:colOff>0</xdr:colOff>
      <xdr:row>38</xdr:row>
      <xdr:rowOff>168491</xdr:rowOff>
    </xdr:to>
    <xdr:cxnSp macro="">
      <xdr:nvCxnSpPr>
        <xdr:cNvPr id="288" name="直線コネクタ 287"/>
        <xdr:cNvCxnSpPr/>
      </xdr:nvCxnSpPr>
      <xdr:spPr>
        <a:xfrm flipV="1">
          <a:off x="9639300" y="6582410"/>
          <a:ext cx="838200" cy="10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120972</xdr:rowOff>
    </xdr:from>
    <xdr:ext cx="469744" cy="259045"/>
    <xdr:sp macro="" textlink="">
      <xdr:nvSpPr>
        <xdr:cNvPr id="289" name="労働費平均値テキスト"/>
        <xdr:cNvSpPr txBox="1"/>
      </xdr:nvSpPr>
      <xdr:spPr>
        <a:xfrm>
          <a:off x="10528300" y="663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142545</xdr:rowOff>
    </xdr:from>
    <xdr:to>
      <xdr:col>55</xdr:col>
      <xdr:colOff>50800</xdr:colOff>
      <xdr:row>39</xdr:row>
      <xdr:rowOff>72695</xdr:rowOff>
    </xdr:to>
    <xdr:sp macro="" textlink="">
      <xdr:nvSpPr>
        <xdr:cNvPr id="290" name="フローチャート: 判断 289"/>
        <xdr:cNvSpPr/>
      </xdr:nvSpPr>
      <xdr:spPr>
        <a:xfrm>
          <a:off x="104267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156858</xdr:rowOff>
    </xdr:from>
    <xdr:to>
      <xdr:col>50</xdr:col>
      <xdr:colOff>114300</xdr:colOff>
      <xdr:row>38</xdr:row>
      <xdr:rowOff>168491</xdr:rowOff>
    </xdr:to>
    <xdr:cxnSp macro="">
      <xdr:nvCxnSpPr>
        <xdr:cNvPr id="291" name="直線コネクタ 290"/>
        <xdr:cNvCxnSpPr/>
      </xdr:nvCxnSpPr>
      <xdr:spPr>
        <a:xfrm>
          <a:off x="8750300" y="5471808"/>
          <a:ext cx="889000" cy="12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138608</xdr:rowOff>
    </xdr:from>
    <xdr:to>
      <xdr:col>50</xdr:col>
      <xdr:colOff>165100</xdr:colOff>
      <xdr:row>39</xdr:row>
      <xdr:rowOff>68758</xdr:rowOff>
    </xdr:to>
    <xdr:sp macro="" textlink="">
      <xdr:nvSpPr>
        <xdr:cNvPr id="292" name="フローチャート: 判断 291"/>
        <xdr:cNvSpPr/>
      </xdr:nvSpPr>
      <xdr:spPr>
        <a:xfrm>
          <a:off x="9588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59885</xdr:rowOff>
    </xdr:from>
    <xdr:ext cx="469744" cy="259045"/>
    <xdr:sp macro="" textlink="">
      <xdr:nvSpPr>
        <xdr:cNvPr id="293" name="テキスト ボックス 292"/>
        <xdr:cNvSpPr txBox="1"/>
      </xdr:nvSpPr>
      <xdr:spPr>
        <a:xfrm>
          <a:off x="9404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138976</xdr:rowOff>
    </xdr:from>
    <xdr:to>
      <xdr:col>45</xdr:col>
      <xdr:colOff>177800</xdr:colOff>
      <xdr:row>31</xdr:row>
      <xdr:rowOff>156858</xdr:rowOff>
    </xdr:to>
    <xdr:cxnSp macro="">
      <xdr:nvCxnSpPr>
        <xdr:cNvPr id="294" name="直線コネクタ 293"/>
        <xdr:cNvCxnSpPr/>
      </xdr:nvCxnSpPr>
      <xdr:spPr>
        <a:xfrm>
          <a:off x="7861300" y="5453926"/>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152578</xdr:rowOff>
    </xdr:from>
    <xdr:to>
      <xdr:col>46</xdr:col>
      <xdr:colOff>38100</xdr:colOff>
      <xdr:row>39</xdr:row>
      <xdr:rowOff>82728</xdr:rowOff>
    </xdr:to>
    <xdr:sp macro="" textlink="">
      <xdr:nvSpPr>
        <xdr:cNvPr id="295" name="フローチャート: 判断 294"/>
        <xdr:cNvSpPr/>
      </xdr:nvSpPr>
      <xdr:spPr>
        <a:xfrm>
          <a:off x="8699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73855</xdr:rowOff>
    </xdr:from>
    <xdr:ext cx="378565" cy="259045"/>
    <xdr:sp macro="" textlink="">
      <xdr:nvSpPr>
        <xdr:cNvPr id="296" name="テキスト ボックス 295"/>
        <xdr:cNvSpPr txBox="1"/>
      </xdr:nvSpPr>
      <xdr:spPr>
        <a:xfrm>
          <a:off x="8561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138976</xdr:rowOff>
    </xdr:from>
    <xdr:to>
      <xdr:col>41</xdr:col>
      <xdr:colOff>50800</xdr:colOff>
      <xdr:row>38</xdr:row>
      <xdr:rowOff>128486</xdr:rowOff>
    </xdr:to>
    <xdr:cxnSp macro="">
      <xdr:nvCxnSpPr>
        <xdr:cNvPr id="297" name="直線コネクタ 296"/>
        <xdr:cNvCxnSpPr/>
      </xdr:nvCxnSpPr>
      <xdr:spPr>
        <a:xfrm flipV="1">
          <a:off x="6972300" y="5453926"/>
          <a:ext cx="889000" cy="118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129502</xdr:rowOff>
    </xdr:from>
    <xdr:to>
      <xdr:col>41</xdr:col>
      <xdr:colOff>101600</xdr:colOff>
      <xdr:row>39</xdr:row>
      <xdr:rowOff>59652</xdr:rowOff>
    </xdr:to>
    <xdr:sp macro="" textlink="">
      <xdr:nvSpPr>
        <xdr:cNvPr id="298" name="フローチャート: 判断 297"/>
        <xdr:cNvSpPr/>
      </xdr:nvSpPr>
      <xdr:spPr>
        <a:xfrm>
          <a:off x="7810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50779</xdr:rowOff>
    </xdr:from>
    <xdr:ext cx="469744" cy="259045"/>
    <xdr:sp macro="" textlink="">
      <xdr:nvSpPr>
        <xdr:cNvPr id="299" name="テキスト ボックス 298"/>
        <xdr:cNvSpPr txBox="1"/>
      </xdr:nvSpPr>
      <xdr:spPr>
        <a:xfrm>
          <a:off x="7626428"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110033</xdr:rowOff>
    </xdr:from>
    <xdr:to>
      <xdr:col>36</xdr:col>
      <xdr:colOff>165100</xdr:colOff>
      <xdr:row>39</xdr:row>
      <xdr:rowOff>40183</xdr:rowOff>
    </xdr:to>
    <xdr:sp macro="" textlink="">
      <xdr:nvSpPr>
        <xdr:cNvPr id="300" name="フローチャート: 判断 299"/>
        <xdr:cNvSpPr/>
      </xdr:nvSpPr>
      <xdr:spPr>
        <a:xfrm>
          <a:off x="6921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31310</xdr:rowOff>
    </xdr:from>
    <xdr:ext cx="469744" cy="259045"/>
    <xdr:sp macro="" textlink="">
      <xdr:nvSpPr>
        <xdr:cNvPr id="301" name="テキスト ボックス 300"/>
        <xdr:cNvSpPr txBox="1"/>
      </xdr:nvSpPr>
      <xdr:spPr>
        <a:xfrm>
          <a:off x="6737428"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xdr:rowOff>
    </xdr:from>
    <xdr:to>
      <xdr:col>55</xdr:col>
      <xdr:colOff>50800</xdr:colOff>
      <xdr:row>38</xdr:row>
      <xdr:rowOff>118110</xdr:rowOff>
    </xdr:to>
    <xdr:sp macro="" textlink="">
      <xdr:nvSpPr>
        <xdr:cNvPr id="307" name="楕円 306"/>
        <xdr:cNvSpPr/>
      </xdr:nvSpPr>
      <xdr:spPr>
        <a:xfrm>
          <a:off x="10426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39387</xdr:rowOff>
    </xdr:from>
    <xdr:ext cx="534377" cy="259045"/>
    <xdr:sp macro="" textlink="">
      <xdr:nvSpPr>
        <xdr:cNvPr id="308" name="労働費該当値テキスト"/>
        <xdr:cNvSpPr txBox="1"/>
      </xdr:nvSpPr>
      <xdr:spPr>
        <a:xfrm>
          <a:off x="10528300" y="63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117691</xdr:rowOff>
    </xdr:from>
    <xdr:to>
      <xdr:col>50</xdr:col>
      <xdr:colOff>165100</xdr:colOff>
      <xdr:row>39</xdr:row>
      <xdr:rowOff>47841</xdr:rowOff>
    </xdr:to>
    <xdr:sp macro="" textlink="">
      <xdr:nvSpPr>
        <xdr:cNvPr id="309" name="楕円 308"/>
        <xdr:cNvSpPr/>
      </xdr:nvSpPr>
      <xdr:spPr>
        <a:xfrm>
          <a:off x="9588500" y="66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64368</xdr:rowOff>
    </xdr:from>
    <xdr:ext cx="469744" cy="259045"/>
    <xdr:sp macro="" textlink="">
      <xdr:nvSpPr>
        <xdr:cNvPr id="310" name="テキスト ボックス 309"/>
        <xdr:cNvSpPr txBox="1"/>
      </xdr:nvSpPr>
      <xdr:spPr>
        <a:xfrm>
          <a:off x="9404428" y="64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106058</xdr:rowOff>
    </xdr:from>
    <xdr:to>
      <xdr:col>46</xdr:col>
      <xdr:colOff>38100</xdr:colOff>
      <xdr:row>32</xdr:row>
      <xdr:rowOff>36208</xdr:rowOff>
    </xdr:to>
    <xdr:sp macro="" textlink="">
      <xdr:nvSpPr>
        <xdr:cNvPr id="311" name="楕円 310"/>
        <xdr:cNvSpPr/>
      </xdr:nvSpPr>
      <xdr:spPr>
        <a:xfrm>
          <a:off x="8699500" y="54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52735</xdr:rowOff>
    </xdr:from>
    <xdr:ext cx="534377" cy="259045"/>
    <xdr:sp macro="" textlink="">
      <xdr:nvSpPr>
        <xdr:cNvPr id="312" name="テキスト ボックス 311"/>
        <xdr:cNvSpPr txBox="1"/>
      </xdr:nvSpPr>
      <xdr:spPr>
        <a:xfrm>
          <a:off x="8483111" y="51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88176</xdr:rowOff>
    </xdr:from>
    <xdr:to>
      <xdr:col>41</xdr:col>
      <xdr:colOff>101600</xdr:colOff>
      <xdr:row>32</xdr:row>
      <xdr:rowOff>18326</xdr:rowOff>
    </xdr:to>
    <xdr:sp macro="" textlink="">
      <xdr:nvSpPr>
        <xdr:cNvPr id="313" name="楕円 312"/>
        <xdr:cNvSpPr/>
      </xdr:nvSpPr>
      <xdr:spPr>
        <a:xfrm>
          <a:off x="7810500" y="54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34853</xdr:rowOff>
    </xdr:from>
    <xdr:ext cx="599010" cy="259045"/>
    <xdr:sp macro="" textlink="">
      <xdr:nvSpPr>
        <xdr:cNvPr id="314" name="テキスト ボックス 313"/>
        <xdr:cNvSpPr txBox="1"/>
      </xdr:nvSpPr>
      <xdr:spPr>
        <a:xfrm>
          <a:off x="7561795" y="517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77686</xdr:rowOff>
    </xdr:from>
    <xdr:to>
      <xdr:col>36</xdr:col>
      <xdr:colOff>165100</xdr:colOff>
      <xdr:row>39</xdr:row>
      <xdr:rowOff>7836</xdr:rowOff>
    </xdr:to>
    <xdr:sp macro="" textlink="">
      <xdr:nvSpPr>
        <xdr:cNvPr id="315" name="楕円 314"/>
        <xdr:cNvSpPr/>
      </xdr:nvSpPr>
      <xdr:spPr>
        <a:xfrm>
          <a:off x="6921500" y="65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24363</xdr:rowOff>
    </xdr:from>
    <xdr:ext cx="469744" cy="259045"/>
    <xdr:sp macro="" textlink="">
      <xdr:nvSpPr>
        <xdr:cNvPr id="316" name="テキスト ボックス 315"/>
        <xdr:cNvSpPr txBox="1"/>
      </xdr:nvSpPr>
      <xdr:spPr>
        <a:xfrm>
          <a:off x="6737428" y="63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38" name="直線コネクタ 337"/>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39"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0" name="直線コネクタ 339"/>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1"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2" name="直線コネクタ 341"/>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130035</xdr:rowOff>
    </xdr:from>
    <xdr:to>
      <xdr:col>55</xdr:col>
      <xdr:colOff>0</xdr:colOff>
      <xdr:row>55</xdr:row>
      <xdr:rowOff>26321</xdr:rowOff>
    </xdr:to>
    <xdr:cxnSp macro="">
      <xdr:nvCxnSpPr>
        <xdr:cNvPr id="343" name="直線コネクタ 342"/>
        <xdr:cNvCxnSpPr/>
      </xdr:nvCxnSpPr>
      <xdr:spPr>
        <a:xfrm flipV="1">
          <a:off x="9639300" y="8702535"/>
          <a:ext cx="838200" cy="7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4"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5" name="フローチャート: 判断 344"/>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26321</xdr:rowOff>
    </xdr:from>
    <xdr:to>
      <xdr:col>50</xdr:col>
      <xdr:colOff>114300</xdr:colOff>
      <xdr:row>57</xdr:row>
      <xdr:rowOff>75800</xdr:rowOff>
    </xdr:to>
    <xdr:cxnSp macro="">
      <xdr:nvCxnSpPr>
        <xdr:cNvPr id="346" name="直線コネクタ 345"/>
        <xdr:cNvCxnSpPr/>
      </xdr:nvCxnSpPr>
      <xdr:spPr>
        <a:xfrm flipV="1">
          <a:off x="8750300" y="9456071"/>
          <a:ext cx="889000" cy="39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7" name="フローチャート: 判断 346"/>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48" name="テキスト ボックス 347"/>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75800</xdr:rowOff>
    </xdr:from>
    <xdr:to>
      <xdr:col>45</xdr:col>
      <xdr:colOff>177800</xdr:colOff>
      <xdr:row>58</xdr:row>
      <xdr:rowOff>99554</xdr:rowOff>
    </xdr:to>
    <xdr:cxnSp macro="">
      <xdr:nvCxnSpPr>
        <xdr:cNvPr id="349" name="直線コネクタ 348"/>
        <xdr:cNvCxnSpPr/>
      </xdr:nvCxnSpPr>
      <xdr:spPr>
        <a:xfrm flipV="1">
          <a:off x="7861300" y="9848450"/>
          <a:ext cx="889000" cy="19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117496</xdr:rowOff>
    </xdr:from>
    <xdr:to>
      <xdr:col>46</xdr:col>
      <xdr:colOff>38100</xdr:colOff>
      <xdr:row>58</xdr:row>
      <xdr:rowOff>47646</xdr:rowOff>
    </xdr:to>
    <xdr:sp macro="" textlink="">
      <xdr:nvSpPr>
        <xdr:cNvPr id="350" name="フローチャート: 判断 349"/>
        <xdr:cNvSpPr/>
      </xdr:nvSpPr>
      <xdr:spPr>
        <a:xfrm>
          <a:off x="8699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38773</xdr:rowOff>
    </xdr:from>
    <xdr:ext cx="599010" cy="259045"/>
    <xdr:sp macro="" textlink="">
      <xdr:nvSpPr>
        <xdr:cNvPr id="351" name="テキスト ボックス 350"/>
        <xdr:cNvSpPr txBox="1"/>
      </xdr:nvSpPr>
      <xdr:spPr>
        <a:xfrm>
          <a:off x="8450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99554</xdr:rowOff>
    </xdr:from>
    <xdr:to>
      <xdr:col>41</xdr:col>
      <xdr:colOff>50800</xdr:colOff>
      <xdr:row>58</xdr:row>
      <xdr:rowOff>101730</xdr:rowOff>
    </xdr:to>
    <xdr:cxnSp macro="">
      <xdr:nvCxnSpPr>
        <xdr:cNvPr id="352" name="直線コネクタ 351"/>
        <xdr:cNvCxnSpPr/>
      </xdr:nvCxnSpPr>
      <xdr:spPr>
        <a:xfrm flipV="1">
          <a:off x="6972300" y="10043654"/>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104211</xdr:rowOff>
    </xdr:from>
    <xdr:to>
      <xdr:col>41</xdr:col>
      <xdr:colOff>101600</xdr:colOff>
      <xdr:row>58</xdr:row>
      <xdr:rowOff>34361</xdr:rowOff>
    </xdr:to>
    <xdr:sp macro="" textlink="">
      <xdr:nvSpPr>
        <xdr:cNvPr id="353" name="フローチャート: 判断 352"/>
        <xdr:cNvSpPr/>
      </xdr:nvSpPr>
      <xdr:spPr>
        <a:xfrm>
          <a:off x="7810500" y="987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50888</xdr:rowOff>
    </xdr:from>
    <xdr:ext cx="599010" cy="259045"/>
    <xdr:sp macro="" textlink="">
      <xdr:nvSpPr>
        <xdr:cNvPr id="354" name="テキスト ボックス 353"/>
        <xdr:cNvSpPr txBox="1"/>
      </xdr:nvSpPr>
      <xdr:spPr>
        <a:xfrm>
          <a:off x="7561795" y="96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99522</xdr:rowOff>
    </xdr:from>
    <xdr:to>
      <xdr:col>36</xdr:col>
      <xdr:colOff>165100</xdr:colOff>
      <xdr:row>58</xdr:row>
      <xdr:rowOff>29672</xdr:rowOff>
    </xdr:to>
    <xdr:sp macro="" textlink="">
      <xdr:nvSpPr>
        <xdr:cNvPr id="355" name="フローチャート: 判断 354"/>
        <xdr:cNvSpPr/>
      </xdr:nvSpPr>
      <xdr:spPr>
        <a:xfrm>
          <a:off x="6921500" y="987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46199</xdr:rowOff>
    </xdr:from>
    <xdr:ext cx="599010" cy="259045"/>
    <xdr:sp macro="" textlink="">
      <xdr:nvSpPr>
        <xdr:cNvPr id="356" name="テキスト ボックス 355"/>
        <xdr:cNvSpPr txBox="1"/>
      </xdr:nvSpPr>
      <xdr:spPr>
        <a:xfrm>
          <a:off x="6672795" y="96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79235</xdr:rowOff>
    </xdr:from>
    <xdr:to>
      <xdr:col>55</xdr:col>
      <xdr:colOff>50800</xdr:colOff>
      <xdr:row>51</xdr:row>
      <xdr:rowOff>9385</xdr:rowOff>
    </xdr:to>
    <xdr:sp macro="" textlink="">
      <xdr:nvSpPr>
        <xdr:cNvPr id="362" name="楕円 361"/>
        <xdr:cNvSpPr/>
      </xdr:nvSpPr>
      <xdr:spPr>
        <a:xfrm>
          <a:off x="10426700" y="8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32262</xdr:rowOff>
    </xdr:from>
    <xdr:ext cx="690189" cy="259045"/>
    <xdr:sp macro="" textlink="">
      <xdr:nvSpPr>
        <xdr:cNvPr id="363" name="農林水産業費該当値テキスト"/>
        <xdr:cNvSpPr txBox="1"/>
      </xdr:nvSpPr>
      <xdr:spPr>
        <a:xfrm>
          <a:off x="10528300" y="8604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146971</xdr:rowOff>
    </xdr:from>
    <xdr:to>
      <xdr:col>50</xdr:col>
      <xdr:colOff>165100</xdr:colOff>
      <xdr:row>55</xdr:row>
      <xdr:rowOff>77121</xdr:rowOff>
    </xdr:to>
    <xdr:sp macro="" textlink="">
      <xdr:nvSpPr>
        <xdr:cNvPr id="364" name="楕円 363"/>
        <xdr:cNvSpPr/>
      </xdr:nvSpPr>
      <xdr:spPr>
        <a:xfrm>
          <a:off x="9588500" y="94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93648</xdr:rowOff>
    </xdr:from>
    <xdr:ext cx="599010" cy="259045"/>
    <xdr:sp macro="" textlink="">
      <xdr:nvSpPr>
        <xdr:cNvPr id="365" name="テキスト ボックス 364"/>
        <xdr:cNvSpPr txBox="1"/>
      </xdr:nvSpPr>
      <xdr:spPr>
        <a:xfrm>
          <a:off x="9339795" y="918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25000</xdr:rowOff>
    </xdr:from>
    <xdr:to>
      <xdr:col>46</xdr:col>
      <xdr:colOff>38100</xdr:colOff>
      <xdr:row>57</xdr:row>
      <xdr:rowOff>126600</xdr:rowOff>
    </xdr:to>
    <xdr:sp macro="" textlink="">
      <xdr:nvSpPr>
        <xdr:cNvPr id="366" name="楕円 365"/>
        <xdr:cNvSpPr/>
      </xdr:nvSpPr>
      <xdr:spPr>
        <a:xfrm>
          <a:off x="8699500" y="97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143127</xdr:rowOff>
    </xdr:from>
    <xdr:ext cx="599010" cy="259045"/>
    <xdr:sp macro="" textlink="">
      <xdr:nvSpPr>
        <xdr:cNvPr id="367" name="テキスト ボックス 366"/>
        <xdr:cNvSpPr txBox="1"/>
      </xdr:nvSpPr>
      <xdr:spPr>
        <a:xfrm>
          <a:off x="8450795" y="957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48754</xdr:rowOff>
    </xdr:from>
    <xdr:to>
      <xdr:col>41</xdr:col>
      <xdr:colOff>101600</xdr:colOff>
      <xdr:row>58</xdr:row>
      <xdr:rowOff>150354</xdr:rowOff>
    </xdr:to>
    <xdr:sp macro="" textlink="">
      <xdr:nvSpPr>
        <xdr:cNvPr id="368" name="楕円 367"/>
        <xdr:cNvSpPr/>
      </xdr:nvSpPr>
      <xdr:spPr>
        <a:xfrm>
          <a:off x="7810500" y="99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141481</xdr:rowOff>
    </xdr:from>
    <xdr:ext cx="534377" cy="259045"/>
    <xdr:sp macro="" textlink="">
      <xdr:nvSpPr>
        <xdr:cNvPr id="369" name="テキスト ボックス 368"/>
        <xdr:cNvSpPr txBox="1"/>
      </xdr:nvSpPr>
      <xdr:spPr>
        <a:xfrm>
          <a:off x="7594111" y="100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50930</xdr:rowOff>
    </xdr:from>
    <xdr:to>
      <xdr:col>36</xdr:col>
      <xdr:colOff>165100</xdr:colOff>
      <xdr:row>58</xdr:row>
      <xdr:rowOff>152530</xdr:rowOff>
    </xdr:to>
    <xdr:sp macro="" textlink="">
      <xdr:nvSpPr>
        <xdr:cNvPr id="370" name="楕円 369"/>
        <xdr:cNvSpPr/>
      </xdr:nvSpPr>
      <xdr:spPr>
        <a:xfrm>
          <a:off x="6921500" y="99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143657</xdr:rowOff>
    </xdr:from>
    <xdr:ext cx="534377" cy="259045"/>
    <xdr:sp macro="" textlink="">
      <xdr:nvSpPr>
        <xdr:cNvPr id="371" name="テキスト ボックス 370"/>
        <xdr:cNvSpPr txBox="1"/>
      </xdr:nvSpPr>
      <xdr:spPr>
        <a:xfrm>
          <a:off x="6705111" y="100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5" name="直線コネクタ 394"/>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6"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7" name="直線コネクタ 396"/>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398"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399" name="直線コネクタ 398"/>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103862</xdr:rowOff>
    </xdr:from>
    <xdr:to>
      <xdr:col>55</xdr:col>
      <xdr:colOff>0</xdr:colOff>
      <xdr:row>79</xdr:row>
      <xdr:rowOff>34637</xdr:rowOff>
    </xdr:to>
    <xdr:cxnSp macro="">
      <xdr:nvCxnSpPr>
        <xdr:cNvPr id="400" name="直線コネクタ 399"/>
        <xdr:cNvCxnSpPr/>
      </xdr:nvCxnSpPr>
      <xdr:spPr>
        <a:xfrm flipV="1">
          <a:off x="9639300" y="13476962"/>
          <a:ext cx="838200" cy="10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1"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2" name="フローチャート: 判断 401"/>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34637</xdr:rowOff>
    </xdr:from>
    <xdr:to>
      <xdr:col>50</xdr:col>
      <xdr:colOff>114300</xdr:colOff>
      <xdr:row>79</xdr:row>
      <xdr:rowOff>40827</xdr:rowOff>
    </xdr:to>
    <xdr:cxnSp macro="">
      <xdr:nvCxnSpPr>
        <xdr:cNvPr id="403" name="直線コネクタ 402"/>
        <xdr:cNvCxnSpPr/>
      </xdr:nvCxnSpPr>
      <xdr:spPr>
        <a:xfrm flipV="1">
          <a:off x="8750300" y="13579187"/>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4" name="フローチャート: 判断 403"/>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5" name="テキスト ボックス 404"/>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40827</xdr:rowOff>
    </xdr:from>
    <xdr:to>
      <xdr:col>45</xdr:col>
      <xdr:colOff>177800</xdr:colOff>
      <xdr:row>79</xdr:row>
      <xdr:rowOff>41635</xdr:rowOff>
    </xdr:to>
    <xdr:cxnSp macro="">
      <xdr:nvCxnSpPr>
        <xdr:cNvPr id="406" name="直線コネクタ 405"/>
        <xdr:cNvCxnSpPr/>
      </xdr:nvCxnSpPr>
      <xdr:spPr>
        <a:xfrm flipV="1">
          <a:off x="7861300" y="13585377"/>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7" name="フローチャート: 判断 406"/>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8" name="テキスト ボックス 407"/>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41635</xdr:rowOff>
    </xdr:from>
    <xdr:to>
      <xdr:col>41</xdr:col>
      <xdr:colOff>50800</xdr:colOff>
      <xdr:row>79</xdr:row>
      <xdr:rowOff>41670</xdr:rowOff>
    </xdr:to>
    <xdr:cxnSp macro="">
      <xdr:nvCxnSpPr>
        <xdr:cNvPr id="409" name="直線コネクタ 408"/>
        <xdr:cNvCxnSpPr/>
      </xdr:nvCxnSpPr>
      <xdr:spPr>
        <a:xfrm flipV="1">
          <a:off x="6972300" y="13586185"/>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10" name="フローチャート: 判断 409"/>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11" name="テキスト ボックス 410"/>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12" name="フローチャート: 判断 411"/>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13" name="テキスト ボックス 412"/>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53062</xdr:rowOff>
    </xdr:from>
    <xdr:to>
      <xdr:col>55</xdr:col>
      <xdr:colOff>50800</xdr:colOff>
      <xdr:row>78</xdr:row>
      <xdr:rowOff>154662</xdr:rowOff>
    </xdr:to>
    <xdr:sp macro="" textlink="">
      <xdr:nvSpPr>
        <xdr:cNvPr id="419" name="楕円 418"/>
        <xdr:cNvSpPr/>
      </xdr:nvSpPr>
      <xdr:spPr>
        <a:xfrm>
          <a:off x="10426700" y="134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4021</xdr:rowOff>
    </xdr:from>
    <xdr:ext cx="534377" cy="259045"/>
    <xdr:sp macro="" textlink="">
      <xdr:nvSpPr>
        <xdr:cNvPr id="420" name="商工費該当値テキスト"/>
        <xdr:cNvSpPr txBox="1"/>
      </xdr:nvSpPr>
      <xdr:spPr>
        <a:xfrm>
          <a:off x="10528300" y="133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155287</xdr:rowOff>
    </xdr:from>
    <xdr:to>
      <xdr:col>50</xdr:col>
      <xdr:colOff>165100</xdr:colOff>
      <xdr:row>79</xdr:row>
      <xdr:rowOff>85437</xdr:rowOff>
    </xdr:to>
    <xdr:sp macro="" textlink="">
      <xdr:nvSpPr>
        <xdr:cNvPr id="421" name="楕円 420"/>
        <xdr:cNvSpPr/>
      </xdr:nvSpPr>
      <xdr:spPr>
        <a:xfrm>
          <a:off x="9588500" y="1352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76564</xdr:rowOff>
    </xdr:from>
    <xdr:ext cx="469744" cy="259045"/>
    <xdr:sp macro="" textlink="">
      <xdr:nvSpPr>
        <xdr:cNvPr id="422" name="テキスト ボックス 421"/>
        <xdr:cNvSpPr txBox="1"/>
      </xdr:nvSpPr>
      <xdr:spPr>
        <a:xfrm>
          <a:off x="9404428" y="136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161477</xdr:rowOff>
    </xdr:from>
    <xdr:to>
      <xdr:col>46</xdr:col>
      <xdr:colOff>38100</xdr:colOff>
      <xdr:row>79</xdr:row>
      <xdr:rowOff>91627</xdr:rowOff>
    </xdr:to>
    <xdr:sp macro="" textlink="">
      <xdr:nvSpPr>
        <xdr:cNvPr id="423" name="楕円 422"/>
        <xdr:cNvSpPr/>
      </xdr:nvSpPr>
      <xdr:spPr>
        <a:xfrm>
          <a:off x="8699500" y="135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82754</xdr:rowOff>
    </xdr:from>
    <xdr:ext cx="469744" cy="259045"/>
    <xdr:sp macro="" textlink="">
      <xdr:nvSpPr>
        <xdr:cNvPr id="424" name="テキスト ボックス 423"/>
        <xdr:cNvSpPr txBox="1"/>
      </xdr:nvSpPr>
      <xdr:spPr>
        <a:xfrm>
          <a:off x="8515428" y="136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162285</xdr:rowOff>
    </xdr:from>
    <xdr:to>
      <xdr:col>41</xdr:col>
      <xdr:colOff>101600</xdr:colOff>
      <xdr:row>79</xdr:row>
      <xdr:rowOff>92435</xdr:rowOff>
    </xdr:to>
    <xdr:sp macro="" textlink="">
      <xdr:nvSpPr>
        <xdr:cNvPr id="425" name="楕円 424"/>
        <xdr:cNvSpPr/>
      </xdr:nvSpPr>
      <xdr:spPr>
        <a:xfrm>
          <a:off x="7810500" y="135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83562</xdr:rowOff>
    </xdr:from>
    <xdr:ext cx="469744" cy="259045"/>
    <xdr:sp macro="" textlink="">
      <xdr:nvSpPr>
        <xdr:cNvPr id="426" name="テキスト ボックス 425"/>
        <xdr:cNvSpPr txBox="1"/>
      </xdr:nvSpPr>
      <xdr:spPr>
        <a:xfrm>
          <a:off x="7626428" y="1362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162320</xdr:rowOff>
    </xdr:from>
    <xdr:to>
      <xdr:col>36</xdr:col>
      <xdr:colOff>165100</xdr:colOff>
      <xdr:row>79</xdr:row>
      <xdr:rowOff>92470</xdr:rowOff>
    </xdr:to>
    <xdr:sp macro="" textlink="">
      <xdr:nvSpPr>
        <xdr:cNvPr id="427" name="楕円 426"/>
        <xdr:cNvSpPr/>
      </xdr:nvSpPr>
      <xdr:spPr>
        <a:xfrm>
          <a:off x="6921500" y="13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83597</xdr:rowOff>
    </xdr:from>
    <xdr:ext cx="469744" cy="259045"/>
    <xdr:sp macro="" textlink="">
      <xdr:nvSpPr>
        <xdr:cNvPr id="428" name="テキスト ボックス 427"/>
        <xdr:cNvSpPr txBox="1"/>
      </xdr:nvSpPr>
      <xdr:spPr>
        <a:xfrm>
          <a:off x="6737428" y="13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43852</xdr:rowOff>
    </xdr:from>
    <xdr:to>
      <xdr:col>54</xdr:col>
      <xdr:colOff>189865</xdr:colOff>
      <xdr:row>98</xdr:row>
      <xdr:rowOff>129586</xdr:rowOff>
    </xdr:to>
    <xdr:cxnSp macro="">
      <xdr:nvCxnSpPr>
        <xdr:cNvPr id="450" name="直線コネクタ 449"/>
        <xdr:cNvCxnSpPr/>
      </xdr:nvCxnSpPr>
      <xdr:spPr>
        <a:xfrm flipV="1">
          <a:off x="10475595" y="16331602"/>
          <a:ext cx="1270" cy="600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133413</xdr:rowOff>
    </xdr:from>
    <xdr:ext cx="534377" cy="259045"/>
    <xdr:sp macro="" textlink="">
      <xdr:nvSpPr>
        <xdr:cNvPr id="451" name="土木費最小値テキスト"/>
        <xdr:cNvSpPr txBox="1"/>
      </xdr:nvSpPr>
      <xdr:spPr>
        <a:xfrm>
          <a:off x="10528300" y="169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129586</xdr:rowOff>
    </xdr:from>
    <xdr:to>
      <xdr:col>55</xdr:col>
      <xdr:colOff>88900</xdr:colOff>
      <xdr:row>98</xdr:row>
      <xdr:rowOff>129586</xdr:rowOff>
    </xdr:to>
    <xdr:cxnSp macro="">
      <xdr:nvCxnSpPr>
        <xdr:cNvPr id="452" name="直線コネクタ 451"/>
        <xdr:cNvCxnSpPr/>
      </xdr:nvCxnSpPr>
      <xdr:spPr>
        <a:xfrm>
          <a:off x="10388600" y="1693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161979</xdr:rowOff>
    </xdr:from>
    <xdr:ext cx="690189" cy="259045"/>
    <xdr:sp macro="" textlink="">
      <xdr:nvSpPr>
        <xdr:cNvPr id="453" name="土木費最大値テキスト"/>
        <xdr:cNvSpPr txBox="1"/>
      </xdr:nvSpPr>
      <xdr:spPr>
        <a:xfrm>
          <a:off x="10528300" y="161068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43852</xdr:rowOff>
    </xdr:from>
    <xdr:to>
      <xdr:col>55</xdr:col>
      <xdr:colOff>88900</xdr:colOff>
      <xdr:row>95</xdr:row>
      <xdr:rowOff>43852</xdr:rowOff>
    </xdr:to>
    <xdr:cxnSp macro="">
      <xdr:nvCxnSpPr>
        <xdr:cNvPr id="454" name="直線コネクタ 453"/>
        <xdr:cNvCxnSpPr/>
      </xdr:nvCxnSpPr>
      <xdr:spPr>
        <a:xfrm>
          <a:off x="10388600" y="1633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123747</xdr:rowOff>
    </xdr:from>
    <xdr:to>
      <xdr:col>55</xdr:col>
      <xdr:colOff>0</xdr:colOff>
      <xdr:row>96</xdr:row>
      <xdr:rowOff>146577</xdr:rowOff>
    </xdr:to>
    <xdr:cxnSp macro="">
      <xdr:nvCxnSpPr>
        <xdr:cNvPr id="455" name="直線コネクタ 454"/>
        <xdr:cNvCxnSpPr/>
      </xdr:nvCxnSpPr>
      <xdr:spPr>
        <a:xfrm>
          <a:off x="9639300" y="16068597"/>
          <a:ext cx="838200" cy="5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164764</xdr:rowOff>
    </xdr:from>
    <xdr:ext cx="599010" cy="259045"/>
    <xdr:sp macro="" textlink="">
      <xdr:nvSpPr>
        <xdr:cNvPr id="456" name="土木費平均値テキスト"/>
        <xdr:cNvSpPr txBox="1"/>
      </xdr:nvSpPr>
      <xdr:spPr>
        <a:xfrm>
          <a:off x="10528300" y="16795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14887</xdr:rowOff>
    </xdr:from>
    <xdr:to>
      <xdr:col>55</xdr:col>
      <xdr:colOff>50800</xdr:colOff>
      <xdr:row>98</xdr:row>
      <xdr:rowOff>116487</xdr:rowOff>
    </xdr:to>
    <xdr:sp macro="" textlink="">
      <xdr:nvSpPr>
        <xdr:cNvPr id="457" name="フローチャート: 判断 456"/>
        <xdr:cNvSpPr/>
      </xdr:nvSpPr>
      <xdr:spPr>
        <a:xfrm>
          <a:off x="10426700" y="168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123747</xdr:rowOff>
    </xdr:from>
    <xdr:to>
      <xdr:col>50</xdr:col>
      <xdr:colOff>114300</xdr:colOff>
      <xdr:row>94</xdr:row>
      <xdr:rowOff>70213</xdr:rowOff>
    </xdr:to>
    <xdr:cxnSp macro="">
      <xdr:nvCxnSpPr>
        <xdr:cNvPr id="458" name="直線コネクタ 457"/>
        <xdr:cNvCxnSpPr/>
      </xdr:nvCxnSpPr>
      <xdr:spPr>
        <a:xfrm flipV="1">
          <a:off x="8750300" y="16068597"/>
          <a:ext cx="889000" cy="11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18174</xdr:rowOff>
    </xdr:from>
    <xdr:to>
      <xdr:col>50</xdr:col>
      <xdr:colOff>165100</xdr:colOff>
      <xdr:row>98</xdr:row>
      <xdr:rowOff>119774</xdr:rowOff>
    </xdr:to>
    <xdr:sp macro="" textlink="">
      <xdr:nvSpPr>
        <xdr:cNvPr id="459" name="フローチャート: 判断 458"/>
        <xdr:cNvSpPr/>
      </xdr:nvSpPr>
      <xdr:spPr>
        <a:xfrm>
          <a:off x="9588500" y="1682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110901</xdr:rowOff>
    </xdr:from>
    <xdr:ext cx="599010" cy="259045"/>
    <xdr:sp macro="" textlink="">
      <xdr:nvSpPr>
        <xdr:cNvPr id="460" name="テキスト ボックス 459"/>
        <xdr:cNvSpPr txBox="1"/>
      </xdr:nvSpPr>
      <xdr:spPr>
        <a:xfrm>
          <a:off x="9339795" y="1691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31144</xdr:rowOff>
    </xdr:from>
    <xdr:to>
      <xdr:col>45</xdr:col>
      <xdr:colOff>177800</xdr:colOff>
      <xdr:row>94</xdr:row>
      <xdr:rowOff>70213</xdr:rowOff>
    </xdr:to>
    <xdr:cxnSp macro="">
      <xdr:nvCxnSpPr>
        <xdr:cNvPr id="461" name="直線コネクタ 460"/>
        <xdr:cNvCxnSpPr/>
      </xdr:nvCxnSpPr>
      <xdr:spPr>
        <a:xfrm>
          <a:off x="7861300" y="15633094"/>
          <a:ext cx="889000" cy="5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27366</xdr:rowOff>
    </xdr:from>
    <xdr:to>
      <xdr:col>46</xdr:col>
      <xdr:colOff>38100</xdr:colOff>
      <xdr:row>98</xdr:row>
      <xdr:rowOff>128966</xdr:rowOff>
    </xdr:to>
    <xdr:sp macro="" textlink="">
      <xdr:nvSpPr>
        <xdr:cNvPr id="462" name="フローチャート: 判断 461"/>
        <xdr:cNvSpPr/>
      </xdr:nvSpPr>
      <xdr:spPr>
        <a:xfrm>
          <a:off x="8699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120093</xdr:rowOff>
    </xdr:from>
    <xdr:ext cx="599010" cy="259045"/>
    <xdr:sp macro="" textlink="">
      <xdr:nvSpPr>
        <xdr:cNvPr id="463" name="テキスト ボックス 462"/>
        <xdr:cNvSpPr txBox="1"/>
      </xdr:nvSpPr>
      <xdr:spPr>
        <a:xfrm>
          <a:off x="8450795"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31144</xdr:rowOff>
    </xdr:from>
    <xdr:to>
      <xdr:col>41</xdr:col>
      <xdr:colOff>50800</xdr:colOff>
      <xdr:row>98</xdr:row>
      <xdr:rowOff>75521</xdr:rowOff>
    </xdr:to>
    <xdr:cxnSp macro="">
      <xdr:nvCxnSpPr>
        <xdr:cNvPr id="464" name="直線コネクタ 463"/>
        <xdr:cNvCxnSpPr/>
      </xdr:nvCxnSpPr>
      <xdr:spPr>
        <a:xfrm flipV="1">
          <a:off x="6972300" y="15633094"/>
          <a:ext cx="889000" cy="12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15184</xdr:rowOff>
    </xdr:from>
    <xdr:to>
      <xdr:col>41</xdr:col>
      <xdr:colOff>101600</xdr:colOff>
      <xdr:row>98</xdr:row>
      <xdr:rowOff>116784</xdr:rowOff>
    </xdr:to>
    <xdr:sp macro="" textlink="">
      <xdr:nvSpPr>
        <xdr:cNvPr id="465" name="フローチャート: 判断 464"/>
        <xdr:cNvSpPr/>
      </xdr:nvSpPr>
      <xdr:spPr>
        <a:xfrm>
          <a:off x="7810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107911</xdr:rowOff>
    </xdr:from>
    <xdr:ext cx="599010" cy="259045"/>
    <xdr:sp macro="" textlink="">
      <xdr:nvSpPr>
        <xdr:cNvPr id="466" name="テキスト ボックス 465"/>
        <xdr:cNvSpPr txBox="1"/>
      </xdr:nvSpPr>
      <xdr:spPr>
        <a:xfrm>
          <a:off x="7561795"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25040</xdr:rowOff>
    </xdr:from>
    <xdr:to>
      <xdr:col>36</xdr:col>
      <xdr:colOff>165100</xdr:colOff>
      <xdr:row>98</xdr:row>
      <xdr:rowOff>126640</xdr:rowOff>
    </xdr:to>
    <xdr:sp macro="" textlink="">
      <xdr:nvSpPr>
        <xdr:cNvPr id="467" name="フローチャート: 判断 466"/>
        <xdr:cNvSpPr/>
      </xdr:nvSpPr>
      <xdr:spPr>
        <a:xfrm>
          <a:off x="6921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117767</xdr:rowOff>
    </xdr:from>
    <xdr:ext cx="599010" cy="259045"/>
    <xdr:sp macro="" textlink="">
      <xdr:nvSpPr>
        <xdr:cNvPr id="468" name="テキスト ボックス 467"/>
        <xdr:cNvSpPr txBox="1"/>
      </xdr:nvSpPr>
      <xdr:spPr>
        <a:xfrm>
          <a:off x="6672795"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95777</xdr:rowOff>
    </xdr:from>
    <xdr:to>
      <xdr:col>55</xdr:col>
      <xdr:colOff>50800</xdr:colOff>
      <xdr:row>97</xdr:row>
      <xdr:rowOff>25927</xdr:rowOff>
    </xdr:to>
    <xdr:sp macro="" textlink="">
      <xdr:nvSpPr>
        <xdr:cNvPr id="474" name="楕円 473"/>
        <xdr:cNvSpPr/>
      </xdr:nvSpPr>
      <xdr:spPr>
        <a:xfrm>
          <a:off x="10426700" y="165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118654</xdr:rowOff>
    </xdr:from>
    <xdr:ext cx="599010" cy="259045"/>
    <xdr:sp macro="" textlink="">
      <xdr:nvSpPr>
        <xdr:cNvPr id="475" name="土木費該当値テキスト"/>
        <xdr:cNvSpPr txBox="1"/>
      </xdr:nvSpPr>
      <xdr:spPr>
        <a:xfrm>
          <a:off x="10528300" y="1640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72947</xdr:rowOff>
    </xdr:from>
    <xdr:to>
      <xdr:col>50</xdr:col>
      <xdr:colOff>165100</xdr:colOff>
      <xdr:row>94</xdr:row>
      <xdr:rowOff>3097</xdr:rowOff>
    </xdr:to>
    <xdr:sp macro="" textlink="">
      <xdr:nvSpPr>
        <xdr:cNvPr id="476" name="楕円 475"/>
        <xdr:cNvSpPr/>
      </xdr:nvSpPr>
      <xdr:spPr>
        <a:xfrm>
          <a:off x="9588500" y="1601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19624</xdr:rowOff>
    </xdr:from>
    <xdr:ext cx="690189" cy="259045"/>
    <xdr:sp macro="" textlink="">
      <xdr:nvSpPr>
        <xdr:cNvPr id="477" name="テキスト ボックス 476"/>
        <xdr:cNvSpPr txBox="1"/>
      </xdr:nvSpPr>
      <xdr:spPr>
        <a:xfrm>
          <a:off x="9294205" y="15793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19413</xdr:rowOff>
    </xdr:from>
    <xdr:to>
      <xdr:col>46</xdr:col>
      <xdr:colOff>38100</xdr:colOff>
      <xdr:row>94</xdr:row>
      <xdr:rowOff>121013</xdr:rowOff>
    </xdr:to>
    <xdr:sp macro="" textlink="">
      <xdr:nvSpPr>
        <xdr:cNvPr id="478" name="楕円 477"/>
        <xdr:cNvSpPr/>
      </xdr:nvSpPr>
      <xdr:spPr>
        <a:xfrm>
          <a:off x="8699500" y="1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137540</xdr:rowOff>
    </xdr:from>
    <xdr:ext cx="690189" cy="259045"/>
    <xdr:sp macro="" textlink="">
      <xdr:nvSpPr>
        <xdr:cNvPr id="479" name="テキスト ボックス 478"/>
        <xdr:cNvSpPr txBox="1"/>
      </xdr:nvSpPr>
      <xdr:spPr>
        <a:xfrm>
          <a:off x="8405205" y="159109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151794</xdr:rowOff>
    </xdr:from>
    <xdr:to>
      <xdr:col>41</xdr:col>
      <xdr:colOff>101600</xdr:colOff>
      <xdr:row>91</xdr:row>
      <xdr:rowOff>81944</xdr:rowOff>
    </xdr:to>
    <xdr:sp macro="" textlink="">
      <xdr:nvSpPr>
        <xdr:cNvPr id="480" name="楕円 479"/>
        <xdr:cNvSpPr/>
      </xdr:nvSpPr>
      <xdr:spPr>
        <a:xfrm>
          <a:off x="7810500" y="155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98471</xdr:rowOff>
    </xdr:from>
    <xdr:ext cx="690189" cy="259045"/>
    <xdr:sp macro="" textlink="">
      <xdr:nvSpPr>
        <xdr:cNvPr id="481" name="テキスト ボックス 480"/>
        <xdr:cNvSpPr txBox="1"/>
      </xdr:nvSpPr>
      <xdr:spPr>
        <a:xfrm>
          <a:off x="7516205" y="153575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24721</xdr:rowOff>
    </xdr:from>
    <xdr:to>
      <xdr:col>36</xdr:col>
      <xdr:colOff>165100</xdr:colOff>
      <xdr:row>98</xdr:row>
      <xdr:rowOff>126321</xdr:rowOff>
    </xdr:to>
    <xdr:sp macro="" textlink="">
      <xdr:nvSpPr>
        <xdr:cNvPr id="482" name="楕円 481"/>
        <xdr:cNvSpPr/>
      </xdr:nvSpPr>
      <xdr:spPr>
        <a:xfrm>
          <a:off x="6921500" y="16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142848</xdr:rowOff>
    </xdr:from>
    <xdr:ext cx="599010" cy="259045"/>
    <xdr:sp macro="" textlink="">
      <xdr:nvSpPr>
        <xdr:cNvPr id="483" name="テキスト ボックス 482"/>
        <xdr:cNvSpPr txBox="1"/>
      </xdr:nvSpPr>
      <xdr:spPr>
        <a:xfrm>
          <a:off x="6672795" y="166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7" name="テキスト ボックス 49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07" name="直線コネクタ 506"/>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08"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09" name="直線コネクタ 508"/>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0"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1" name="直線コネクタ 510"/>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81822</xdr:rowOff>
    </xdr:from>
    <xdr:to>
      <xdr:col>85</xdr:col>
      <xdr:colOff>127000</xdr:colOff>
      <xdr:row>37</xdr:row>
      <xdr:rowOff>170949</xdr:rowOff>
    </xdr:to>
    <xdr:cxnSp macro="">
      <xdr:nvCxnSpPr>
        <xdr:cNvPr id="512" name="直線コネクタ 511"/>
        <xdr:cNvCxnSpPr/>
      </xdr:nvCxnSpPr>
      <xdr:spPr>
        <a:xfrm flipV="1">
          <a:off x="15481300" y="5911122"/>
          <a:ext cx="838200" cy="60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3"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14" name="フローチャート: 判断 513"/>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170949</xdr:rowOff>
    </xdr:from>
    <xdr:to>
      <xdr:col>81</xdr:col>
      <xdr:colOff>50800</xdr:colOff>
      <xdr:row>38</xdr:row>
      <xdr:rowOff>39588</xdr:rowOff>
    </xdr:to>
    <xdr:cxnSp macro="">
      <xdr:nvCxnSpPr>
        <xdr:cNvPr id="515" name="直線コネクタ 514"/>
        <xdr:cNvCxnSpPr/>
      </xdr:nvCxnSpPr>
      <xdr:spPr>
        <a:xfrm flipV="1">
          <a:off x="14592300" y="6514599"/>
          <a:ext cx="889000" cy="4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16" name="フローチャート: 判断 515"/>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17" name="テキスト ボックス 516"/>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39588</xdr:rowOff>
    </xdr:from>
    <xdr:to>
      <xdr:col>76</xdr:col>
      <xdr:colOff>114300</xdr:colOff>
      <xdr:row>38</xdr:row>
      <xdr:rowOff>61141</xdr:rowOff>
    </xdr:to>
    <xdr:cxnSp macro="">
      <xdr:nvCxnSpPr>
        <xdr:cNvPr id="518" name="直線コネクタ 517"/>
        <xdr:cNvCxnSpPr/>
      </xdr:nvCxnSpPr>
      <xdr:spPr>
        <a:xfrm flipV="1">
          <a:off x="13703300" y="6554688"/>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141162</xdr:rowOff>
    </xdr:from>
    <xdr:to>
      <xdr:col>76</xdr:col>
      <xdr:colOff>165100</xdr:colOff>
      <xdr:row>38</xdr:row>
      <xdr:rowOff>71312</xdr:rowOff>
    </xdr:to>
    <xdr:sp macro="" textlink="">
      <xdr:nvSpPr>
        <xdr:cNvPr id="519" name="フローチャート: 判断 518"/>
        <xdr:cNvSpPr/>
      </xdr:nvSpPr>
      <xdr:spPr>
        <a:xfrm>
          <a:off x="14541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87839</xdr:rowOff>
    </xdr:from>
    <xdr:ext cx="534377" cy="259045"/>
    <xdr:sp macro="" textlink="">
      <xdr:nvSpPr>
        <xdr:cNvPr id="520" name="テキスト ボックス 519"/>
        <xdr:cNvSpPr txBox="1"/>
      </xdr:nvSpPr>
      <xdr:spPr>
        <a:xfrm>
          <a:off x="14325111" y="62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61141</xdr:rowOff>
    </xdr:from>
    <xdr:to>
      <xdr:col>71</xdr:col>
      <xdr:colOff>177800</xdr:colOff>
      <xdr:row>38</xdr:row>
      <xdr:rowOff>69886</xdr:rowOff>
    </xdr:to>
    <xdr:cxnSp macro="">
      <xdr:nvCxnSpPr>
        <xdr:cNvPr id="521" name="直線コネクタ 520"/>
        <xdr:cNvCxnSpPr/>
      </xdr:nvCxnSpPr>
      <xdr:spPr>
        <a:xfrm flipV="1">
          <a:off x="12814300" y="6576241"/>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110899</xdr:rowOff>
    </xdr:from>
    <xdr:to>
      <xdr:col>72</xdr:col>
      <xdr:colOff>38100</xdr:colOff>
      <xdr:row>38</xdr:row>
      <xdr:rowOff>41049</xdr:rowOff>
    </xdr:to>
    <xdr:sp macro="" textlink="">
      <xdr:nvSpPr>
        <xdr:cNvPr id="522" name="フローチャート: 判断 521"/>
        <xdr:cNvSpPr/>
      </xdr:nvSpPr>
      <xdr:spPr>
        <a:xfrm>
          <a:off x="13652500" y="645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57576</xdr:rowOff>
    </xdr:from>
    <xdr:ext cx="534377" cy="259045"/>
    <xdr:sp macro="" textlink="">
      <xdr:nvSpPr>
        <xdr:cNvPr id="523" name="テキスト ボックス 522"/>
        <xdr:cNvSpPr txBox="1"/>
      </xdr:nvSpPr>
      <xdr:spPr>
        <a:xfrm>
          <a:off x="13436111" y="62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153598</xdr:rowOff>
    </xdr:from>
    <xdr:to>
      <xdr:col>67</xdr:col>
      <xdr:colOff>101600</xdr:colOff>
      <xdr:row>38</xdr:row>
      <xdr:rowOff>83748</xdr:rowOff>
    </xdr:to>
    <xdr:sp macro="" textlink="">
      <xdr:nvSpPr>
        <xdr:cNvPr id="524" name="フローチャート: 判断 523"/>
        <xdr:cNvSpPr/>
      </xdr:nvSpPr>
      <xdr:spPr>
        <a:xfrm>
          <a:off x="12763500" y="649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100275</xdr:rowOff>
    </xdr:from>
    <xdr:ext cx="534377" cy="259045"/>
    <xdr:sp macro="" textlink="">
      <xdr:nvSpPr>
        <xdr:cNvPr id="525" name="テキスト ボックス 524"/>
        <xdr:cNvSpPr txBox="1"/>
      </xdr:nvSpPr>
      <xdr:spPr>
        <a:xfrm>
          <a:off x="12547111" y="62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31022</xdr:rowOff>
    </xdr:from>
    <xdr:to>
      <xdr:col>85</xdr:col>
      <xdr:colOff>177800</xdr:colOff>
      <xdr:row>34</xdr:row>
      <xdr:rowOff>132622</xdr:rowOff>
    </xdr:to>
    <xdr:sp macro="" textlink="">
      <xdr:nvSpPr>
        <xdr:cNvPr id="531" name="楕円 530"/>
        <xdr:cNvSpPr/>
      </xdr:nvSpPr>
      <xdr:spPr>
        <a:xfrm>
          <a:off x="16268700" y="58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53899</xdr:rowOff>
    </xdr:from>
    <xdr:ext cx="599010" cy="259045"/>
    <xdr:sp macro="" textlink="">
      <xdr:nvSpPr>
        <xdr:cNvPr id="532" name="消防費該当値テキスト"/>
        <xdr:cNvSpPr txBox="1"/>
      </xdr:nvSpPr>
      <xdr:spPr>
        <a:xfrm>
          <a:off x="16370300" y="571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120150</xdr:rowOff>
    </xdr:from>
    <xdr:to>
      <xdr:col>81</xdr:col>
      <xdr:colOff>101600</xdr:colOff>
      <xdr:row>38</xdr:row>
      <xdr:rowOff>50299</xdr:rowOff>
    </xdr:to>
    <xdr:sp macro="" textlink="">
      <xdr:nvSpPr>
        <xdr:cNvPr id="533" name="楕円 532"/>
        <xdr:cNvSpPr/>
      </xdr:nvSpPr>
      <xdr:spPr>
        <a:xfrm>
          <a:off x="15430500" y="64638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41426</xdr:rowOff>
    </xdr:from>
    <xdr:ext cx="534377" cy="259045"/>
    <xdr:sp macro="" textlink="">
      <xdr:nvSpPr>
        <xdr:cNvPr id="534" name="テキスト ボックス 533"/>
        <xdr:cNvSpPr txBox="1"/>
      </xdr:nvSpPr>
      <xdr:spPr>
        <a:xfrm>
          <a:off x="15214111" y="655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160238</xdr:rowOff>
    </xdr:from>
    <xdr:to>
      <xdr:col>76</xdr:col>
      <xdr:colOff>165100</xdr:colOff>
      <xdr:row>38</xdr:row>
      <xdr:rowOff>90388</xdr:rowOff>
    </xdr:to>
    <xdr:sp macro="" textlink="">
      <xdr:nvSpPr>
        <xdr:cNvPr id="535" name="楕円 534"/>
        <xdr:cNvSpPr/>
      </xdr:nvSpPr>
      <xdr:spPr>
        <a:xfrm>
          <a:off x="14541500" y="65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81515</xdr:rowOff>
    </xdr:from>
    <xdr:ext cx="534377" cy="259045"/>
    <xdr:sp macro="" textlink="">
      <xdr:nvSpPr>
        <xdr:cNvPr id="536" name="テキスト ボックス 535"/>
        <xdr:cNvSpPr txBox="1"/>
      </xdr:nvSpPr>
      <xdr:spPr>
        <a:xfrm>
          <a:off x="14325111" y="659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10341</xdr:rowOff>
    </xdr:from>
    <xdr:to>
      <xdr:col>72</xdr:col>
      <xdr:colOff>38100</xdr:colOff>
      <xdr:row>38</xdr:row>
      <xdr:rowOff>111941</xdr:rowOff>
    </xdr:to>
    <xdr:sp macro="" textlink="">
      <xdr:nvSpPr>
        <xdr:cNvPr id="537" name="楕円 536"/>
        <xdr:cNvSpPr/>
      </xdr:nvSpPr>
      <xdr:spPr>
        <a:xfrm>
          <a:off x="13652500" y="65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103068</xdr:rowOff>
    </xdr:from>
    <xdr:ext cx="534377" cy="259045"/>
    <xdr:sp macro="" textlink="">
      <xdr:nvSpPr>
        <xdr:cNvPr id="538" name="テキスト ボックス 537"/>
        <xdr:cNvSpPr txBox="1"/>
      </xdr:nvSpPr>
      <xdr:spPr>
        <a:xfrm>
          <a:off x="13436111" y="66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19086</xdr:rowOff>
    </xdr:from>
    <xdr:to>
      <xdr:col>67</xdr:col>
      <xdr:colOff>101600</xdr:colOff>
      <xdr:row>38</xdr:row>
      <xdr:rowOff>120686</xdr:rowOff>
    </xdr:to>
    <xdr:sp macro="" textlink="">
      <xdr:nvSpPr>
        <xdr:cNvPr id="539" name="楕円 538"/>
        <xdr:cNvSpPr/>
      </xdr:nvSpPr>
      <xdr:spPr>
        <a:xfrm>
          <a:off x="12763500" y="6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111813</xdr:rowOff>
    </xdr:from>
    <xdr:ext cx="534377" cy="259045"/>
    <xdr:sp macro="" textlink="">
      <xdr:nvSpPr>
        <xdr:cNvPr id="540" name="テキスト ボックス 539"/>
        <xdr:cNvSpPr txBox="1"/>
      </xdr:nvSpPr>
      <xdr:spPr>
        <a:xfrm>
          <a:off x="12547111" y="66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51</xdr:row>
      <xdr:rowOff>21970</xdr:rowOff>
    </xdr:from>
    <xdr:ext cx="685572" cy="259045"/>
    <xdr:sp macro="" textlink="">
      <xdr:nvSpPr>
        <xdr:cNvPr id="560" name="テキスト ボックス 559"/>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2" name="テキスト ボックス 561"/>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5155</xdr:rowOff>
    </xdr:from>
    <xdr:to>
      <xdr:col>85</xdr:col>
      <xdr:colOff>126364</xdr:colOff>
      <xdr:row>59</xdr:row>
      <xdr:rowOff>38504</xdr:rowOff>
    </xdr:to>
    <xdr:cxnSp macro="">
      <xdr:nvCxnSpPr>
        <xdr:cNvPr id="566" name="直線コネクタ 565"/>
        <xdr:cNvCxnSpPr/>
      </xdr:nvCxnSpPr>
      <xdr:spPr>
        <a:xfrm flipV="1">
          <a:off x="16317595" y="9434905"/>
          <a:ext cx="1269" cy="719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42331</xdr:rowOff>
    </xdr:from>
    <xdr:ext cx="534377" cy="259045"/>
    <xdr:sp macro="" textlink="">
      <xdr:nvSpPr>
        <xdr:cNvPr id="567" name="教育費最小値テキスト"/>
        <xdr:cNvSpPr txBox="1"/>
      </xdr:nvSpPr>
      <xdr:spPr>
        <a:xfrm>
          <a:off x="16370300" y="101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38504</xdr:rowOff>
    </xdr:from>
    <xdr:to>
      <xdr:col>86</xdr:col>
      <xdr:colOff>25400</xdr:colOff>
      <xdr:row>59</xdr:row>
      <xdr:rowOff>38504</xdr:rowOff>
    </xdr:to>
    <xdr:cxnSp macro="">
      <xdr:nvCxnSpPr>
        <xdr:cNvPr id="568" name="直線コネクタ 567"/>
        <xdr:cNvCxnSpPr/>
      </xdr:nvCxnSpPr>
      <xdr:spPr>
        <a:xfrm>
          <a:off x="16230600" y="1015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123282</xdr:rowOff>
    </xdr:from>
    <xdr:ext cx="599010" cy="259045"/>
    <xdr:sp macro="" textlink="">
      <xdr:nvSpPr>
        <xdr:cNvPr id="569" name="教育費最大値テキスト"/>
        <xdr:cNvSpPr txBox="1"/>
      </xdr:nvSpPr>
      <xdr:spPr>
        <a:xfrm>
          <a:off x="16370300" y="921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5155</xdr:rowOff>
    </xdr:from>
    <xdr:to>
      <xdr:col>86</xdr:col>
      <xdr:colOff>25400</xdr:colOff>
      <xdr:row>55</xdr:row>
      <xdr:rowOff>5155</xdr:rowOff>
    </xdr:to>
    <xdr:cxnSp macro="">
      <xdr:nvCxnSpPr>
        <xdr:cNvPr id="570" name="直線コネクタ 569"/>
        <xdr:cNvCxnSpPr/>
      </xdr:nvCxnSpPr>
      <xdr:spPr>
        <a:xfrm>
          <a:off x="16230600" y="94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42183</xdr:rowOff>
    </xdr:from>
    <xdr:to>
      <xdr:col>85</xdr:col>
      <xdr:colOff>127000</xdr:colOff>
      <xdr:row>57</xdr:row>
      <xdr:rowOff>100272</xdr:rowOff>
    </xdr:to>
    <xdr:cxnSp macro="">
      <xdr:nvCxnSpPr>
        <xdr:cNvPr id="571" name="直線コネクタ 570"/>
        <xdr:cNvCxnSpPr/>
      </xdr:nvCxnSpPr>
      <xdr:spPr>
        <a:xfrm>
          <a:off x="15481300" y="8786133"/>
          <a:ext cx="838200" cy="10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61644</xdr:rowOff>
    </xdr:from>
    <xdr:ext cx="599010" cy="259045"/>
    <xdr:sp macro="" textlink="">
      <xdr:nvSpPr>
        <xdr:cNvPr id="572" name="教育費平均値テキスト"/>
        <xdr:cNvSpPr txBox="1"/>
      </xdr:nvSpPr>
      <xdr:spPr>
        <a:xfrm>
          <a:off x="16370300" y="100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83217</xdr:rowOff>
    </xdr:from>
    <xdr:to>
      <xdr:col>85</xdr:col>
      <xdr:colOff>177800</xdr:colOff>
      <xdr:row>59</xdr:row>
      <xdr:rowOff>13367</xdr:rowOff>
    </xdr:to>
    <xdr:sp macro="" textlink="">
      <xdr:nvSpPr>
        <xdr:cNvPr id="573" name="フローチャート: 判断 572"/>
        <xdr:cNvSpPr/>
      </xdr:nvSpPr>
      <xdr:spPr>
        <a:xfrm>
          <a:off x="16268700" y="100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42183</xdr:rowOff>
    </xdr:from>
    <xdr:to>
      <xdr:col>81</xdr:col>
      <xdr:colOff>50800</xdr:colOff>
      <xdr:row>58</xdr:row>
      <xdr:rowOff>93221</xdr:rowOff>
    </xdr:to>
    <xdr:cxnSp macro="">
      <xdr:nvCxnSpPr>
        <xdr:cNvPr id="574" name="直線コネクタ 573"/>
        <xdr:cNvCxnSpPr/>
      </xdr:nvCxnSpPr>
      <xdr:spPr>
        <a:xfrm flipV="1">
          <a:off x="14592300" y="8786133"/>
          <a:ext cx="889000" cy="12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62616</xdr:rowOff>
    </xdr:from>
    <xdr:to>
      <xdr:col>81</xdr:col>
      <xdr:colOff>101600</xdr:colOff>
      <xdr:row>58</xdr:row>
      <xdr:rowOff>164216</xdr:rowOff>
    </xdr:to>
    <xdr:sp macro="" textlink="">
      <xdr:nvSpPr>
        <xdr:cNvPr id="575" name="フローチャート: 判断 574"/>
        <xdr:cNvSpPr/>
      </xdr:nvSpPr>
      <xdr:spPr>
        <a:xfrm>
          <a:off x="154305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155343</xdr:rowOff>
    </xdr:from>
    <xdr:ext cx="599010" cy="259045"/>
    <xdr:sp macro="" textlink="">
      <xdr:nvSpPr>
        <xdr:cNvPr id="576" name="テキスト ボックス 575"/>
        <xdr:cNvSpPr txBox="1"/>
      </xdr:nvSpPr>
      <xdr:spPr>
        <a:xfrm>
          <a:off x="15181795" y="1009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93221</xdr:rowOff>
    </xdr:from>
    <xdr:to>
      <xdr:col>76</xdr:col>
      <xdr:colOff>114300</xdr:colOff>
      <xdr:row>58</xdr:row>
      <xdr:rowOff>163922</xdr:rowOff>
    </xdr:to>
    <xdr:cxnSp macro="">
      <xdr:nvCxnSpPr>
        <xdr:cNvPr id="577" name="直線コネクタ 576"/>
        <xdr:cNvCxnSpPr/>
      </xdr:nvCxnSpPr>
      <xdr:spPr>
        <a:xfrm flipV="1">
          <a:off x="13703300" y="10037321"/>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75541</xdr:rowOff>
    </xdr:from>
    <xdr:to>
      <xdr:col>76</xdr:col>
      <xdr:colOff>165100</xdr:colOff>
      <xdr:row>59</xdr:row>
      <xdr:rowOff>5691</xdr:rowOff>
    </xdr:to>
    <xdr:sp macro="" textlink="">
      <xdr:nvSpPr>
        <xdr:cNvPr id="578" name="フローチャート: 判断 577"/>
        <xdr:cNvSpPr/>
      </xdr:nvSpPr>
      <xdr:spPr>
        <a:xfrm>
          <a:off x="14541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168268</xdr:rowOff>
    </xdr:from>
    <xdr:ext cx="599010" cy="259045"/>
    <xdr:sp macro="" textlink="">
      <xdr:nvSpPr>
        <xdr:cNvPr id="579" name="テキスト ボックス 578"/>
        <xdr:cNvSpPr txBox="1"/>
      </xdr:nvSpPr>
      <xdr:spPr>
        <a:xfrm>
          <a:off x="14292795" y="10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157245</xdr:rowOff>
    </xdr:from>
    <xdr:to>
      <xdr:col>71</xdr:col>
      <xdr:colOff>177800</xdr:colOff>
      <xdr:row>58</xdr:row>
      <xdr:rowOff>163922</xdr:rowOff>
    </xdr:to>
    <xdr:cxnSp macro="">
      <xdr:nvCxnSpPr>
        <xdr:cNvPr id="580" name="直線コネクタ 579"/>
        <xdr:cNvCxnSpPr/>
      </xdr:nvCxnSpPr>
      <xdr:spPr>
        <a:xfrm>
          <a:off x="12814300" y="10101345"/>
          <a:ext cx="889000" cy="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80625</xdr:rowOff>
    </xdr:from>
    <xdr:to>
      <xdr:col>72</xdr:col>
      <xdr:colOff>38100</xdr:colOff>
      <xdr:row>59</xdr:row>
      <xdr:rowOff>10775</xdr:rowOff>
    </xdr:to>
    <xdr:sp macro="" textlink="">
      <xdr:nvSpPr>
        <xdr:cNvPr id="581" name="フローチャート: 判断 580"/>
        <xdr:cNvSpPr/>
      </xdr:nvSpPr>
      <xdr:spPr>
        <a:xfrm>
          <a:off x="13652500" y="100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27302</xdr:rowOff>
    </xdr:from>
    <xdr:ext cx="599010" cy="259045"/>
    <xdr:sp macro="" textlink="">
      <xdr:nvSpPr>
        <xdr:cNvPr id="582" name="テキスト ボックス 581"/>
        <xdr:cNvSpPr txBox="1"/>
      </xdr:nvSpPr>
      <xdr:spPr>
        <a:xfrm>
          <a:off x="13403795" y="97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84440</xdr:rowOff>
    </xdr:from>
    <xdr:to>
      <xdr:col>67</xdr:col>
      <xdr:colOff>101600</xdr:colOff>
      <xdr:row>59</xdr:row>
      <xdr:rowOff>14590</xdr:rowOff>
    </xdr:to>
    <xdr:sp macro="" textlink="">
      <xdr:nvSpPr>
        <xdr:cNvPr id="583" name="フローチャート: 判断 582"/>
        <xdr:cNvSpPr/>
      </xdr:nvSpPr>
      <xdr:spPr>
        <a:xfrm>
          <a:off x="12763500" y="100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31117</xdr:rowOff>
    </xdr:from>
    <xdr:ext cx="599010" cy="259045"/>
    <xdr:sp macro="" textlink="">
      <xdr:nvSpPr>
        <xdr:cNvPr id="584" name="テキスト ボックス 583"/>
        <xdr:cNvSpPr txBox="1"/>
      </xdr:nvSpPr>
      <xdr:spPr>
        <a:xfrm>
          <a:off x="12514795" y="980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49472</xdr:rowOff>
    </xdr:from>
    <xdr:to>
      <xdr:col>85</xdr:col>
      <xdr:colOff>177800</xdr:colOff>
      <xdr:row>57</xdr:row>
      <xdr:rowOff>151072</xdr:rowOff>
    </xdr:to>
    <xdr:sp macro="" textlink="">
      <xdr:nvSpPr>
        <xdr:cNvPr id="590" name="楕円 589"/>
        <xdr:cNvSpPr/>
      </xdr:nvSpPr>
      <xdr:spPr>
        <a:xfrm>
          <a:off x="16268700" y="98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72349</xdr:rowOff>
    </xdr:from>
    <xdr:ext cx="599010" cy="259045"/>
    <xdr:sp macro="" textlink="">
      <xdr:nvSpPr>
        <xdr:cNvPr id="591" name="教育費該当値テキスト"/>
        <xdr:cNvSpPr txBox="1"/>
      </xdr:nvSpPr>
      <xdr:spPr>
        <a:xfrm>
          <a:off x="16370300" y="967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162833</xdr:rowOff>
    </xdr:from>
    <xdr:to>
      <xdr:col>81</xdr:col>
      <xdr:colOff>101600</xdr:colOff>
      <xdr:row>51</xdr:row>
      <xdr:rowOff>92983</xdr:rowOff>
    </xdr:to>
    <xdr:sp macro="" textlink="">
      <xdr:nvSpPr>
        <xdr:cNvPr id="592" name="楕円 591"/>
        <xdr:cNvSpPr/>
      </xdr:nvSpPr>
      <xdr:spPr>
        <a:xfrm>
          <a:off x="15430500" y="87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49</xdr:row>
      <xdr:rowOff>109510</xdr:rowOff>
    </xdr:from>
    <xdr:ext cx="690189" cy="259045"/>
    <xdr:sp macro="" textlink="">
      <xdr:nvSpPr>
        <xdr:cNvPr id="593" name="テキスト ボックス 592"/>
        <xdr:cNvSpPr txBox="1"/>
      </xdr:nvSpPr>
      <xdr:spPr>
        <a:xfrm>
          <a:off x="15136205" y="8510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42421</xdr:rowOff>
    </xdr:from>
    <xdr:to>
      <xdr:col>76</xdr:col>
      <xdr:colOff>165100</xdr:colOff>
      <xdr:row>58</xdr:row>
      <xdr:rowOff>144021</xdr:rowOff>
    </xdr:to>
    <xdr:sp macro="" textlink="">
      <xdr:nvSpPr>
        <xdr:cNvPr id="594" name="楕円 593"/>
        <xdr:cNvSpPr/>
      </xdr:nvSpPr>
      <xdr:spPr>
        <a:xfrm>
          <a:off x="14541500" y="99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160548</xdr:rowOff>
    </xdr:from>
    <xdr:ext cx="599010" cy="259045"/>
    <xdr:sp macro="" textlink="">
      <xdr:nvSpPr>
        <xdr:cNvPr id="595" name="テキスト ボックス 594"/>
        <xdr:cNvSpPr txBox="1"/>
      </xdr:nvSpPr>
      <xdr:spPr>
        <a:xfrm>
          <a:off x="14292795" y="976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113122</xdr:rowOff>
    </xdr:from>
    <xdr:to>
      <xdr:col>72</xdr:col>
      <xdr:colOff>38100</xdr:colOff>
      <xdr:row>59</xdr:row>
      <xdr:rowOff>43272</xdr:rowOff>
    </xdr:to>
    <xdr:sp macro="" textlink="">
      <xdr:nvSpPr>
        <xdr:cNvPr id="596" name="楕円 595"/>
        <xdr:cNvSpPr/>
      </xdr:nvSpPr>
      <xdr:spPr>
        <a:xfrm>
          <a:off x="13652500" y="100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34399</xdr:rowOff>
    </xdr:from>
    <xdr:ext cx="534377" cy="259045"/>
    <xdr:sp macro="" textlink="">
      <xdr:nvSpPr>
        <xdr:cNvPr id="597" name="テキスト ボックス 596"/>
        <xdr:cNvSpPr txBox="1"/>
      </xdr:nvSpPr>
      <xdr:spPr>
        <a:xfrm>
          <a:off x="13436111" y="101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106445</xdr:rowOff>
    </xdr:from>
    <xdr:to>
      <xdr:col>67</xdr:col>
      <xdr:colOff>101600</xdr:colOff>
      <xdr:row>59</xdr:row>
      <xdr:rowOff>36595</xdr:rowOff>
    </xdr:to>
    <xdr:sp macro="" textlink="">
      <xdr:nvSpPr>
        <xdr:cNvPr id="598" name="楕円 597"/>
        <xdr:cNvSpPr/>
      </xdr:nvSpPr>
      <xdr:spPr>
        <a:xfrm>
          <a:off x="12763500" y="100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59</xdr:row>
      <xdr:rowOff>27722</xdr:rowOff>
    </xdr:from>
    <xdr:ext cx="599010" cy="259045"/>
    <xdr:sp macro="" textlink="">
      <xdr:nvSpPr>
        <xdr:cNvPr id="599" name="テキスト ボックス 598"/>
        <xdr:cNvSpPr txBox="1"/>
      </xdr:nvSpPr>
      <xdr:spPr>
        <a:xfrm>
          <a:off x="12514795" y="1014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1" name="テキスト ボックス 62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5" name="直線コネクタ 624"/>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26"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28"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29" name="直線コネクタ 628"/>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75785</xdr:rowOff>
    </xdr:from>
    <xdr:to>
      <xdr:col>85</xdr:col>
      <xdr:colOff>127000</xdr:colOff>
      <xdr:row>77</xdr:row>
      <xdr:rowOff>101496</xdr:rowOff>
    </xdr:to>
    <xdr:cxnSp macro="">
      <xdr:nvCxnSpPr>
        <xdr:cNvPr id="630" name="直線コネクタ 629"/>
        <xdr:cNvCxnSpPr/>
      </xdr:nvCxnSpPr>
      <xdr:spPr>
        <a:xfrm>
          <a:off x="15481300" y="13277435"/>
          <a:ext cx="838200" cy="2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1" name="災害復旧費平均値テキスト"/>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2" name="フローチャート: 判断 631"/>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75785</xdr:rowOff>
    </xdr:from>
    <xdr:to>
      <xdr:col>81</xdr:col>
      <xdr:colOff>50800</xdr:colOff>
      <xdr:row>78</xdr:row>
      <xdr:rowOff>138903</xdr:rowOff>
    </xdr:to>
    <xdr:cxnSp macro="">
      <xdr:nvCxnSpPr>
        <xdr:cNvPr id="633" name="直線コネクタ 632"/>
        <xdr:cNvCxnSpPr/>
      </xdr:nvCxnSpPr>
      <xdr:spPr>
        <a:xfrm flipV="1">
          <a:off x="14592300" y="13277435"/>
          <a:ext cx="889000" cy="2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4" name="フローチャート: 判断 633"/>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5" name="テキスト ボックス 634"/>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121526</xdr:rowOff>
    </xdr:from>
    <xdr:to>
      <xdr:col>76</xdr:col>
      <xdr:colOff>114300</xdr:colOff>
      <xdr:row>78</xdr:row>
      <xdr:rowOff>138903</xdr:rowOff>
    </xdr:to>
    <xdr:cxnSp macro="">
      <xdr:nvCxnSpPr>
        <xdr:cNvPr id="636" name="直線コネクタ 635"/>
        <xdr:cNvCxnSpPr/>
      </xdr:nvCxnSpPr>
      <xdr:spPr>
        <a:xfrm>
          <a:off x="13703300" y="13494626"/>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24344</xdr:rowOff>
    </xdr:from>
    <xdr:to>
      <xdr:col>76</xdr:col>
      <xdr:colOff>165100</xdr:colOff>
      <xdr:row>79</xdr:row>
      <xdr:rowOff>125944</xdr:rowOff>
    </xdr:to>
    <xdr:sp macro="" textlink="">
      <xdr:nvSpPr>
        <xdr:cNvPr id="637" name="フローチャート: 判断 636"/>
        <xdr:cNvSpPr/>
      </xdr:nvSpPr>
      <xdr:spPr>
        <a:xfrm>
          <a:off x="14541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117071</xdr:rowOff>
    </xdr:from>
    <xdr:ext cx="534377" cy="259045"/>
    <xdr:sp macro="" textlink="">
      <xdr:nvSpPr>
        <xdr:cNvPr id="638" name="テキスト ボックス 637"/>
        <xdr:cNvSpPr txBox="1"/>
      </xdr:nvSpPr>
      <xdr:spPr>
        <a:xfrm>
          <a:off x="14325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162469</xdr:rowOff>
    </xdr:from>
    <xdr:to>
      <xdr:col>71</xdr:col>
      <xdr:colOff>177800</xdr:colOff>
      <xdr:row>78</xdr:row>
      <xdr:rowOff>121526</xdr:rowOff>
    </xdr:to>
    <xdr:cxnSp macro="">
      <xdr:nvCxnSpPr>
        <xdr:cNvPr id="639" name="直線コネクタ 638"/>
        <xdr:cNvCxnSpPr/>
      </xdr:nvCxnSpPr>
      <xdr:spPr>
        <a:xfrm>
          <a:off x="12814300" y="13364119"/>
          <a:ext cx="889000" cy="1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18447</xdr:rowOff>
    </xdr:from>
    <xdr:to>
      <xdr:col>72</xdr:col>
      <xdr:colOff>38100</xdr:colOff>
      <xdr:row>79</xdr:row>
      <xdr:rowOff>120047</xdr:rowOff>
    </xdr:to>
    <xdr:sp macro="" textlink="">
      <xdr:nvSpPr>
        <xdr:cNvPr id="640" name="フローチャート: 判断 639"/>
        <xdr:cNvSpPr/>
      </xdr:nvSpPr>
      <xdr:spPr>
        <a:xfrm>
          <a:off x="13652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111174</xdr:rowOff>
    </xdr:from>
    <xdr:ext cx="534377" cy="259045"/>
    <xdr:sp macro="" textlink="">
      <xdr:nvSpPr>
        <xdr:cNvPr id="641" name="テキスト ボックス 640"/>
        <xdr:cNvSpPr txBox="1"/>
      </xdr:nvSpPr>
      <xdr:spPr>
        <a:xfrm>
          <a:off x="13436111" y="13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9344</xdr:rowOff>
    </xdr:from>
    <xdr:to>
      <xdr:col>67</xdr:col>
      <xdr:colOff>101600</xdr:colOff>
      <xdr:row>79</xdr:row>
      <xdr:rowOff>110944</xdr:rowOff>
    </xdr:to>
    <xdr:sp macro="" textlink="">
      <xdr:nvSpPr>
        <xdr:cNvPr id="642" name="フローチャート: 判断 641"/>
        <xdr:cNvSpPr/>
      </xdr:nvSpPr>
      <xdr:spPr>
        <a:xfrm>
          <a:off x="12763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102071</xdr:rowOff>
    </xdr:from>
    <xdr:ext cx="534377" cy="259045"/>
    <xdr:sp macro="" textlink="">
      <xdr:nvSpPr>
        <xdr:cNvPr id="643" name="テキスト ボックス 642"/>
        <xdr:cNvSpPr txBox="1"/>
      </xdr:nvSpPr>
      <xdr:spPr>
        <a:xfrm>
          <a:off x="12547111" y="136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50696</xdr:rowOff>
    </xdr:from>
    <xdr:to>
      <xdr:col>85</xdr:col>
      <xdr:colOff>177800</xdr:colOff>
      <xdr:row>77</xdr:row>
      <xdr:rowOff>152296</xdr:rowOff>
    </xdr:to>
    <xdr:sp macro="" textlink="">
      <xdr:nvSpPr>
        <xdr:cNvPr id="649" name="楕円 648"/>
        <xdr:cNvSpPr/>
      </xdr:nvSpPr>
      <xdr:spPr>
        <a:xfrm>
          <a:off x="16268700" y="132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73573</xdr:rowOff>
    </xdr:from>
    <xdr:ext cx="599010" cy="259045"/>
    <xdr:sp macro="" textlink="">
      <xdr:nvSpPr>
        <xdr:cNvPr id="650" name="災害復旧費該当値テキスト"/>
        <xdr:cNvSpPr txBox="1"/>
      </xdr:nvSpPr>
      <xdr:spPr>
        <a:xfrm>
          <a:off x="16370300" y="131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24985</xdr:rowOff>
    </xdr:from>
    <xdr:to>
      <xdr:col>81</xdr:col>
      <xdr:colOff>101600</xdr:colOff>
      <xdr:row>77</xdr:row>
      <xdr:rowOff>126585</xdr:rowOff>
    </xdr:to>
    <xdr:sp macro="" textlink="">
      <xdr:nvSpPr>
        <xdr:cNvPr id="651" name="楕円 650"/>
        <xdr:cNvSpPr/>
      </xdr:nvSpPr>
      <xdr:spPr>
        <a:xfrm>
          <a:off x="15430500" y="132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143112</xdr:rowOff>
    </xdr:from>
    <xdr:ext cx="599010" cy="259045"/>
    <xdr:sp macro="" textlink="">
      <xdr:nvSpPr>
        <xdr:cNvPr id="652" name="テキスト ボックス 651"/>
        <xdr:cNvSpPr txBox="1"/>
      </xdr:nvSpPr>
      <xdr:spPr>
        <a:xfrm>
          <a:off x="15181795" y="130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88103</xdr:rowOff>
    </xdr:from>
    <xdr:to>
      <xdr:col>76</xdr:col>
      <xdr:colOff>165100</xdr:colOff>
      <xdr:row>79</xdr:row>
      <xdr:rowOff>18253</xdr:rowOff>
    </xdr:to>
    <xdr:sp macro="" textlink="">
      <xdr:nvSpPr>
        <xdr:cNvPr id="653" name="楕円 652"/>
        <xdr:cNvSpPr/>
      </xdr:nvSpPr>
      <xdr:spPr>
        <a:xfrm>
          <a:off x="14541500" y="134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34780</xdr:rowOff>
    </xdr:from>
    <xdr:ext cx="534377" cy="259045"/>
    <xdr:sp macro="" textlink="">
      <xdr:nvSpPr>
        <xdr:cNvPr id="654" name="テキスト ボックス 653"/>
        <xdr:cNvSpPr txBox="1"/>
      </xdr:nvSpPr>
      <xdr:spPr>
        <a:xfrm>
          <a:off x="14325111" y="132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70726</xdr:rowOff>
    </xdr:from>
    <xdr:to>
      <xdr:col>72</xdr:col>
      <xdr:colOff>38100</xdr:colOff>
      <xdr:row>79</xdr:row>
      <xdr:rowOff>876</xdr:rowOff>
    </xdr:to>
    <xdr:sp macro="" textlink="">
      <xdr:nvSpPr>
        <xdr:cNvPr id="655" name="楕円 654"/>
        <xdr:cNvSpPr/>
      </xdr:nvSpPr>
      <xdr:spPr>
        <a:xfrm>
          <a:off x="13652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17403</xdr:rowOff>
    </xdr:from>
    <xdr:ext cx="534377" cy="259045"/>
    <xdr:sp macro="" textlink="">
      <xdr:nvSpPr>
        <xdr:cNvPr id="656" name="テキスト ボックス 655"/>
        <xdr:cNvSpPr txBox="1"/>
      </xdr:nvSpPr>
      <xdr:spPr>
        <a:xfrm>
          <a:off x="13436111" y="132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111669</xdr:rowOff>
    </xdr:from>
    <xdr:to>
      <xdr:col>67</xdr:col>
      <xdr:colOff>101600</xdr:colOff>
      <xdr:row>78</xdr:row>
      <xdr:rowOff>41819</xdr:rowOff>
    </xdr:to>
    <xdr:sp macro="" textlink="">
      <xdr:nvSpPr>
        <xdr:cNvPr id="657" name="楕円 656"/>
        <xdr:cNvSpPr/>
      </xdr:nvSpPr>
      <xdr:spPr>
        <a:xfrm>
          <a:off x="12763500" y="13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58346</xdr:rowOff>
    </xdr:from>
    <xdr:ext cx="599010" cy="259045"/>
    <xdr:sp macro="" textlink="">
      <xdr:nvSpPr>
        <xdr:cNvPr id="658" name="テキスト ボックス 657"/>
        <xdr:cNvSpPr txBox="1"/>
      </xdr:nvSpPr>
      <xdr:spPr>
        <a:xfrm>
          <a:off x="12514795" y="1308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2" name="直線コネクタ 681"/>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3"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4" name="直線コネクタ 683"/>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5"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86" name="直線コネクタ 685"/>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13557</xdr:rowOff>
    </xdr:from>
    <xdr:to>
      <xdr:col>85</xdr:col>
      <xdr:colOff>127000</xdr:colOff>
      <xdr:row>98</xdr:row>
      <xdr:rowOff>15253</xdr:rowOff>
    </xdr:to>
    <xdr:cxnSp macro="">
      <xdr:nvCxnSpPr>
        <xdr:cNvPr id="687" name="直線コネクタ 686"/>
        <xdr:cNvCxnSpPr/>
      </xdr:nvCxnSpPr>
      <xdr:spPr>
        <a:xfrm flipV="1">
          <a:off x="15481300" y="1681565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88"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89" name="フローチャート: 判断 688"/>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2279</xdr:rowOff>
    </xdr:from>
    <xdr:to>
      <xdr:col>81</xdr:col>
      <xdr:colOff>50800</xdr:colOff>
      <xdr:row>98</xdr:row>
      <xdr:rowOff>15253</xdr:rowOff>
    </xdr:to>
    <xdr:cxnSp macro="">
      <xdr:nvCxnSpPr>
        <xdr:cNvPr id="690" name="直線コネクタ 689"/>
        <xdr:cNvCxnSpPr/>
      </xdr:nvCxnSpPr>
      <xdr:spPr>
        <a:xfrm>
          <a:off x="14592300" y="1680437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1" name="フローチャート: 判断 690"/>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2" name="テキスト ボックス 691"/>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158054</xdr:rowOff>
    </xdr:from>
    <xdr:to>
      <xdr:col>76</xdr:col>
      <xdr:colOff>114300</xdr:colOff>
      <xdr:row>98</xdr:row>
      <xdr:rowOff>2279</xdr:rowOff>
    </xdr:to>
    <xdr:cxnSp macro="">
      <xdr:nvCxnSpPr>
        <xdr:cNvPr id="693" name="直線コネクタ 692"/>
        <xdr:cNvCxnSpPr/>
      </xdr:nvCxnSpPr>
      <xdr:spPr>
        <a:xfrm>
          <a:off x="13703300" y="1678870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94" name="フローチャート: 判断 693"/>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95" name="テキスト ボックス 694"/>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119416</xdr:rowOff>
    </xdr:from>
    <xdr:to>
      <xdr:col>71</xdr:col>
      <xdr:colOff>177800</xdr:colOff>
      <xdr:row>97</xdr:row>
      <xdr:rowOff>158054</xdr:rowOff>
    </xdr:to>
    <xdr:cxnSp macro="">
      <xdr:nvCxnSpPr>
        <xdr:cNvPr id="696" name="直線コネクタ 695"/>
        <xdr:cNvCxnSpPr/>
      </xdr:nvCxnSpPr>
      <xdr:spPr>
        <a:xfrm>
          <a:off x="12814300" y="16750066"/>
          <a:ext cx="889000" cy="3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97" name="フローチャート: 判断 696"/>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8" name="テキスト ボックス 697"/>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9" name="フローチャート: 判断 698"/>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700" name="テキスト ボックス 699"/>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134207</xdr:rowOff>
    </xdr:from>
    <xdr:to>
      <xdr:col>85</xdr:col>
      <xdr:colOff>177800</xdr:colOff>
      <xdr:row>98</xdr:row>
      <xdr:rowOff>64357</xdr:rowOff>
    </xdr:to>
    <xdr:sp macro="" textlink="">
      <xdr:nvSpPr>
        <xdr:cNvPr id="706" name="楕円 705"/>
        <xdr:cNvSpPr/>
      </xdr:nvSpPr>
      <xdr:spPr>
        <a:xfrm>
          <a:off x="16268700" y="167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112634</xdr:rowOff>
    </xdr:from>
    <xdr:ext cx="599010" cy="259045"/>
    <xdr:sp macro="" textlink="">
      <xdr:nvSpPr>
        <xdr:cNvPr id="707" name="公債費該当値テキスト"/>
        <xdr:cNvSpPr txBox="1"/>
      </xdr:nvSpPr>
      <xdr:spPr>
        <a:xfrm>
          <a:off x="16370300" y="1674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135903</xdr:rowOff>
    </xdr:from>
    <xdr:to>
      <xdr:col>81</xdr:col>
      <xdr:colOff>101600</xdr:colOff>
      <xdr:row>98</xdr:row>
      <xdr:rowOff>66053</xdr:rowOff>
    </xdr:to>
    <xdr:sp macro="" textlink="">
      <xdr:nvSpPr>
        <xdr:cNvPr id="708" name="楕円 707"/>
        <xdr:cNvSpPr/>
      </xdr:nvSpPr>
      <xdr:spPr>
        <a:xfrm>
          <a:off x="15430500" y="167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57180</xdr:rowOff>
    </xdr:from>
    <xdr:ext cx="599010" cy="259045"/>
    <xdr:sp macro="" textlink="">
      <xdr:nvSpPr>
        <xdr:cNvPr id="709" name="テキスト ボックス 708"/>
        <xdr:cNvSpPr txBox="1"/>
      </xdr:nvSpPr>
      <xdr:spPr>
        <a:xfrm>
          <a:off x="15181795" y="1685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122929</xdr:rowOff>
    </xdr:from>
    <xdr:to>
      <xdr:col>76</xdr:col>
      <xdr:colOff>165100</xdr:colOff>
      <xdr:row>98</xdr:row>
      <xdr:rowOff>53079</xdr:rowOff>
    </xdr:to>
    <xdr:sp macro="" textlink="">
      <xdr:nvSpPr>
        <xdr:cNvPr id="710" name="楕円 709"/>
        <xdr:cNvSpPr/>
      </xdr:nvSpPr>
      <xdr:spPr>
        <a:xfrm>
          <a:off x="14541500" y="167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44206</xdr:rowOff>
    </xdr:from>
    <xdr:ext cx="599010" cy="259045"/>
    <xdr:sp macro="" textlink="">
      <xdr:nvSpPr>
        <xdr:cNvPr id="711" name="テキスト ボックス 710"/>
        <xdr:cNvSpPr txBox="1"/>
      </xdr:nvSpPr>
      <xdr:spPr>
        <a:xfrm>
          <a:off x="14292795" y="1684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107254</xdr:rowOff>
    </xdr:from>
    <xdr:to>
      <xdr:col>72</xdr:col>
      <xdr:colOff>38100</xdr:colOff>
      <xdr:row>98</xdr:row>
      <xdr:rowOff>37404</xdr:rowOff>
    </xdr:to>
    <xdr:sp macro="" textlink="">
      <xdr:nvSpPr>
        <xdr:cNvPr id="712" name="楕円 711"/>
        <xdr:cNvSpPr/>
      </xdr:nvSpPr>
      <xdr:spPr>
        <a:xfrm>
          <a:off x="13652500" y="167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28531</xdr:rowOff>
    </xdr:from>
    <xdr:ext cx="599010" cy="259045"/>
    <xdr:sp macro="" textlink="">
      <xdr:nvSpPr>
        <xdr:cNvPr id="713" name="テキスト ボックス 712"/>
        <xdr:cNvSpPr txBox="1"/>
      </xdr:nvSpPr>
      <xdr:spPr>
        <a:xfrm>
          <a:off x="13403795" y="168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68616</xdr:rowOff>
    </xdr:from>
    <xdr:to>
      <xdr:col>67</xdr:col>
      <xdr:colOff>101600</xdr:colOff>
      <xdr:row>97</xdr:row>
      <xdr:rowOff>170216</xdr:rowOff>
    </xdr:to>
    <xdr:sp macro="" textlink="">
      <xdr:nvSpPr>
        <xdr:cNvPr id="714" name="楕円 713"/>
        <xdr:cNvSpPr/>
      </xdr:nvSpPr>
      <xdr:spPr>
        <a:xfrm>
          <a:off x="12763500" y="166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161343</xdr:rowOff>
    </xdr:from>
    <xdr:ext cx="599010" cy="259045"/>
    <xdr:sp macro="" textlink="">
      <xdr:nvSpPr>
        <xdr:cNvPr id="715" name="テキスト ボックス 714"/>
        <xdr:cNvSpPr txBox="1"/>
      </xdr:nvSpPr>
      <xdr:spPr>
        <a:xfrm>
          <a:off x="12514795" y="1679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1" name="直線コネクタ 740"/>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4"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5" name="直線コネクタ 744"/>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47"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48" name="フローチャート: 判断 747"/>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0" name="フローチャート: 判断 749"/>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1" name="テキスト ボックス 750"/>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3" name="フローチャート: 判断 752"/>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4" name="テキスト ボックス 753"/>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56" name="フローチャート: 判断 755"/>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57" name="テキスト ボックス 756"/>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58" name="フローチャート: 判断 757"/>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59" name="テキスト ボックス 758"/>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66"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東日本大震災及び原発事故からの復興事業に係る農林水産業費について、大幅な増により類似団体の平均額を大きく上回っており、今後３～５年程度は高水準で推移する見込みである。</a:t>
          </a:r>
        </a:p>
        <a:p>
          <a:pPr rtl="0"/>
          <a:r>
            <a:rPr lang="ja-JP" altLang="en-US" sz="1100" b="0" i="0" u="none" strike="noStrike" baseline="0" smtClean="0">
              <a:solidFill>
                <a:schemeClr val="dk1"/>
              </a:solidFill>
              <a:latin typeface="+mn-lt"/>
              <a:ea typeface="+mn-ea"/>
              <a:cs typeface="+mn-cs"/>
            </a:rPr>
            <a:t>防災関連事業のため消防費が増加しているが、３年程度で落ち着くものと見られる。</a:t>
          </a:r>
        </a:p>
        <a:p>
          <a:pPr rtl="0"/>
          <a:r>
            <a:rPr lang="ja-JP" altLang="en-US" sz="1100" b="0" i="0" u="none" strike="noStrike" baseline="0" smtClean="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endParaRPr lang="en-US" altLang="ja-JP" sz="1100" b="0" i="0" u="none" strike="noStrike" baseline="0" smtClean="0">
            <a:solidFill>
              <a:schemeClr val="dk1"/>
            </a:solidFill>
            <a:latin typeface="+mn-lt"/>
            <a:ea typeface="+mn-ea"/>
            <a:cs typeface="+mn-cs"/>
          </a:endParaRPr>
        </a:p>
        <a:p>
          <a:pPr rtl="0"/>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財政調整基金は、標準財政規模の１０</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を大きく上回っており、不測の事態に対応できる備えが整っている。</a:t>
          </a:r>
        </a:p>
        <a:p>
          <a:pPr rtl="0"/>
          <a:r>
            <a:rPr lang="ja-JP" altLang="en-US" sz="1100" b="0" i="0" u="none" strike="noStrike" baseline="0" smtClean="0">
              <a:solidFill>
                <a:schemeClr val="dk1"/>
              </a:solidFill>
              <a:latin typeface="+mn-lt"/>
              <a:ea typeface="+mn-ea"/>
              <a:cs typeface="+mn-cs"/>
            </a:rPr>
            <a:t>実質収支比率は減少し、望ましいとされるおおむね３</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～５％程度の中に入っているが、財政規模が小さいことから、今後は１５％前後で推移するよう努める。</a:t>
          </a:r>
        </a:p>
        <a:p>
          <a:pPr rtl="0"/>
          <a:r>
            <a:rPr lang="ja-JP" altLang="en-US" sz="1100" b="0" i="0" u="none" strike="noStrike" baseline="0" smtClean="0">
              <a:solidFill>
                <a:schemeClr val="dk1"/>
              </a:solidFill>
              <a:latin typeface="+mn-lt"/>
              <a:ea typeface="+mn-ea"/>
              <a:cs typeface="+mn-cs"/>
            </a:rPr>
            <a:t>実質単年度収支については、震災復興特別交付税等の収入等により２４</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０４ポイント上昇したが、今後も引き続き財政の安定化に努める。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普通会計及び特別会計においても赤字は生じていない。</a:t>
          </a:r>
        </a:p>
        <a:p>
          <a:pPr rtl="0"/>
          <a:r>
            <a:rPr lang="ja-JP" altLang="en-US" sz="1100" b="0" i="0" u="none" strike="noStrike" baseline="0" smtClean="0">
              <a:solidFill>
                <a:schemeClr val="dk1"/>
              </a:solidFill>
              <a:latin typeface="+mn-lt"/>
              <a:ea typeface="+mn-ea"/>
              <a:cs typeface="+mn-cs"/>
            </a:rPr>
            <a:t>今後も赤字に転じることのないよう、財政の健全性を確保していく。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85_&#33883;&#23614;&#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row>
        <row r="75">
          <cell r="BP75">
            <v>4.4000000000000004</v>
          </cell>
          <cell r="BX75">
            <v>3.5</v>
          </cell>
          <cell r="CF75">
            <v>2.8</v>
          </cell>
          <cell r="CN75">
            <v>2.4</v>
          </cell>
          <cell r="CV75">
            <v>2.1</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6.9</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75</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77</v>
      </c>
      <c r="C3" s="382"/>
      <c r="D3" s="382"/>
      <c r="E3" s="383"/>
      <c r="F3" s="383"/>
      <c r="G3" s="383"/>
      <c r="H3" s="383"/>
      <c r="I3" s="383"/>
      <c r="J3" s="383"/>
      <c r="K3" s="383"/>
      <c r="L3" s="383" t="s">
        <v>78</v>
      </c>
      <c r="M3" s="383"/>
      <c r="N3" s="383"/>
      <c r="O3" s="383"/>
      <c r="P3" s="383"/>
      <c r="Q3" s="383"/>
      <c r="R3" s="390"/>
      <c r="S3" s="390"/>
      <c r="T3" s="390"/>
      <c r="U3" s="390"/>
      <c r="V3" s="391"/>
      <c r="W3" s="365" t="s">
        <v>79</v>
      </c>
      <c r="X3" s="366"/>
      <c r="Y3" s="366"/>
      <c r="Z3" s="366"/>
      <c r="AA3" s="366"/>
      <c r="AB3" s="382"/>
      <c r="AC3" s="390" t="s">
        <v>80</v>
      </c>
      <c r="AD3" s="366"/>
      <c r="AE3" s="366"/>
      <c r="AF3" s="366"/>
      <c r="AG3" s="366"/>
      <c r="AH3" s="366"/>
      <c r="AI3" s="366"/>
      <c r="AJ3" s="366"/>
      <c r="AK3" s="366"/>
      <c r="AL3" s="367"/>
      <c r="AM3" s="365" t="s">
        <v>81</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82</v>
      </c>
      <c r="BO3" s="366"/>
      <c r="BP3" s="366"/>
      <c r="BQ3" s="366"/>
      <c r="BR3" s="366"/>
      <c r="BS3" s="366"/>
      <c r="BT3" s="366"/>
      <c r="BU3" s="367"/>
      <c r="BV3" s="365" t="s">
        <v>83</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84</v>
      </c>
      <c r="CU3" s="366"/>
      <c r="CV3" s="366"/>
      <c r="CW3" s="366"/>
      <c r="CX3" s="366"/>
      <c r="CY3" s="366"/>
      <c r="CZ3" s="366"/>
      <c r="DA3" s="367"/>
      <c r="DB3" s="365" t="s">
        <v>85</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86</v>
      </c>
      <c r="AZ4" s="369"/>
      <c r="BA4" s="369"/>
      <c r="BB4" s="369"/>
      <c r="BC4" s="369"/>
      <c r="BD4" s="369"/>
      <c r="BE4" s="369"/>
      <c r="BF4" s="369"/>
      <c r="BG4" s="369"/>
      <c r="BH4" s="369"/>
      <c r="BI4" s="369"/>
      <c r="BJ4" s="369"/>
      <c r="BK4" s="369"/>
      <c r="BL4" s="369"/>
      <c r="BM4" s="370"/>
      <c r="BN4" s="371">
        <v>6745312</v>
      </c>
      <c r="BO4" s="372"/>
      <c r="BP4" s="372"/>
      <c r="BQ4" s="372"/>
      <c r="BR4" s="372"/>
      <c r="BS4" s="372"/>
      <c r="BT4" s="372"/>
      <c r="BU4" s="373"/>
      <c r="BV4" s="371">
        <v>8894523</v>
      </c>
      <c r="BW4" s="372"/>
      <c r="BX4" s="372"/>
      <c r="BY4" s="372"/>
      <c r="BZ4" s="372"/>
      <c r="CA4" s="372"/>
      <c r="CB4" s="372"/>
      <c r="CC4" s="373"/>
      <c r="CD4" s="374" t="s">
        <v>87</v>
      </c>
      <c r="CE4" s="375"/>
      <c r="CF4" s="375"/>
      <c r="CG4" s="375"/>
      <c r="CH4" s="375"/>
      <c r="CI4" s="375"/>
      <c r="CJ4" s="375"/>
      <c r="CK4" s="375"/>
      <c r="CL4" s="375"/>
      <c r="CM4" s="375"/>
      <c r="CN4" s="375"/>
      <c r="CO4" s="375"/>
      <c r="CP4" s="375"/>
      <c r="CQ4" s="375"/>
      <c r="CR4" s="375"/>
      <c r="CS4" s="376"/>
      <c r="CT4" s="377">
        <v>3.4</v>
      </c>
      <c r="CU4" s="378"/>
      <c r="CV4" s="378"/>
      <c r="CW4" s="378"/>
      <c r="CX4" s="378"/>
      <c r="CY4" s="378"/>
      <c r="CZ4" s="378"/>
      <c r="DA4" s="379"/>
      <c r="DB4" s="377">
        <v>4.8</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1" t="s">
        <v>88</v>
      </c>
      <c r="AN5" s="432"/>
      <c r="AO5" s="432"/>
      <c r="AP5" s="432"/>
      <c r="AQ5" s="432"/>
      <c r="AR5" s="432"/>
      <c r="AS5" s="432"/>
      <c r="AT5" s="433"/>
      <c r="AU5" s="434" t="s">
        <v>89</v>
      </c>
      <c r="AV5" s="435"/>
      <c r="AW5" s="435"/>
      <c r="AX5" s="435"/>
      <c r="AY5" s="436" t="s">
        <v>90</v>
      </c>
      <c r="AZ5" s="437"/>
      <c r="BA5" s="437"/>
      <c r="BB5" s="437"/>
      <c r="BC5" s="437"/>
      <c r="BD5" s="437"/>
      <c r="BE5" s="437"/>
      <c r="BF5" s="437"/>
      <c r="BG5" s="437"/>
      <c r="BH5" s="437"/>
      <c r="BI5" s="437"/>
      <c r="BJ5" s="437"/>
      <c r="BK5" s="437"/>
      <c r="BL5" s="437"/>
      <c r="BM5" s="438"/>
      <c r="BN5" s="439">
        <v>6619068</v>
      </c>
      <c r="BO5" s="440"/>
      <c r="BP5" s="440"/>
      <c r="BQ5" s="440"/>
      <c r="BR5" s="440"/>
      <c r="BS5" s="440"/>
      <c r="BT5" s="440"/>
      <c r="BU5" s="441"/>
      <c r="BV5" s="439">
        <v>8431675</v>
      </c>
      <c r="BW5" s="440"/>
      <c r="BX5" s="440"/>
      <c r="BY5" s="440"/>
      <c r="BZ5" s="440"/>
      <c r="CA5" s="440"/>
      <c r="CB5" s="440"/>
      <c r="CC5" s="441"/>
      <c r="CD5" s="442" t="s">
        <v>91</v>
      </c>
      <c r="CE5" s="443"/>
      <c r="CF5" s="443"/>
      <c r="CG5" s="443"/>
      <c r="CH5" s="443"/>
      <c r="CI5" s="443"/>
      <c r="CJ5" s="443"/>
      <c r="CK5" s="443"/>
      <c r="CL5" s="443"/>
      <c r="CM5" s="443"/>
      <c r="CN5" s="443"/>
      <c r="CO5" s="443"/>
      <c r="CP5" s="443"/>
      <c r="CQ5" s="443"/>
      <c r="CR5" s="443"/>
      <c r="CS5" s="444"/>
      <c r="CT5" s="405">
        <v>97</v>
      </c>
      <c r="CU5" s="406"/>
      <c r="CV5" s="406"/>
      <c r="CW5" s="406"/>
      <c r="CX5" s="406"/>
      <c r="CY5" s="406"/>
      <c r="CZ5" s="406"/>
      <c r="DA5" s="407"/>
      <c r="DB5" s="405">
        <v>84.9</v>
      </c>
      <c r="DC5" s="406"/>
      <c r="DD5" s="406"/>
      <c r="DE5" s="406"/>
      <c r="DF5" s="406"/>
      <c r="DG5" s="406"/>
      <c r="DH5" s="406"/>
      <c r="DI5" s="407"/>
      <c r="DJ5" s="165"/>
      <c r="DK5" s="165"/>
      <c r="DL5" s="165"/>
      <c r="DM5" s="165"/>
      <c r="DN5" s="165"/>
      <c r="DO5" s="165"/>
    </row>
    <row r="6" spans="1:119" ht="18.75" customHeight="1" x14ac:dyDescent="0.15">
      <c r="A6" s="166"/>
      <c r="B6" s="408" t="s">
        <v>92</v>
      </c>
      <c r="C6" s="409"/>
      <c r="D6" s="409"/>
      <c r="E6" s="410"/>
      <c r="F6" s="410"/>
      <c r="G6" s="410"/>
      <c r="H6" s="410"/>
      <c r="I6" s="410"/>
      <c r="J6" s="410"/>
      <c r="K6" s="410"/>
      <c r="L6" s="410" t="s">
        <v>93</v>
      </c>
      <c r="M6" s="410"/>
      <c r="N6" s="410"/>
      <c r="O6" s="410"/>
      <c r="P6" s="410"/>
      <c r="Q6" s="410"/>
      <c r="R6" s="414"/>
      <c r="S6" s="414"/>
      <c r="T6" s="414"/>
      <c r="U6" s="414"/>
      <c r="V6" s="415"/>
      <c r="W6" s="418" t="s">
        <v>94</v>
      </c>
      <c r="X6" s="419"/>
      <c r="Y6" s="419"/>
      <c r="Z6" s="419"/>
      <c r="AA6" s="419"/>
      <c r="AB6" s="409"/>
      <c r="AC6" s="422" t="s">
        <v>95</v>
      </c>
      <c r="AD6" s="423"/>
      <c r="AE6" s="423"/>
      <c r="AF6" s="423"/>
      <c r="AG6" s="423"/>
      <c r="AH6" s="423"/>
      <c r="AI6" s="423"/>
      <c r="AJ6" s="423"/>
      <c r="AK6" s="423"/>
      <c r="AL6" s="424"/>
      <c r="AM6" s="431" t="s">
        <v>96</v>
      </c>
      <c r="AN6" s="432"/>
      <c r="AO6" s="432"/>
      <c r="AP6" s="432"/>
      <c r="AQ6" s="432"/>
      <c r="AR6" s="432"/>
      <c r="AS6" s="432"/>
      <c r="AT6" s="433"/>
      <c r="AU6" s="434" t="s">
        <v>89</v>
      </c>
      <c r="AV6" s="435"/>
      <c r="AW6" s="435"/>
      <c r="AX6" s="435"/>
      <c r="AY6" s="436" t="s">
        <v>97</v>
      </c>
      <c r="AZ6" s="437"/>
      <c r="BA6" s="437"/>
      <c r="BB6" s="437"/>
      <c r="BC6" s="437"/>
      <c r="BD6" s="437"/>
      <c r="BE6" s="437"/>
      <c r="BF6" s="437"/>
      <c r="BG6" s="437"/>
      <c r="BH6" s="437"/>
      <c r="BI6" s="437"/>
      <c r="BJ6" s="437"/>
      <c r="BK6" s="437"/>
      <c r="BL6" s="437"/>
      <c r="BM6" s="438"/>
      <c r="BN6" s="439">
        <v>126244</v>
      </c>
      <c r="BO6" s="440"/>
      <c r="BP6" s="440"/>
      <c r="BQ6" s="440"/>
      <c r="BR6" s="440"/>
      <c r="BS6" s="440"/>
      <c r="BT6" s="440"/>
      <c r="BU6" s="441"/>
      <c r="BV6" s="439">
        <v>462848</v>
      </c>
      <c r="BW6" s="440"/>
      <c r="BX6" s="440"/>
      <c r="BY6" s="440"/>
      <c r="BZ6" s="440"/>
      <c r="CA6" s="440"/>
      <c r="CB6" s="440"/>
      <c r="CC6" s="441"/>
      <c r="CD6" s="442" t="s">
        <v>98</v>
      </c>
      <c r="CE6" s="443"/>
      <c r="CF6" s="443"/>
      <c r="CG6" s="443"/>
      <c r="CH6" s="443"/>
      <c r="CI6" s="443"/>
      <c r="CJ6" s="443"/>
      <c r="CK6" s="443"/>
      <c r="CL6" s="443"/>
      <c r="CM6" s="443"/>
      <c r="CN6" s="443"/>
      <c r="CO6" s="443"/>
      <c r="CP6" s="443"/>
      <c r="CQ6" s="443"/>
      <c r="CR6" s="443"/>
      <c r="CS6" s="444"/>
      <c r="CT6" s="445">
        <v>97</v>
      </c>
      <c r="CU6" s="446"/>
      <c r="CV6" s="446"/>
      <c r="CW6" s="446"/>
      <c r="CX6" s="446"/>
      <c r="CY6" s="446"/>
      <c r="CZ6" s="446"/>
      <c r="DA6" s="447"/>
      <c r="DB6" s="445">
        <v>84.9</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25"/>
      <c r="AD7" s="426"/>
      <c r="AE7" s="426"/>
      <c r="AF7" s="426"/>
      <c r="AG7" s="426"/>
      <c r="AH7" s="426"/>
      <c r="AI7" s="426"/>
      <c r="AJ7" s="426"/>
      <c r="AK7" s="426"/>
      <c r="AL7" s="427"/>
      <c r="AM7" s="431" t="s">
        <v>99</v>
      </c>
      <c r="AN7" s="432"/>
      <c r="AO7" s="432"/>
      <c r="AP7" s="432"/>
      <c r="AQ7" s="432"/>
      <c r="AR7" s="432"/>
      <c r="AS7" s="432"/>
      <c r="AT7" s="433"/>
      <c r="AU7" s="434" t="s">
        <v>100</v>
      </c>
      <c r="AV7" s="435"/>
      <c r="AW7" s="435"/>
      <c r="AX7" s="435"/>
      <c r="AY7" s="436" t="s">
        <v>101</v>
      </c>
      <c r="AZ7" s="437"/>
      <c r="BA7" s="437"/>
      <c r="BB7" s="437"/>
      <c r="BC7" s="437"/>
      <c r="BD7" s="437"/>
      <c r="BE7" s="437"/>
      <c r="BF7" s="437"/>
      <c r="BG7" s="437"/>
      <c r="BH7" s="437"/>
      <c r="BI7" s="437"/>
      <c r="BJ7" s="437"/>
      <c r="BK7" s="437"/>
      <c r="BL7" s="437"/>
      <c r="BM7" s="438"/>
      <c r="BN7" s="439">
        <v>91898</v>
      </c>
      <c r="BO7" s="440"/>
      <c r="BP7" s="440"/>
      <c r="BQ7" s="440"/>
      <c r="BR7" s="440"/>
      <c r="BS7" s="440"/>
      <c r="BT7" s="440"/>
      <c r="BU7" s="441"/>
      <c r="BV7" s="439">
        <v>410716</v>
      </c>
      <c r="BW7" s="440"/>
      <c r="BX7" s="440"/>
      <c r="BY7" s="440"/>
      <c r="BZ7" s="440"/>
      <c r="CA7" s="440"/>
      <c r="CB7" s="440"/>
      <c r="CC7" s="441"/>
      <c r="CD7" s="442" t="s">
        <v>102</v>
      </c>
      <c r="CE7" s="443"/>
      <c r="CF7" s="443"/>
      <c r="CG7" s="443"/>
      <c r="CH7" s="443"/>
      <c r="CI7" s="443"/>
      <c r="CJ7" s="443"/>
      <c r="CK7" s="443"/>
      <c r="CL7" s="443"/>
      <c r="CM7" s="443"/>
      <c r="CN7" s="443"/>
      <c r="CO7" s="443"/>
      <c r="CP7" s="443"/>
      <c r="CQ7" s="443"/>
      <c r="CR7" s="443"/>
      <c r="CS7" s="444"/>
      <c r="CT7" s="439">
        <v>1020848</v>
      </c>
      <c r="CU7" s="440"/>
      <c r="CV7" s="440"/>
      <c r="CW7" s="440"/>
      <c r="CX7" s="440"/>
      <c r="CY7" s="440"/>
      <c r="CZ7" s="440"/>
      <c r="DA7" s="441"/>
      <c r="DB7" s="439">
        <v>1096275</v>
      </c>
      <c r="DC7" s="440"/>
      <c r="DD7" s="440"/>
      <c r="DE7" s="440"/>
      <c r="DF7" s="440"/>
      <c r="DG7" s="440"/>
      <c r="DH7" s="440"/>
      <c r="DI7" s="441"/>
      <c r="DJ7" s="165"/>
      <c r="DK7" s="165"/>
      <c r="DL7" s="165"/>
      <c r="DM7" s="165"/>
      <c r="DN7" s="165"/>
      <c r="DO7" s="165"/>
    </row>
    <row r="8" spans="1:119" ht="18.75" customHeight="1" thickBot="1" x14ac:dyDescent="0.2">
      <c r="A8" s="166"/>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103</v>
      </c>
      <c r="AN8" s="432"/>
      <c r="AO8" s="432"/>
      <c r="AP8" s="432"/>
      <c r="AQ8" s="432"/>
      <c r="AR8" s="432"/>
      <c r="AS8" s="432"/>
      <c r="AT8" s="433"/>
      <c r="AU8" s="434" t="s">
        <v>104</v>
      </c>
      <c r="AV8" s="435"/>
      <c r="AW8" s="435"/>
      <c r="AX8" s="435"/>
      <c r="AY8" s="436" t="s">
        <v>105</v>
      </c>
      <c r="AZ8" s="437"/>
      <c r="BA8" s="437"/>
      <c r="BB8" s="437"/>
      <c r="BC8" s="437"/>
      <c r="BD8" s="437"/>
      <c r="BE8" s="437"/>
      <c r="BF8" s="437"/>
      <c r="BG8" s="437"/>
      <c r="BH8" s="437"/>
      <c r="BI8" s="437"/>
      <c r="BJ8" s="437"/>
      <c r="BK8" s="437"/>
      <c r="BL8" s="437"/>
      <c r="BM8" s="438"/>
      <c r="BN8" s="439">
        <v>34346</v>
      </c>
      <c r="BO8" s="440"/>
      <c r="BP8" s="440"/>
      <c r="BQ8" s="440"/>
      <c r="BR8" s="440"/>
      <c r="BS8" s="440"/>
      <c r="BT8" s="440"/>
      <c r="BU8" s="441"/>
      <c r="BV8" s="439">
        <v>52132</v>
      </c>
      <c r="BW8" s="440"/>
      <c r="BX8" s="440"/>
      <c r="BY8" s="440"/>
      <c r="BZ8" s="440"/>
      <c r="CA8" s="440"/>
      <c r="CB8" s="440"/>
      <c r="CC8" s="441"/>
      <c r="CD8" s="442" t="s">
        <v>106</v>
      </c>
      <c r="CE8" s="443"/>
      <c r="CF8" s="443"/>
      <c r="CG8" s="443"/>
      <c r="CH8" s="443"/>
      <c r="CI8" s="443"/>
      <c r="CJ8" s="443"/>
      <c r="CK8" s="443"/>
      <c r="CL8" s="443"/>
      <c r="CM8" s="443"/>
      <c r="CN8" s="443"/>
      <c r="CO8" s="443"/>
      <c r="CP8" s="443"/>
      <c r="CQ8" s="443"/>
      <c r="CR8" s="443"/>
      <c r="CS8" s="444"/>
      <c r="CT8" s="448">
        <v>0.17</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18</v>
      </c>
      <c r="S9" s="456"/>
      <c r="T9" s="456"/>
      <c r="U9" s="456"/>
      <c r="V9" s="457"/>
      <c r="W9" s="365" t="s">
        <v>109</v>
      </c>
      <c r="X9" s="366"/>
      <c r="Y9" s="366"/>
      <c r="Z9" s="366"/>
      <c r="AA9" s="366"/>
      <c r="AB9" s="366"/>
      <c r="AC9" s="366"/>
      <c r="AD9" s="366"/>
      <c r="AE9" s="366"/>
      <c r="AF9" s="366"/>
      <c r="AG9" s="366"/>
      <c r="AH9" s="366"/>
      <c r="AI9" s="366"/>
      <c r="AJ9" s="366"/>
      <c r="AK9" s="366"/>
      <c r="AL9" s="367"/>
      <c r="AM9" s="431" t="s">
        <v>110</v>
      </c>
      <c r="AN9" s="432"/>
      <c r="AO9" s="432"/>
      <c r="AP9" s="432"/>
      <c r="AQ9" s="432"/>
      <c r="AR9" s="432"/>
      <c r="AS9" s="432"/>
      <c r="AT9" s="433"/>
      <c r="AU9" s="434" t="s">
        <v>89</v>
      </c>
      <c r="AV9" s="435"/>
      <c r="AW9" s="435"/>
      <c r="AX9" s="435"/>
      <c r="AY9" s="436" t="s">
        <v>111</v>
      </c>
      <c r="AZ9" s="437"/>
      <c r="BA9" s="437"/>
      <c r="BB9" s="437"/>
      <c r="BC9" s="437"/>
      <c r="BD9" s="437"/>
      <c r="BE9" s="437"/>
      <c r="BF9" s="437"/>
      <c r="BG9" s="437"/>
      <c r="BH9" s="437"/>
      <c r="BI9" s="437"/>
      <c r="BJ9" s="437"/>
      <c r="BK9" s="437"/>
      <c r="BL9" s="437"/>
      <c r="BM9" s="438"/>
      <c r="BN9" s="439">
        <v>-17786</v>
      </c>
      <c r="BO9" s="440"/>
      <c r="BP9" s="440"/>
      <c r="BQ9" s="440"/>
      <c r="BR9" s="440"/>
      <c r="BS9" s="440"/>
      <c r="BT9" s="440"/>
      <c r="BU9" s="441"/>
      <c r="BV9" s="439">
        <v>-127784</v>
      </c>
      <c r="BW9" s="440"/>
      <c r="BX9" s="440"/>
      <c r="BY9" s="440"/>
      <c r="BZ9" s="440"/>
      <c r="CA9" s="440"/>
      <c r="CB9" s="440"/>
      <c r="CC9" s="441"/>
      <c r="CD9" s="442" t="s">
        <v>112</v>
      </c>
      <c r="CE9" s="443"/>
      <c r="CF9" s="443"/>
      <c r="CG9" s="443"/>
      <c r="CH9" s="443"/>
      <c r="CI9" s="443"/>
      <c r="CJ9" s="443"/>
      <c r="CK9" s="443"/>
      <c r="CL9" s="443"/>
      <c r="CM9" s="443"/>
      <c r="CN9" s="443"/>
      <c r="CO9" s="443"/>
      <c r="CP9" s="443"/>
      <c r="CQ9" s="443"/>
      <c r="CR9" s="443"/>
      <c r="CS9" s="444"/>
      <c r="CT9" s="405">
        <v>6.8</v>
      </c>
      <c r="CU9" s="406"/>
      <c r="CV9" s="406"/>
      <c r="CW9" s="406"/>
      <c r="CX9" s="406"/>
      <c r="CY9" s="406"/>
      <c r="CZ9" s="406"/>
      <c r="DA9" s="407"/>
      <c r="DB9" s="405">
        <v>4.5999999999999996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2"/>
      <c r="N10" s="432"/>
      <c r="O10" s="432"/>
      <c r="P10" s="432"/>
      <c r="Q10" s="433"/>
      <c r="R10" s="459">
        <v>1531</v>
      </c>
      <c r="S10" s="460"/>
      <c r="T10" s="460"/>
      <c r="U10" s="460"/>
      <c r="V10" s="461"/>
      <c r="W10" s="396"/>
      <c r="X10" s="397"/>
      <c r="Y10" s="397"/>
      <c r="Z10" s="397"/>
      <c r="AA10" s="397"/>
      <c r="AB10" s="397"/>
      <c r="AC10" s="397"/>
      <c r="AD10" s="397"/>
      <c r="AE10" s="397"/>
      <c r="AF10" s="397"/>
      <c r="AG10" s="397"/>
      <c r="AH10" s="397"/>
      <c r="AI10" s="397"/>
      <c r="AJ10" s="397"/>
      <c r="AK10" s="397"/>
      <c r="AL10" s="400"/>
      <c r="AM10" s="431" t="s">
        <v>114</v>
      </c>
      <c r="AN10" s="432"/>
      <c r="AO10" s="432"/>
      <c r="AP10" s="432"/>
      <c r="AQ10" s="432"/>
      <c r="AR10" s="432"/>
      <c r="AS10" s="432"/>
      <c r="AT10" s="433"/>
      <c r="AU10" s="434" t="s">
        <v>115</v>
      </c>
      <c r="AV10" s="435"/>
      <c r="AW10" s="435"/>
      <c r="AX10" s="435"/>
      <c r="AY10" s="436" t="s">
        <v>116</v>
      </c>
      <c r="AZ10" s="437"/>
      <c r="BA10" s="437"/>
      <c r="BB10" s="437"/>
      <c r="BC10" s="437"/>
      <c r="BD10" s="437"/>
      <c r="BE10" s="437"/>
      <c r="BF10" s="437"/>
      <c r="BG10" s="437"/>
      <c r="BH10" s="437"/>
      <c r="BI10" s="437"/>
      <c r="BJ10" s="437"/>
      <c r="BK10" s="437"/>
      <c r="BL10" s="437"/>
      <c r="BM10" s="438"/>
      <c r="BN10" s="439">
        <v>365</v>
      </c>
      <c r="BO10" s="440"/>
      <c r="BP10" s="440"/>
      <c r="BQ10" s="440"/>
      <c r="BR10" s="440"/>
      <c r="BS10" s="440"/>
      <c r="BT10" s="440"/>
      <c r="BU10" s="441"/>
      <c r="BV10" s="439">
        <v>699</v>
      </c>
      <c r="BW10" s="440"/>
      <c r="BX10" s="440"/>
      <c r="BY10" s="440"/>
      <c r="BZ10" s="440"/>
      <c r="CA10" s="440"/>
      <c r="CB10" s="440"/>
      <c r="CC10" s="441"/>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1" t="s">
        <v>120</v>
      </c>
      <c r="AN11" s="432"/>
      <c r="AO11" s="432"/>
      <c r="AP11" s="432"/>
      <c r="AQ11" s="432"/>
      <c r="AR11" s="432"/>
      <c r="AS11" s="432"/>
      <c r="AT11" s="433"/>
      <c r="AU11" s="434" t="s">
        <v>121</v>
      </c>
      <c r="AV11" s="435"/>
      <c r="AW11" s="435"/>
      <c r="AX11" s="435"/>
      <c r="AY11" s="436" t="s">
        <v>122</v>
      </c>
      <c r="AZ11" s="437"/>
      <c r="BA11" s="437"/>
      <c r="BB11" s="437"/>
      <c r="BC11" s="437"/>
      <c r="BD11" s="437"/>
      <c r="BE11" s="437"/>
      <c r="BF11" s="437"/>
      <c r="BG11" s="437"/>
      <c r="BH11" s="437"/>
      <c r="BI11" s="437"/>
      <c r="BJ11" s="437"/>
      <c r="BK11" s="437"/>
      <c r="BL11" s="437"/>
      <c r="BM11" s="438"/>
      <c r="BN11" s="439">
        <v>0</v>
      </c>
      <c r="BO11" s="440"/>
      <c r="BP11" s="440"/>
      <c r="BQ11" s="440"/>
      <c r="BR11" s="440"/>
      <c r="BS11" s="440"/>
      <c r="BT11" s="440"/>
      <c r="BU11" s="441"/>
      <c r="BV11" s="439">
        <v>0</v>
      </c>
      <c r="BW11" s="440"/>
      <c r="BX11" s="440"/>
      <c r="BY11" s="440"/>
      <c r="BZ11" s="440"/>
      <c r="CA11" s="440"/>
      <c r="CB11" s="440"/>
      <c r="CC11" s="441"/>
      <c r="CD11" s="442" t="s">
        <v>123</v>
      </c>
      <c r="CE11" s="443"/>
      <c r="CF11" s="443"/>
      <c r="CG11" s="443"/>
      <c r="CH11" s="443"/>
      <c r="CI11" s="443"/>
      <c r="CJ11" s="443"/>
      <c r="CK11" s="443"/>
      <c r="CL11" s="443"/>
      <c r="CM11" s="443"/>
      <c r="CN11" s="443"/>
      <c r="CO11" s="443"/>
      <c r="CP11" s="443"/>
      <c r="CQ11" s="443"/>
      <c r="CR11" s="443"/>
      <c r="CS11" s="444"/>
      <c r="CT11" s="448" t="s">
        <v>124</v>
      </c>
      <c r="CU11" s="449"/>
      <c r="CV11" s="449"/>
      <c r="CW11" s="449"/>
      <c r="CX11" s="449"/>
      <c r="CY11" s="449"/>
      <c r="CZ11" s="449"/>
      <c r="DA11" s="450"/>
      <c r="DB11" s="448" t="s">
        <v>125</v>
      </c>
      <c r="DC11" s="449"/>
      <c r="DD11" s="449"/>
      <c r="DE11" s="449"/>
      <c r="DF11" s="449"/>
      <c r="DG11" s="449"/>
      <c r="DH11" s="449"/>
      <c r="DI11" s="450"/>
      <c r="DJ11" s="165"/>
      <c r="DK11" s="165"/>
      <c r="DL11" s="165"/>
      <c r="DM11" s="165"/>
      <c r="DN11" s="165"/>
      <c r="DO11" s="165"/>
    </row>
    <row r="12" spans="1:119" ht="18.75" customHeight="1" x14ac:dyDescent="0.15">
      <c r="A12" s="166"/>
      <c r="B12" s="468" t="s">
        <v>126</v>
      </c>
      <c r="C12" s="469"/>
      <c r="D12" s="469"/>
      <c r="E12" s="469"/>
      <c r="F12" s="469"/>
      <c r="G12" s="469"/>
      <c r="H12" s="469"/>
      <c r="I12" s="469"/>
      <c r="J12" s="469"/>
      <c r="K12" s="470"/>
      <c r="L12" s="477" t="s">
        <v>127</v>
      </c>
      <c r="M12" s="478"/>
      <c r="N12" s="478"/>
      <c r="O12" s="478"/>
      <c r="P12" s="478"/>
      <c r="Q12" s="479"/>
      <c r="R12" s="480">
        <v>1442</v>
      </c>
      <c r="S12" s="481"/>
      <c r="T12" s="481"/>
      <c r="U12" s="481"/>
      <c r="V12" s="482"/>
      <c r="W12" s="483" t="s">
        <v>1</v>
      </c>
      <c r="X12" s="435"/>
      <c r="Y12" s="435"/>
      <c r="Z12" s="435"/>
      <c r="AA12" s="435"/>
      <c r="AB12" s="484"/>
      <c r="AC12" s="434" t="s">
        <v>128</v>
      </c>
      <c r="AD12" s="435"/>
      <c r="AE12" s="435"/>
      <c r="AF12" s="435"/>
      <c r="AG12" s="484"/>
      <c r="AH12" s="434" t="s">
        <v>129</v>
      </c>
      <c r="AI12" s="435"/>
      <c r="AJ12" s="435"/>
      <c r="AK12" s="435"/>
      <c r="AL12" s="485"/>
      <c r="AM12" s="431" t="s">
        <v>130</v>
      </c>
      <c r="AN12" s="432"/>
      <c r="AO12" s="432"/>
      <c r="AP12" s="432"/>
      <c r="AQ12" s="432"/>
      <c r="AR12" s="432"/>
      <c r="AS12" s="432"/>
      <c r="AT12" s="433"/>
      <c r="AU12" s="434" t="s">
        <v>89</v>
      </c>
      <c r="AV12" s="435"/>
      <c r="AW12" s="435"/>
      <c r="AX12" s="435"/>
      <c r="AY12" s="436" t="s">
        <v>131</v>
      </c>
      <c r="AZ12" s="437"/>
      <c r="BA12" s="437"/>
      <c r="BB12" s="437"/>
      <c r="BC12" s="437"/>
      <c r="BD12" s="437"/>
      <c r="BE12" s="437"/>
      <c r="BF12" s="437"/>
      <c r="BG12" s="437"/>
      <c r="BH12" s="437"/>
      <c r="BI12" s="437"/>
      <c r="BJ12" s="437"/>
      <c r="BK12" s="437"/>
      <c r="BL12" s="437"/>
      <c r="BM12" s="438"/>
      <c r="BN12" s="439">
        <v>100037</v>
      </c>
      <c r="BO12" s="440"/>
      <c r="BP12" s="440"/>
      <c r="BQ12" s="440"/>
      <c r="BR12" s="440"/>
      <c r="BS12" s="440"/>
      <c r="BT12" s="440"/>
      <c r="BU12" s="441"/>
      <c r="BV12" s="439">
        <v>262633</v>
      </c>
      <c r="BW12" s="440"/>
      <c r="BX12" s="440"/>
      <c r="BY12" s="440"/>
      <c r="BZ12" s="440"/>
      <c r="CA12" s="440"/>
      <c r="CB12" s="440"/>
      <c r="CC12" s="441"/>
      <c r="CD12" s="442" t="s">
        <v>132</v>
      </c>
      <c r="CE12" s="443"/>
      <c r="CF12" s="443"/>
      <c r="CG12" s="443"/>
      <c r="CH12" s="443"/>
      <c r="CI12" s="443"/>
      <c r="CJ12" s="443"/>
      <c r="CK12" s="443"/>
      <c r="CL12" s="443"/>
      <c r="CM12" s="443"/>
      <c r="CN12" s="443"/>
      <c r="CO12" s="443"/>
      <c r="CP12" s="443"/>
      <c r="CQ12" s="443"/>
      <c r="CR12" s="443"/>
      <c r="CS12" s="444"/>
      <c r="CT12" s="448" t="s">
        <v>124</v>
      </c>
      <c r="CU12" s="449"/>
      <c r="CV12" s="449"/>
      <c r="CW12" s="449"/>
      <c r="CX12" s="449"/>
      <c r="CY12" s="449"/>
      <c r="CZ12" s="449"/>
      <c r="DA12" s="450"/>
      <c r="DB12" s="448" t="s">
        <v>124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1434</v>
      </c>
      <c r="S13" s="490"/>
      <c r="T13" s="490"/>
      <c r="U13" s="490"/>
      <c r="V13" s="491"/>
      <c r="W13" s="418" t="s">
        <v>134</v>
      </c>
      <c r="X13" s="419"/>
      <c r="Y13" s="419"/>
      <c r="Z13" s="419"/>
      <c r="AA13" s="419"/>
      <c r="AB13" s="409"/>
      <c r="AC13" s="459" t="s">
        <v>135</v>
      </c>
      <c r="AD13" s="460"/>
      <c r="AE13" s="460"/>
      <c r="AF13" s="460"/>
      <c r="AG13" s="499"/>
      <c r="AH13" s="459">
        <v>301</v>
      </c>
      <c r="AI13" s="460"/>
      <c r="AJ13" s="460"/>
      <c r="AK13" s="460"/>
      <c r="AL13" s="461"/>
      <c r="AM13" s="431" t="s">
        <v>136</v>
      </c>
      <c r="AN13" s="432"/>
      <c r="AO13" s="432"/>
      <c r="AP13" s="432"/>
      <c r="AQ13" s="432"/>
      <c r="AR13" s="432"/>
      <c r="AS13" s="432"/>
      <c r="AT13" s="433"/>
      <c r="AU13" s="434" t="s">
        <v>137</v>
      </c>
      <c r="AV13" s="435"/>
      <c r="AW13" s="435"/>
      <c r="AX13" s="435"/>
      <c r="AY13" s="436" t="s">
        <v>138</v>
      </c>
      <c r="AZ13" s="437"/>
      <c r="BA13" s="437"/>
      <c r="BB13" s="437"/>
      <c r="BC13" s="437"/>
      <c r="BD13" s="437"/>
      <c r="BE13" s="437"/>
      <c r="BF13" s="437"/>
      <c r="BG13" s="437"/>
      <c r="BH13" s="437"/>
      <c r="BI13" s="437"/>
      <c r="BJ13" s="437"/>
      <c r="BK13" s="437"/>
      <c r="BL13" s="437"/>
      <c r="BM13" s="438"/>
      <c r="BN13" s="439">
        <v>-117458</v>
      </c>
      <c r="BO13" s="440"/>
      <c r="BP13" s="440"/>
      <c r="BQ13" s="440"/>
      <c r="BR13" s="440"/>
      <c r="BS13" s="440"/>
      <c r="BT13" s="440"/>
      <c r="BU13" s="441"/>
      <c r="BV13" s="439">
        <v>-389718</v>
      </c>
      <c r="BW13" s="440"/>
      <c r="BX13" s="440"/>
      <c r="BY13" s="440"/>
      <c r="BZ13" s="440"/>
      <c r="CA13" s="440"/>
      <c r="CB13" s="440"/>
      <c r="CC13" s="441"/>
      <c r="CD13" s="442" t="s">
        <v>139</v>
      </c>
      <c r="CE13" s="443"/>
      <c r="CF13" s="443"/>
      <c r="CG13" s="443"/>
      <c r="CH13" s="443"/>
      <c r="CI13" s="443"/>
      <c r="CJ13" s="443"/>
      <c r="CK13" s="443"/>
      <c r="CL13" s="443"/>
      <c r="CM13" s="443"/>
      <c r="CN13" s="443"/>
      <c r="CO13" s="443"/>
      <c r="CP13" s="443"/>
      <c r="CQ13" s="443"/>
      <c r="CR13" s="443"/>
      <c r="CS13" s="444"/>
      <c r="CT13" s="405">
        <v>2.1</v>
      </c>
      <c r="CU13" s="406"/>
      <c r="CV13" s="406"/>
      <c r="CW13" s="406"/>
      <c r="CX13" s="406"/>
      <c r="CY13" s="406"/>
      <c r="CZ13" s="406"/>
      <c r="DA13" s="407"/>
      <c r="DB13" s="405">
        <v>2.4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1474</v>
      </c>
      <c r="S14" s="490"/>
      <c r="T14" s="490"/>
      <c r="U14" s="490"/>
      <c r="V14" s="491"/>
      <c r="W14" s="398"/>
      <c r="X14" s="399"/>
      <c r="Y14" s="399"/>
      <c r="Z14" s="399"/>
      <c r="AA14" s="399"/>
      <c r="AB14" s="388"/>
      <c r="AC14" s="492" t="s">
        <v>141</v>
      </c>
      <c r="AD14" s="493"/>
      <c r="AE14" s="493"/>
      <c r="AF14" s="493"/>
      <c r="AG14" s="494"/>
      <c r="AH14" s="492">
        <v>35.700000000000003</v>
      </c>
      <c r="AI14" s="493"/>
      <c r="AJ14" s="493"/>
      <c r="AK14" s="493"/>
      <c r="AL14" s="495"/>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39"/>
      <c r="BO14" s="440"/>
      <c r="BP14" s="440"/>
      <c r="BQ14" s="440"/>
      <c r="BR14" s="440"/>
      <c r="BS14" s="440"/>
      <c r="BT14" s="440"/>
      <c r="BU14" s="441"/>
      <c r="BV14" s="439"/>
      <c r="BW14" s="440"/>
      <c r="BX14" s="440"/>
      <c r="BY14" s="440"/>
      <c r="BZ14" s="440"/>
      <c r="CA14" s="440"/>
      <c r="CB14" s="440"/>
      <c r="CC14" s="441"/>
      <c r="CD14" s="500" t="s">
        <v>142</v>
      </c>
      <c r="CE14" s="501"/>
      <c r="CF14" s="501"/>
      <c r="CG14" s="501"/>
      <c r="CH14" s="501"/>
      <c r="CI14" s="501"/>
      <c r="CJ14" s="501"/>
      <c r="CK14" s="501"/>
      <c r="CL14" s="501"/>
      <c r="CM14" s="501"/>
      <c r="CN14" s="501"/>
      <c r="CO14" s="501"/>
      <c r="CP14" s="501"/>
      <c r="CQ14" s="501"/>
      <c r="CR14" s="501"/>
      <c r="CS14" s="502"/>
      <c r="CT14" s="503" t="s">
        <v>135</v>
      </c>
      <c r="CU14" s="504"/>
      <c r="CV14" s="504"/>
      <c r="CW14" s="504"/>
      <c r="CX14" s="504"/>
      <c r="CY14" s="504"/>
      <c r="CZ14" s="504"/>
      <c r="DA14" s="505"/>
      <c r="DB14" s="503" t="s">
        <v>125</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143</v>
      </c>
      <c r="N15" s="497"/>
      <c r="O15" s="497"/>
      <c r="P15" s="497"/>
      <c r="Q15" s="498"/>
      <c r="R15" s="489">
        <v>1468</v>
      </c>
      <c r="S15" s="490"/>
      <c r="T15" s="490"/>
      <c r="U15" s="490"/>
      <c r="V15" s="491"/>
      <c r="W15" s="418" t="s">
        <v>144</v>
      </c>
      <c r="X15" s="419"/>
      <c r="Y15" s="419"/>
      <c r="Z15" s="419"/>
      <c r="AA15" s="419"/>
      <c r="AB15" s="409"/>
      <c r="AC15" s="459">
        <v>2</v>
      </c>
      <c r="AD15" s="460"/>
      <c r="AE15" s="460"/>
      <c r="AF15" s="460"/>
      <c r="AG15" s="499"/>
      <c r="AH15" s="459">
        <v>245</v>
      </c>
      <c r="AI15" s="460"/>
      <c r="AJ15" s="460"/>
      <c r="AK15" s="460"/>
      <c r="AL15" s="461"/>
      <c r="AM15" s="431"/>
      <c r="AN15" s="432"/>
      <c r="AO15" s="432"/>
      <c r="AP15" s="432"/>
      <c r="AQ15" s="432"/>
      <c r="AR15" s="432"/>
      <c r="AS15" s="432"/>
      <c r="AT15" s="433"/>
      <c r="AU15" s="434"/>
      <c r="AV15" s="435"/>
      <c r="AW15" s="435"/>
      <c r="AX15" s="435"/>
      <c r="AY15" s="368" t="s">
        <v>145</v>
      </c>
      <c r="AZ15" s="369"/>
      <c r="BA15" s="369"/>
      <c r="BB15" s="369"/>
      <c r="BC15" s="369"/>
      <c r="BD15" s="369"/>
      <c r="BE15" s="369"/>
      <c r="BF15" s="369"/>
      <c r="BG15" s="369"/>
      <c r="BH15" s="369"/>
      <c r="BI15" s="369"/>
      <c r="BJ15" s="369"/>
      <c r="BK15" s="369"/>
      <c r="BL15" s="369"/>
      <c r="BM15" s="370"/>
      <c r="BN15" s="371">
        <v>194697</v>
      </c>
      <c r="BO15" s="372"/>
      <c r="BP15" s="372"/>
      <c r="BQ15" s="372"/>
      <c r="BR15" s="372"/>
      <c r="BS15" s="372"/>
      <c r="BT15" s="372"/>
      <c r="BU15" s="373"/>
      <c r="BV15" s="371">
        <v>153630</v>
      </c>
      <c r="BW15" s="372"/>
      <c r="BX15" s="372"/>
      <c r="BY15" s="372"/>
      <c r="BZ15" s="372"/>
      <c r="CA15" s="372"/>
      <c r="CB15" s="372"/>
      <c r="CC15" s="373"/>
      <c r="CD15" s="506" t="s">
        <v>146</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147</v>
      </c>
      <c r="M16" s="509"/>
      <c r="N16" s="509"/>
      <c r="O16" s="509"/>
      <c r="P16" s="509"/>
      <c r="Q16" s="510"/>
      <c r="R16" s="511" t="s">
        <v>148</v>
      </c>
      <c r="S16" s="512"/>
      <c r="T16" s="512"/>
      <c r="U16" s="512"/>
      <c r="V16" s="513"/>
      <c r="W16" s="398"/>
      <c r="X16" s="399"/>
      <c r="Y16" s="399"/>
      <c r="Z16" s="399"/>
      <c r="AA16" s="399"/>
      <c r="AB16" s="388"/>
      <c r="AC16" s="492">
        <v>20</v>
      </c>
      <c r="AD16" s="493"/>
      <c r="AE16" s="493"/>
      <c r="AF16" s="493"/>
      <c r="AG16" s="494"/>
      <c r="AH16" s="492">
        <v>29.1</v>
      </c>
      <c r="AI16" s="493"/>
      <c r="AJ16" s="493"/>
      <c r="AK16" s="493"/>
      <c r="AL16" s="495"/>
      <c r="AM16" s="431"/>
      <c r="AN16" s="432"/>
      <c r="AO16" s="432"/>
      <c r="AP16" s="432"/>
      <c r="AQ16" s="432"/>
      <c r="AR16" s="432"/>
      <c r="AS16" s="432"/>
      <c r="AT16" s="433"/>
      <c r="AU16" s="434"/>
      <c r="AV16" s="435"/>
      <c r="AW16" s="435"/>
      <c r="AX16" s="435"/>
      <c r="AY16" s="436" t="s">
        <v>149</v>
      </c>
      <c r="AZ16" s="437"/>
      <c r="BA16" s="437"/>
      <c r="BB16" s="437"/>
      <c r="BC16" s="437"/>
      <c r="BD16" s="437"/>
      <c r="BE16" s="437"/>
      <c r="BF16" s="437"/>
      <c r="BG16" s="437"/>
      <c r="BH16" s="437"/>
      <c r="BI16" s="437"/>
      <c r="BJ16" s="437"/>
      <c r="BK16" s="437"/>
      <c r="BL16" s="437"/>
      <c r="BM16" s="438"/>
      <c r="BN16" s="439">
        <v>929591</v>
      </c>
      <c r="BO16" s="440"/>
      <c r="BP16" s="440"/>
      <c r="BQ16" s="440"/>
      <c r="BR16" s="440"/>
      <c r="BS16" s="440"/>
      <c r="BT16" s="440"/>
      <c r="BU16" s="441"/>
      <c r="BV16" s="439">
        <v>972961</v>
      </c>
      <c r="BW16" s="440"/>
      <c r="BX16" s="440"/>
      <c r="BY16" s="440"/>
      <c r="BZ16" s="440"/>
      <c r="CA16" s="440"/>
      <c r="CB16" s="440"/>
      <c r="CC16" s="441"/>
      <c r="CD16" s="180"/>
      <c r="CE16" s="517"/>
      <c r="CF16" s="517"/>
      <c r="CG16" s="517"/>
      <c r="CH16" s="517"/>
      <c r="CI16" s="517"/>
      <c r="CJ16" s="517"/>
      <c r="CK16" s="517"/>
      <c r="CL16" s="517"/>
      <c r="CM16" s="517"/>
      <c r="CN16" s="517"/>
      <c r="CO16" s="517"/>
      <c r="CP16" s="517"/>
      <c r="CQ16" s="517"/>
      <c r="CR16" s="517"/>
      <c r="CS16" s="518"/>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4" t="s">
        <v>150</v>
      </c>
      <c r="N17" s="515"/>
      <c r="O17" s="515"/>
      <c r="P17" s="515"/>
      <c r="Q17" s="516"/>
      <c r="R17" s="511" t="s">
        <v>151</v>
      </c>
      <c r="S17" s="512"/>
      <c r="T17" s="512"/>
      <c r="U17" s="512"/>
      <c r="V17" s="513"/>
      <c r="W17" s="418" t="s">
        <v>152</v>
      </c>
      <c r="X17" s="419"/>
      <c r="Y17" s="419"/>
      <c r="Z17" s="419"/>
      <c r="AA17" s="419"/>
      <c r="AB17" s="409"/>
      <c r="AC17" s="459">
        <v>8</v>
      </c>
      <c r="AD17" s="460"/>
      <c r="AE17" s="460"/>
      <c r="AF17" s="460"/>
      <c r="AG17" s="499"/>
      <c r="AH17" s="459">
        <v>297</v>
      </c>
      <c r="AI17" s="460"/>
      <c r="AJ17" s="460"/>
      <c r="AK17" s="460"/>
      <c r="AL17" s="461"/>
      <c r="AM17" s="431"/>
      <c r="AN17" s="432"/>
      <c r="AO17" s="432"/>
      <c r="AP17" s="432"/>
      <c r="AQ17" s="432"/>
      <c r="AR17" s="432"/>
      <c r="AS17" s="432"/>
      <c r="AT17" s="433"/>
      <c r="AU17" s="434"/>
      <c r="AV17" s="435"/>
      <c r="AW17" s="435"/>
      <c r="AX17" s="435"/>
      <c r="AY17" s="436" t="s">
        <v>153</v>
      </c>
      <c r="AZ17" s="437"/>
      <c r="BA17" s="437"/>
      <c r="BB17" s="437"/>
      <c r="BC17" s="437"/>
      <c r="BD17" s="437"/>
      <c r="BE17" s="437"/>
      <c r="BF17" s="437"/>
      <c r="BG17" s="437"/>
      <c r="BH17" s="437"/>
      <c r="BI17" s="437"/>
      <c r="BJ17" s="437"/>
      <c r="BK17" s="437"/>
      <c r="BL17" s="437"/>
      <c r="BM17" s="438"/>
      <c r="BN17" s="439">
        <v>251600</v>
      </c>
      <c r="BO17" s="440"/>
      <c r="BP17" s="440"/>
      <c r="BQ17" s="440"/>
      <c r="BR17" s="440"/>
      <c r="BS17" s="440"/>
      <c r="BT17" s="440"/>
      <c r="BU17" s="441"/>
      <c r="BV17" s="439">
        <v>240820</v>
      </c>
      <c r="BW17" s="440"/>
      <c r="BX17" s="440"/>
      <c r="BY17" s="440"/>
      <c r="BZ17" s="440"/>
      <c r="CA17" s="440"/>
      <c r="CB17" s="440"/>
      <c r="CC17" s="441"/>
      <c r="CD17" s="180"/>
      <c r="CE17" s="517"/>
      <c r="CF17" s="517"/>
      <c r="CG17" s="517"/>
      <c r="CH17" s="517"/>
      <c r="CI17" s="517"/>
      <c r="CJ17" s="517"/>
      <c r="CK17" s="517"/>
      <c r="CL17" s="517"/>
      <c r="CM17" s="517"/>
      <c r="CN17" s="517"/>
      <c r="CO17" s="517"/>
      <c r="CP17" s="517"/>
      <c r="CQ17" s="517"/>
      <c r="CR17" s="517"/>
      <c r="CS17" s="518"/>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154</v>
      </c>
      <c r="C18" s="451"/>
      <c r="D18" s="451"/>
      <c r="E18" s="520"/>
      <c r="F18" s="520"/>
      <c r="G18" s="520"/>
      <c r="H18" s="520"/>
      <c r="I18" s="520"/>
      <c r="J18" s="520"/>
      <c r="K18" s="520"/>
      <c r="L18" s="521">
        <v>84.37</v>
      </c>
      <c r="M18" s="521"/>
      <c r="N18" s="521"/>
      <c r="O18" s="521"/>
      <c r="P18" s="521"/>
      <c r="Q18" s="521"/>
      <c r="R18" s="522"/>
      <c r="S18" s="522"/>
      <c r="T18" s="522"/>
      <c r="U18" s="522"/>
      <c r="V18" s="523"/>
      <c r="W18" s="420"/>
      <c r="X18" s="421"/>
      <c r="Y18" s="421"/>
      <c r="Z18" s="421"/>
      <c r="AA18" s="421"/>
      <c r="AB18" s="412"/>
      <c r="AC18" s="524">
        <v>80</v>
      </c>
      <c r="AD18" s="525"/>
      <c r="AE18" s="525"/>
      <c r="AF18" s="525"/>
      <c r="AG18" s="526"/>
      <c r="AH18" s="524">
        <v>35.200000000000003</v>
      </c>
      <c r="AI18" s="525"/>
      <c r="AJ18" s="525"/>
      <c r="AK18" s="525"/>
      <c r="AL18" s="527"/>
      <c r="AM18" s="431"/>
      <c r="AN18" s="432"/>
      <c r="AO18" s="432"/>
      <c r="AP18" s="432"/>
      <c r="AQ18" s="432"/>
      <c r="AR18" s="432"/>
      <c r="AS18" s="432"/>
      <c r="AT18" s="433"/>
      <c r="AU18" s="434"/>
      <c r="AV18" s="435"/>
      <c r="AW18" s="435"/>
      <c r="AX18" s="435"/>
      <c r="AY18" s="436" t="s">
        <v>155</v>
      </c>
      <c r="AZ18" s="437"/>
      <c r="BA18" s="437"/>
      <c r="BB18" s="437"/>
      <c r="BC18" s="437"/>
      <c r="BD18" s="437"/>
      <c r="BE18" s="437"/>
      <c r="BF18" s="437"/>
      <c r="BG18" s="437"/>
      <c r="BH18" s="437"/>
      <c r="BI18" s="437"/>
      <c r="BJ18" s="437"/>
      <c r="BK18" s="437"/>
      <c r="BL18" s="437"/>
      <c r="BM18" s="438"/>
      <c r="BN18" s="439">
        <v>904914</v>
      </c>
      <c r="BO18" s="440"/>
      <c r="BP18" s="440"/>
      <c r="BQ18" s="440"/>
      <c r="BR18" s="440"/>
      <c r="BS18" s="440"/>
      <c r="BT18" s="440"/>
      <c r="BU18" s="441"/>
      <c r="BV18" s="439">
        <v>860082</v>
      </c>
      <c r="BW18" s="440"/>
      <c r="BX18" s="440"/>
      <c r="BY18" s="440"/>
      <c r="BZ18" s="440"/>
      <c r="CA18" s="440"/>
      <c r="CB18" s="440"/>
      <c r="CC18" s="441"/>
      <c r="CD18" s="180"/>
      <c r="CE18" s="517"/>
      <c r="CF18" s="517"/>
      <c r="CG18" s="517"/>
      <c r="CH18" s="517"/>
      <c r="CI18" s="517"/>
      <c r="CJ18" s="517"/>
      <c r="CK18" s="517"/>
      <c r="CL18" s="517"/>
      <c r="CM18" s="517"/>
      <c r="CN18" s="517"/>
      <c r="CO18" s="517"/>
      <c r="CP18" s="517"/>
      <c r="CQ18" s="517"/>
      <c r="CR18" s="517"/>
      <c r="CS18" s="518"/>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156</v>
      </c>
      <c r="C19" s="451"/>
      <c r="D19" s="451"/>
      <c r="E19" s="520"/>
      <c r="F19" s="520"/>
      <c r="G19" s="520"/>
      <c r="H19" s="520"/>
      <c r="I19" s="520"/>
      <c r="J19" s="520"/>
      <c r="K19" s="520"/>
      <c r="L19" s="528">
        <v>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1"/>
      <c r="AN19" s="432"/>
      <c r="AO19" s="432"/>
      <c r="AP19" s="432"/>
      <c r="AQ19" s="432"/>
      <c r="AR19" s="432"/>
      <c r="AS19" s="432"/>
      <c r="AT19" s="433"/>
      <c r="AU19" s="434"/>
      <c r="AV19" s="435"/>
      <c r="AW19" s="435"/>
      <c r="AX19" s="435"/>
      <c r="AY19" s="436" t="s">
        <v>157</v>
      </c>
      <c r="AZ19" s="437"/>
      <c r="BA19" s="437"/>
      <c r="BB19" s="437"/>
      <c r="BC19" s="437"/>
      <c r="BD19" s="437"/>
      <c r="BE19" s="437"/>
      <c r="BF19" s="437"/>
      <c r="BG19" s="437"/>
      <c r="BH19" s="437"/>
      <c r="BI19" s="437"/>
      <c r="BJ19" s="437"/>
      <c r="BK19" s="437"/>
      <c r="BL19" s="437"/>
      <c r="BM19" s="438"/>
      <c r="BN19" s="439">
        <v>2247978</v>
      </c>
      <c r="BO19" s="440"/>
      <c r="BP19" s="440"/>
      <c r="BQ19" s="440"/>
      <c r="BR19" s="440"/>
      <c r="BS19" s="440"/>
      <c r="BT19" s="440"/>
      <c r="BU19" s="441"/>
      <c r="BV19" s="439">
        <v>3339344</v>
      </c>
      <c r="BW19" s="440"/>
      <c r="BX19" s="440"/>
      <c r="BY19" s="440"/>
      <c r="BZ19" s="440"/>
      <c r="CA19" s="440"/>
      <c r="CB19" s="440"/>
      <c r="CC19" s="441"/>
      <c r="CD19" s="180"/>
      <c r="CE19" s="517"/>
      <c r="CF19" s="517"/>
      <c r="CG19" s="517"/>
      <c r="CH19" s="517"/>
      <c r="CI19" s="517"/>
      <c r="CJ19" s="517"/>
      <c r="CK19" s="517"/>
      <c r="CL19" s="517"/>
      <c r="CM19" s="517"/>
      <c r="CN19" s="517"/>
      <c r="CO19" s="517"/>
      <c r="CP19" s="517"/>
      <c r="CQ19" s="517"/>
      <c r="CR19" s="517"/>
      <c r="CS19" s="518"/>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158</v>
      </c>
      <c r="C20" s="451"/>
      <c r="D20" s="451"/>
      <c r="E20" s="520"/>
      <c r="F20" s="520"/>
      <c r="G20" s="520"/>
      <c r="H20" s="520"/>
      <c r="I20" s="520"/>
      <c r="J20" s="520"/>
      <c r="K20" s="520"/>
      <c r="L20" s="528">
        <v>9</v>
      </c>
      <c r="M20" s="528"/>
      <c r="N20" s="528"/>
      <c r="O20" s="528"/>
      <c r="P20" s="528"/>
      <c r="Q20" s="528"/>
      <c r="R20" s="529"/>
      <c r="S20" s="529"/>
      <c r="T20" s="529"/>
      <c r="U20" s="529"/>
      <c r="V20" s="530"/>
      <c r="W20" s="420"/>
      <c r="X20" s="421"/>
      <c r="Y20" s="421"/>
      <c r="Z20" s="421"/>
      <c r="AA20" s="421"/>
      <c r="AB20" s="421"/>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36"/>
      <c r="AZ20" s="437"/>
      <c r="BA20" s="437"/>
      <c r="BB20" s="437"/>
      <c r="BC20" s="437"/>
      <c r="BD20" s="437"/>
      <c r="BE20" s="437"/>
      <c r="BF20" s="437"/>
      <c r="BG20" s="437"/>
      <c r="BH20" s="437"/>
      <c r="BI20" s="437"/>
      <c r="BJ20" s="437"/>
      <c r="BK20" s="437"/>
      <c r="BL20" s="437"/>
      <c r="BM20" s="438"/>
      <c r="BN20" s="439"/>
      <c r="BO20" s="440"/>
      <c r="BP20" s="440"/>
      <c r="BQ20" s="440"/>
      <c r="BR20" s="440"/>
      <c r="BS20" s="440"/>
      <c r="BT20" s="440"/>
      <c r="BU20" s="441"/>
      <c r="BV20" s="439"/>
      <c r="BW20" s="440"/>
      <c r="BX20" s="440"/>
      <c r="BY20" s="440"/>
      <c r="BZ20" s="440"/>
      <c r="CA20" s="440"/>
      <c r="CB20" s="440"/>
      <c r="CC20" s="441"/>
      <c r="CD20" s="180"/>
      <c r="CE20" s="517"/>
      <c r="CF20" s="517"/>
      <c r="CG20" s="517"/>
      <c r="CH20" s="517"/>
      <c r="CI20" s="517"/>
      <c r="CJ20" s="517"/>
      <c r="CK20" s="517"/>
      <c r="CL20" s="517"/>
      <c r="CM20" s="517"/>
      <c r="CN20" s="517"/>
      <c r="CO20" s="517"/>
      <c r="CP20" s="517"/>
      <c r="CQ20" s="517"/>
      <c r="CR20" s="517"/>
      <c r="CS20" s="518"/>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159</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180"/>
      <c r="CE21" s="517"/>
      <c r="CF21" s="517"/>
      <c r="CG21" s="517"/>
      <c r="CH21" s="517"/>
      <c r="CI21" s="517"/>
      <c r="CJ21" s="517"/>
      <c r="CK21" s="517"/>
      <c r="CL21" s="517"/>
      <c r="CM21" s="517"/>
      <c r="CN21" s="517"/>
      <c r="CO21" s="517"/>
      <c r="CP21" s="517"/>
      <c r="CQ21" s="517"/>
      <c r="CR21" s="517"/>
      <c r="CS21" s="518"/>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160</v>
      </c>
      <c r="C22" s="543"/>
      <c r="D22" s="544"/>
      <c r="E22" s="414" t="s">
        <v>1</v>
      </c>
      <c r="F22" s="419"/>
      <c r="G22" s="419"/>
      <c r="H22" s="419"/>
      <c r="I22" s="419"/>
      <c r="J22" s="419"/>
      <c r="K22" s="409"/>
      <c r="L22" s="414" t="s">
        <v>161</v>
      </c>
      <c r="M22" s="419"/>
      <c r="N22" s="419"/>
      <c r="O22" s="419"/>
      <c r="P22" s="409"/>
      <c r="Q22" s="551" t="s">
        <v>162</v>
      </c>
      <c r="R22" s="552"/>
      <c r="S22" s="552"/>
      <c r="T22" s="552"/>
      <c r="U22" s="552"/>
      <c r="V22" s="553"/>
      <c r="W22" s="557" t="s">
        <v>163</v>
      </c>
      <c r="X22" s="543"/>
      <c r="Y22" s="544"/>
      <c r="Z22" s="414" t="s">
        <v>1</v>
      </c>
      <c r="AA22" s="419"/>
      <c r="AB22" s="419"/>
      <c r="AC22" s="419"/>
      <c r="AD22" s="419"/>
      <c r="AE22" s="419"/>
      <c r="AF22" s="419"/>
      <c r="AG22" s="409"/>
      <c r="AH22" s="562" t="s">
        <v>164</v>
      </c>
      <c r="AI22" s="419"/>
      <c r="AJ22" s="419"/>
      <c r="AK22" s="419"/>
      <c r="AL22" s="409"/>
      <c r="AM22" s="562" t="s">
        <v>165</v>
      </c>
      <c r="AN22" s="563"/>
      <c r="AO22" s="563"/>
      <c r="AP22" s="563"/>
      <c r="AQ22" s="563"/>
      <c r="AR22" s="564"/>
      <c r="AS22" s="551" t="s">
        <v>162</v>
      </c>
      <c r="AT22" s="552"/>
      <c r="AU22" s="552"/>
      <c r="AV22" s="552"/>
      <c r="AW22" s="552"/>
      <c r="AX22" s="568"/>
      <c r="AY22" s="570"/>
      <c r="AZ22" s="571"/>
      <c r="BA22" s="571"/>
      <c r="BB22" s="571"/>
      <c r="BC22" s="571"/>
      <c r="BD22" s="571"/>
      <c r="BE22" s="571"/>
      <c r="BF22" s="571"/>
      <c r="BG22" s="571"/>
      <c r="BH22" s="571"/>
      <c r="BI22" s="571"/>
      <c r="BJ22" s="571"/>
      <c r="BK22" s="571"/>
      <c r="BL22" s="571"/>
      <c r="BM22" s="572"/>
      <c r="BN22" s="573"/>
      <c r="BO22" s="574"/>
      <c r="BP22" s="574"/>
      <c r="BQ22" s="574"/>
      <c r="BR22" s="574"/>
      <c r="BS22" s="574"/>
      <c r="BT22" s="574"/>
      <c r="BU22" s="575"/>
      <c r="BV22" s="573"/>
      <c r="BW22" s="574"/>
      <c r="BX22" s="574"/>
      <c r="BY22" s="574"/>
      <c r="BZ22" s="574"/>
      <c r="CA22" s="574"/>
      <c r="CB22" s="574"/>
      <c r="CC22" s="575"/>
      <c r="CD22" s="180"/>
      <c r="CE22" s="517"/>
      <c r="CF22" s="517"/>
      <c r="CG22" s="517"/>
      <c r="CH22" s="517"/>
      <c r="CI22" s="517"/>
      <c r="CJ22" s="517"/>
      <c r="CK22" s="517"/>
      <c r="CL22" s="517"/>
      <c r="CM22" s="517"/>
      <c r="CN22" s="517"/>
      <c r="CO22" s="517"/>
      <c r="CP22" s="517"/>
      <c r="CQ22" s="517"/>
      <c r="CR22" s="517"/>
      <c r="CS22" s="518"/>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65"/>
      <c r="AN23" s="566"/>
      <c r="AO23" s="566"/>
      <c r="AP23" s="566"/>
      <c r="AQ23" s="566"/>
      <c r="AR23" s="567"/>
      <c r="AS23" s="554"/>
      <c r="AT23" s="555"/>
      <c r="AU23" s="555"/>
      <c r="AV23" s="555"/>
      <c r="AW23" s="555"/>
      <c r="AX23" s="569"/>
      <c r="AY23" s="368" t="s">
        <v>166</v>
      </c>
      <c r="AZ23" s="369"/>
      <c r="BA23" s="369"/>
      <c r="BB23" s="369"/>
      <c r="BC23" s="369"/>
      <c r="BD23" s="369"/>
      <c r="BE23" s="369"/>
      <c r="BF23" s="369"/>
      <c r="BG23" s="369"/>
      <c r="BH23" s="369"/>
      <c r="BI23" s="369"/>
      <c r="BJ23" s="369"/>
      <c r="BK23" s="369"/>
      <c r="BL23" s="369"/>
      <c r="BM23" s="370"/>
      <c r="BN23" s="439">
        <v>1292310</v>
      </c>
      <c r="BO23" s="440"/>
      <c r="BP23" s="440"/>
      <c r="BQ23" s="440"/>
      <c r="BR23" s="440"/>
      <c r="BS23" s="440"/>
      <c r="BT23" s="440"/>
      <c r="BU23" s="441"/>
      <c r="BV23" s="439">
        <v>1248735</v>
      </c>
      <c r="BW23" s="440"/>
      <c r="BX23" s="440"/>
      <c r="BY23" s="440"/>
      <c r="BZ23" s="440"/>
      <c r="CA23" s="440"/>
      <c r="CB23" s="440"/>
      <c r="CC23" s="441"/>
      <c r="CD23" s="180"/>
      <c r="CE23" s="517"/>
      <c r="CF23" s="517"/>
      <c r="CG23" s="517"/>
      <c r="CH23" s="517"/>
      <c r="CI23" s="517"/>
      <c r="CJ23" s="517"/>
      <c r="CK23" s="517"/>
      <c r="CL23" s="517"/>
      <c r="CM23" s="517"/>
      <c r="CN23" s="517"/>
      <c r="CO23" s="517"/>
      <c r="CP23" s="517"/>
      <c r="CQ23" s="517"/>
      <c r="CR23" s="517"/>
      <c r="CS23" s="518"/>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167</v>
      </c>
      <c r="F24" s="432"/>
      <c r="G24" s="432"/>
      <c r="H24" s="432"/>
      <c r="I24" s="432"/>
      <c r="J24" s="432"/>
      <c r="K24" s="433"/>
      <c r="L24" s="459">
        <v>1</v>
      </c>
      <c r="M24" s="460"/>
      <c r="N24" s="460"/>
      <c r="O24" s="460"/>
      <c r="P24" s="499"/>
      <c r="Q24" s="459">
        <v>6440</v>
      </c>
      <c r="R24" s="460"/>
      <c r="S24" s="460"/>
      <c r="T24" s="460"/>
      <c r="U24" s="460"/>
      <c r="V24" s="499"/>
      <c r="W24" s="558"/>
      <c r="X24" s="546"/>
      <c r="Y24" s="547"/>
      <c r="Z24" s="458" t="s">
        <v>168</v>
      </c>
      <c r="AA24" s="432"/>
      <c r="AB24" s="432"/>
      <c r="AC24" s="432"/>
      <c r="AD24" s="432"/>
      <c r="AE24" s="432"/>
      <c r="AF24" s="432"/>
      <c r="AG24" s="433"/>
      <c r="AH24" s="459">
        <v>33</v>
      </c>
      <c r="AI24" s="460"/>
      <c r="AJ24" s="460"/>
      <c r="AK24" s="460"/>
      <c r="AL24" s="499"/>
      <c r="AM24" s="459">
        <v>96822</v>
      </c>
      <c r="AN24" s="460"/>
      <c r="AO24" s="460"/>
      <c r="AP24" s="460"/>
      <c r="AQ24" s="460"/>
      <c r="AR24" s="499"/>
      <c r="AS24" s="459">
        <v>2934</v>
      </c>
      <c r="AT24" s="460"/>
      <c r="AU24" s="460"/>
      <c r="AV24" s="460"/>
      <c r="AW24" s="460"/>
      <c r="AX24" s="461"/>
      <c r="AY24" s="570" t="s">
        <v>169</v>
      </c>
      <c r="AZ24" s="571"/>
      <c r="BA24" s="571"/>
      <c r="BB24" s="571"/>
      <c r="BC24" s="571"/>
      <c r="BD24" s="571"/>
      <c r="BE24" s="571"/>
      <c r="BF24" s="571"/>
      <c r="BG24" s="571"/>
      <c r="BH24" s="571"/>
      <c r="BI24" s="571"/>
      <c r="BJ24" s="571"/>
      <c r="BK24" s="571"/>
      <c r="BL24" s="571"/>
      <c r="BM24" s="572"/>
      <c r="BN24" s="439">
        <v>1040121</v>
      </c>
      <c r="BO24" s="440"/>
      <c r="BP24" s="440"/>
      <c r="BQ24" s="440"/>
      <c r="BR24" s="440"/>
      <c r="BS24" s="440"/>
      <c r="BT24" s="440"/>
      <c r="BU24" s="441"/>
      <c r="BV24" s="439">
        <v>1069030</v>
      </c>
      <c r="BW24" s="440"/>
      <c r="BX24" s="440"/>
      <c r="BY24" s="440"/>
      <c r="BZ24" s="440"/>
      <c r="CA24" s="440"/>
      <c r="CB24" s="440"/>
      <c r="CC24" s="441"/>
      <c r="CD24" s="180"/>
      <c r="CE24" s="517"/>
      <c r="CF24" s="517"/>
      <c r="CG24" s="517"/>
      <c r="CH24" s="517"/>
      <c r="CI24" s="517"/>
      <c r="CJ24" s="517"/>
      <c r="CK24" s="517"/>
      <c r="CL24" s="517"/>
      <c r="CM24" s="517"/>
      <c r="CN24" s="517"/>
      <c r="CO24" s="517"/>
      <c r="CP24" s="517"/>
      <c r="CQ24" s="517"/>
      <c r="CR24" s="517"/>
      <c r="CS24" s="518"/>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170</v>
      </c>
      <c r="F25" s="432"/>
      <c r="G25" s="432"/>
      <c r="H25" s="432"/>
      <c r="I25" s="432"/>
      <c r="J25" s="432"/>
      <c r="K25" s="433"/>
      <c r="L25" s="459">
        <v>1</v>
      </c>
      <c r="M25" s="460"/>
      <c r="N25" s="460"/>
      <c r="O25" s="460"/>
      <c r="P25" s="499"/>
      <c r="Q25" s="459">
        <v>5740</v>
      </c>
      <c r="R25" s="460"/>
      <c r="S25" s="460"/>
      <c r="T25" s="460"/>
      <c r="U25" s="460"/>
      <c r="V25" s="499"/>
      <c r="W25" s="558"/>
      <c r="X25" s="546"/>
      <c r="Y25" s="547"/>
      <c r="Z25" s="458" t="s">
        <v>171</v>
      </c>
      <c r="AA25" s="432"/>
      <c r="AB25" s="432"/>
      <c r="AC25" s="432"/>
      <c r="AD25" s="432"/>
      <c r="AE25" s="432"/>
      <c r="AF25" s="432"/>
      <c r="AG25" s="433"/>
      <c r="AH25" s="459" t="s">
        <v>135</v>
      </c>
      <c r="AI25" s="460"/>
      <c r="AJ25" s="460"/>
      <c r="AK25" s="460"/>
      <c r="AL25" s="499"/>
      <c r="AM25" s="459" t="s">
        <v>125</v>
      </c>
      <c r="AN25" s="460"/>
      <c r="AO25" s="460"/>
      <c r="AP25" s="460"/>
      <c r="AQ25" s="460"/>
      <c r="AR25" s="499"/>
      <c r="AS25" s="459" t="s">
        <v>172</v>
      </c>
      <c r="AT25" s="460"/>
      <c r="AU25" s="460"/>
      <c r="AV25" s="460"/>
      <c r="AW25" s="460"/>
      <c r="AX25" s="461"/>
      <c r="AY25" s="368" t="s">
        <v>173</v>
      </c>
      <c r="AZ25" s="369"/>
      <c r="BA25" s="369"/>
      <c r="BB25" s="369"/>
      <c r="BC25" s="369"/>
      <c r="BD25" s="369"/>
      <c r="BE25" s="369"/>
      <c r="BF25" s="369"/>
      <c r="BG25" s="369"/>
      <c r="BH25" s="369"/>
      <c r="BI25" s="369"/>
      <c r="BJ25" s="369"/>
      <c r="BK25" s="369"/>
      <c r="BL25" s="369"/>
      <c r="BM25" s="370"/>
      <c r="BN25" s="371" t="s">
        <v>135</v>
      </c>
      <c r="BO25" s="372"/>
      <c r="BP25" s="372"/>
      <c r="BQ25" s="372"/>
      <c r="BR25" s="372"/>
      <c r="BS25" s="372"/>
      <c r="BT25" s="372"/>
      <c r="BU25" s="373"/>
      <c r="BV25" s="371" t="s">
        <v>172</v>
      </c>
      <c r="BW25" s="372"/>
      <c r="BX25" s="372"/>
      <c r="BY25" s="372"/>
      <c r="BZ25" s="372"/>
      <c r="CA25" s="372"/>
      <c r="CB25" s="372"/>
      <c r="CC25" s="373"/>
      <c r="CD25" s="180"/>
      <c r="CE25" s="517"/>
      <c r="CF25" s="517"/>
      <c r="CG25" s="517"/>
      <c r="CH25" s="517"/>
      <c r="CI25" s="517"/>
      <c r="CJ25" s="517"/>
      <c r="CK25" s="517"/>
      <c r="CL25" s="517"/>
      <c r="CM25" s="517"/>
      <c r="CN25" s="517"/>
      <c r="CO25" s="517"/>
      <c r="CP25" s="517"/>
      <c r="CQ25" s="517"/>
      <c r="CR25" s="517"/>
      <c r="CS25" s="518"/>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174</v>
      </c>
      <c r="F26" s="432"/>
      <c r="G26" s="432"/>
      <c r="H26" s="432"/>
      <c r="I26" s="432"/>
      <c r="J26" s="432"/>
      <c r="K26" s="433"/>
      <c r="L26" s="459">
        <v>1</v>
      </c>
      <c r="M26" s="460"/>
      <c r="N26" s="460"/>
      <c r="O26" s="460"/>
      <c r="P26" s="499"/>
      <c r="Q26" s="459">
        <v>5300</v>
      </c>
      <c r="R26" s="460"/>
      <c r="S26" s="460"/>
      <c r="T26" s="460"/>
      <c r="U26" s="460"/>
      <c r="V26" s="499"/>
      <c r="W26" s="558"/>
      <c r="X26" s="546"/>
      <c r="Y26" s="547"/>
      <c r="Z26" s="458" t="s">
        <v>175</v>
      </c>
      <c r="AA26" s="576"/>
      <c r="AB26" s="576"/>
      <c r="AC26" s="576"/>
      <c r="AD26" s="576"/>
      <c r="AE26" s="576"/>
      <c r="AF26" s="576"/>
      <c r="AG26" s="577"/>
      <c r="AH26" s="459" t="s">
        <v>172</v>
      </c>
      <c r="AI26" s="460"/>
      <c r="AJ26" s="460"/>
      <c r="AK26" s="460"/>
      <c r="AL26" s="499"/>
      <c r="AM26" s="459" t="s">
        <v>141</v>
      </c>
      <c r="AN26" s="460"/>
      <c r="AO26" s="460"/>
      <c r="AP26" s="460"/>
      <c r="AQ26" s="460"/>
      <c r="AR26" s="499"/>
      <c r="AS26" s="459" t="s">
        <v>172</v>
      </c>
      <c r="AT26" s="460"/>
      <c r="AU26" s="460"/>
      <c r="AV26" s="460"/>
      <c r="AW26" s="460"/>
      <c r="AX26" s="461"/>
      <c r="AY26" s="442" t="s">
        <v>176</v>
      </c>
      <c r="AZ26" s="443"/>
      <c r="BA26" s="443"/>
      <c r="BB26" s="443"/>
      <c r="BC26" s="443"/>
      <c r="BD26" s="443"/>
      <c r="BE26" s="443"/>
      <c r="BF26" s="443"/>
      <c r="BG26" s="443"/>
      <c r="BH26" s="443"/>
      <c r="BI26" s="443"/>
      <c r="BJ26" s="443"/>
      <c r="BK26" s="443"/>
      <c r="BL26" s="443"/>
      <c r="BM26" s="444"/>
      <c r="BN26" s="439" t="s">
        <v>135</v>
      </c>
      <c r="BO26" s="440"/>
      <c r="BP26" s="440"/>
      <c r="BQ26" s="440"/>
      <c r="BR26" s="440"/>
      <c r="BS26" s="440"/>
      <c r="BT26" s="440"/>
      <c r="BU26" s="441"/>
      <c r="BV26" s="439" t="s">
        <v>135</v>
      </c>
      <c r="BW26" s="440"/>
      <c r="BX26" s="440"/>
      <c r="BY26" s="440"/>
      <c r="BZ26" s="440"/>
      <c r="CA26" s="440"/>
      <c r="CB26" s="440"/>
      <c r="CC26" s="441"/>
      <c r="CD26" s="180"/>
      <c r="CE26" s="517"/>
      <c r="CF26" s="517"/>
      <c r="CG26" s="517"/>
      <c r="CH26" s="517"/>
      <c r="CI26" s="517"/>
      <c r="CJ26" s="517"/>
      <c r="CK26" s="517"/>
      <c r="CL26" s="517"/>
      <c r="CM26" s="517"/>
      <c r="CN26" s="517"/>
      <c r="CO26" s="517"/>
      <c r="CP26" s="517"/>
      <c r="CQ26" s="517"/>
      <c r="CR26" s="517"/>
      <c r="CS26" s="518"/>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177</v>
      </c>
      <c r="F27" s="432"/>
      <c r="G27" s="432"/>
      <c r="H27" s="432"/>
      <c r="I27" s="432"/>
      <c r="J27" s="432"/>
      <c r="K27" s="433"/>
      <c r="L27" s="459">
        <v>1</v>
      </c>
      <c r="M27" s="460"/>
      <c r="N27" s="460"/>
      <c r="O27" s="460"/>
      <c r="P27" s="499"/>
      <c r="Q27" s="459">
        <v>2640</v>
      </c>
      <c r="R27" s="460"/>
      <c r="S27" s="460"/>
      <c r="T27" s="460"/>
      <c r="U27" s="460"/>
      <c r="V27" s="499"/>
      <c r="W27" s="558"/>
      <c r="X27" s="546"/>
      <c r="Y27" s="547"/>
      <c r="Z27" s="458" t="s">
        <v>178</v>
      </c>
      <c r="AA27" s="432"/>
      <c r="AB27" s="432"/>
      <c r="AC27" s="432"/>
      <c r="AD27" s="432"/>
      <c r="AE27" s="432"/>
      <c r="AF27" s="432"/>
      <c r="AG27" s="433"/>
      <c r="AH27" s="459">
        <v>2</v>
      </c>
      <c r="AI27" s="460"/>
      <c r="AJ27" s="460"/>
      <c r="AK27" s="460"/>
      <c r="AL27" s="499"/>
      <c r="AM27" s="459" t="s">
        <v>179</v>
      </c>
      <c r="AN27" s="460"/>
      <c r="AO27" s="460"/>
      <c r="AP27" s="460"/>
      <c r="AQ27" s="460"/>
      <c r="AR27" s="499"/>
      <c r="AS27" s="459" t="s">
        <v>180</v>
      </c>
      <c r="AT27" s="460"/>
      <c r="AU27" s="460"/>
      <c r="AV27" s="460"/>
      <c r="AW27" s="460"/>
      <c r="AX27" s="461"/>
      <c r="AY27" s="500" t="s">
        <v>181</v>
      </c>
      <c r="AZ27" s="501"/>
      <c r="BA27" s="501"/>
      <c r="BB27" s="501"/>
      <c r="BC27" s="501"/>
      <c r="BD27" s="501"/>
      <c r="BE27" s="501"/>
      <c r="BF27" s="501"/>
      <c r="BG27" s="501"/>
      <c r="BH27" s="501"/>
      <c r="BI27" s="501"/>
      <c r="BJ27" s="501"/>
      <c r="BK27" s="501"/>
      <c r="BL27" s="501"/>
      <c r="BM27" s="502"/>
      <c r="BN27" s="573">
        <v>51381</v>
      </c>
      <c r="BO27" s="574"/>
      <c r="BP27" s="574"/>
      <c r="BQ27" s="574"/>
      <c r="BR27" s="574"/>
      <c r="BS27" s="574"/>
      <c r="BT27" s="574"/>
      <c r="BU27" s="575"/>
      <c r="BV27" s="573">
        <v>51381</v>
      </c>
      <c r="BW27" s="574"/>
      <c r="BX27" s="574"/>
      <c r="BY27" s="574"/>
      <c r="BZ27" s="574"/>
      <c r="CA27" s="574"/>
      <c r="CB27" s="574"/>
      <c r="CC27" s="575"/>
      <c r="CD27" s="182"/>
      <c r="CE27" s="517"/>
      <c r="CF27" s="517"/>
      <c r="CG27" s="517"/>
      <c r="CH27" s="517"/>
      <c r="CI27" s="517"/>
      <c r="CJ27" s="517"/>
      <c r="CK27" s="517"/>
      <c r="CL27" s="517"/>
      <c r="CM27" s="517"/>
      <c r="CN27" s="517"/>
      <c r="CO27" s="517"/>
      <c r="CP27" s="517"/>
      <c r="CQ27" s="517"/>
      <c r="CR27" s="517"/>
      <c r="CS27" s="518"/>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182</v>
      </c>
      <c r="F28" s="432"/>
      <c r="G28" s="432"/>
      <c r="H28" s="432"/>
      <c r="I28" s="432"/>
      <c r="J28" s="432"/>
      <c r="K28" s="433"/>
      <c r="L28" s="459">
        <v>1</v>
      </c>
      <c r="M28" s="460"/>
      <c r="N28" s="460"/>
      <c r="O28" s="460"/>
      <c r="P28" s="499"/>
      <c r="Q28" s="459">
        <v>2130</v>
      </c>
      <c r="R28" s="460"/>
      <c r="S28" s="460"/>
      <c r="T28" s="460"/>
      <c r="U28" s="460"/>
      <c r="V28" s="499"/>
      <c r="W28" s="558"/>
      <c r="X28" s="546"/>
      <c r="Y28" s="547"/>
      <c r="Z28" s="458" t="s">
        <v>183</v>
      </c>
      <c r="AA28" s="432"/>
      <c r="AB28" s="432"/>
      <c r="AC28" s="432"/>
      <c r="AD28" s="432"/>
      <c r="AE28" s="432"/>
      <c r="AF28" s="432"/>
      <c r="AG28" s="433"/>
      <c r="AH28" s="459" t="s">
        <v>125</v>
      </c>
      <c r="AI28" s="460"/>
      <c r="AJ28" s="460"/>
      <c r="AK28" s="460"/>
      <c r="AL28" s="499"/>
      <c r="AM28" s="459" t="s">
        <v>135</v>
      </c>
      <c r="AN28" s="460"/>
      <c r="AO28" s="460"/>
      <c r="AP28" s="460"/>
      <c r="AQ28" s="460"/>
      <c r="AR28" s="499"/>
      <c r="AS28" s="459" t="s">
        <v>125</v>
      </c>
      <c r="AT28" s="460"/>
      <c r="AU28" s="460"/>
      <c r="AV28" s="460"/>
      <c r="AW28" s="460"/>
      <c r="AX28" s="461"/>
      <c r="AY28" s="584" t="s">
        <v>184</v>
      </c>
      <c r="AZ28" s="585"/>
      <c r="BA28" s="585"/>
      <c r="BB28" s="586"/>
      <c r="BC28" s="368" t="s">
        <v>42</v>
      </c>
      <c r="BD28" s="369"/>
      <c r="BE28" s="369"/>
      <c r="BF28" s="369"/>
      <c r="BG28" s="369"/>
      <c r="BH28" s="369"/>
      <c r="BI28" s="369"/>
      <c r="BJ28" s="369"/>
      <c r="BK28" s="369"/>
      <c r="BL28" s="369"/>
      <c r="BM28" s="370"/>
      <c r="BN28" s="371">
        <v>784563</v>
      </c>
      <c r="BO28" s="372"/>
      <c r="BP28" s="372"/>
      <c r="BQ28" s="372"/>
      <c r="BR28" s="372"/>
      <c r="BS28" s="372"/>
      <c r="BT28" s="372"/>
      <c r="BU28" s="373"/>
      <c r="BV28" s="371">
        <v>857235</v>
      </c>
      <c r="BW28" s="372"/>
      <c r="BX28" s="372"/>
      <c r="BY28" s="372"/>
      <c r="BZ28" s="372"/>
      <c r="CA28" s="372"/>
      <c r="CB28" s="372"/>
      <c r="CC28" s="373"/>
      <c r="CD28" s="180"/>
      <c r="CE28" s="517"/>
      <c r="CF28" s="517"/>
      <c r="CG28" s="517"/>
      <c r="CH28" s="517"/>
      <c r="CI28" s="517"/>
      <c r="CJ28" s="517"/>
      <c r="CK28" s="517"/>
      <c r="CL28" s="517"/>
      <c r="CM28" s="517"/>
      <c r="CN28" s="517"/>
      <c r="CO28" s="517"/>
      <c r="CP28" s="517"/>
      <c r="CQ28" s="517"/>
      <c r="CR28" s="517"/>
      <c r="CS28" s="518"/>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185</v>
      </c>
      <c r="F29" s="432"/>
      <c r="G29" s="432"/>
      <c r="H29" s="432"/>
      <c r="I29" s="432"/>
      <c r="J29" s="432"/>
      <c r="K29" s="433"/>
      <c r="L29" s="459">
        <v>6</v>
      </c>
      <c r="M29" s="460"/>
      <c r="N29" s="460"/>
      <c r="O29" s="460"/>
      <c r="P29" s="499"/>
      <c r="Q29" s="459">
        <v>1920</v>
      </c>
      <c r="R29" s="460"/>
      <c r="S29" s="460"/>
      <c r="T29" s="460"/>
      <c r="U29" s="460"/>
      <c r="V29" s="499"/>
      <c r="W29" s="559"/>
      <c r="X29" s="560"/>
      <c r="Y29" s="561"/>
      <c r="Z29" s="458" t="s">
        <v>186</v>
      </c>
      <c r="AA29" s="432"/>
      <c r="AB29" s="432"/>
      <c r="AC29" s="432"/>
      <c r="AD29" s="432"/>
      <c r="AE29" s="432"/>
      <c r="AF29" s="432"/>
      <c r="AG29" s="433"/>
      <c r="AH29" s="459">
        <v>35</v>
      </c>
      <c r="AI29" s="460"/>
      <c r="AJ29" s="460"/>
      <c r="AK29" s="460"/>
      <c r="AL29" s="499"/>
      <c r="AM29" s="459">
        <v>104020</v>
      </c>
      <c r="AN29" s="460"/>
      <c r="AO29" s="460"/>
      <c r="AP29" s="460"/>
      <c r="AQ29" s="460"/>
      <c r="AR29" s="499"/>
      <c r="AS29" s="459">
        <v>2972</v>
      </c>
      <c r="AT29" s="460"/>
      <c r="AU29" s="460"/>
      <c r="AV29" s="460"/>
      <c r="AW29" s="460"/>
      <c r="AX29" s="461"/>
      <c r="AY29" s="587"/>
      <c r="AZ29" s="588"/>
      <c r="BA29" s="588"/>
      <c r="BB29" s="589"/>
      <c r="BC29" s="436" t="s">
        <v>187</v>
      </c>
      <c r="BD29" s="437"/>
      <c r="BE29" s="437"/>
      <c r="BF29" s="437"/>
      <c r="BG29" s="437"/>
      <c r="BH29" s="437"/>
      <c r="BI29" s="437"/>
      <c r="BJ29" s="437"/>
      <c r="BK29" s="437"/>
      <c r="BL29" s="437"/>
      <c r="BM29" s="438"/>
      <c r="BN29" s="439">
        <v>120749</v>
      </c>
      <c r="BO29" s="440"/>
      <c r="BP29" s="440"/>
      <c r="BQ29" s="440"/>
      <c r="BR29" s="440"/>
      <c r="BS29" s="440"/>
      <c r="BT29" s="440"/>
      <c r="BU29" s="441"/>
      <c r="BV29" s="439">
        <v>120663</v>
      </c>
      <c r="BW29" s="440"/>
      <c r="BX29" s="440"/>
      <c r="BY29" s="440"/>
      <c r="BZ29" s="440"/>
      <c r="CA29" s="440"/>
      <c r="CB29" s="440"/>
      <c r="CC29" s="441"/>
      <c r="CD29" s="182"/>
      <c r="CE29" s="517"/>
      <c r="CF29" s="517"/>
      <c r="CG29" s="517"/>
      <c r="CH29" s="517"/>
      <c r="CI29" s="517"/>
      <c r="CJ29" s="517"/>
      <c r="CK29" s="517"/>
      <c r="CL29" s="517"/>
      <c r="CM29" s="517"/>
      <c r="CN29" s="517"/>
      <c r="CO29" s="517"/>
      <c r="CP29" s="517"/>
      <c r="CQ29" s="517"/>
      <c r="CR29" s="517"/>
      <c r="CS29" s="518"/>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78"/>
      <c r="M30" s="579"/>
      <c r="N30" s="579"/>
      <c r="O30" s="579"/>
      <c r="P30" s="580"/>
      <c r="Q30" s="578"/>
      <c r="R30" s="579"/>
      <c r="S30" s="579"/>
      <c r="T30" s="579"/>
      <c r="U30" s="579"/>
      <c r="V30" s="580"/>
      <c r="W30" s="581" t="s">
        <v>188</v>
      </c>
      <c r="X30" s="582"/>
      <c r="Y30" s="582"/>
      <c r="Z30" s="582"/>
      <c r="AA30" s="582"/>
      <c r="AB30" s="582"/>
      <c r="AC30" s="582"/>
      <c r="AD30" s="582"/>
      <c r="AE30" s="582"/>
      <c r="AF30" s="582"/>
      <c r="AG30" s="583"/>
      <c r="AH30" s="524">
        <v>88.5</v>
      </c>
      <c r="AI30" s="525"/>
      <c r="AJ30" s="525"/>
      <c r="AK30" s="525"/>
      <c r="AL30" s="525"/>
      <c r="AM30" s="525"/>
      <c r="AN30" s="525"/>
      <c r="AO30" s="525"/>
      <c r="AP30" s="525"/>
      <c r="AQ30" s="525"/>
      <c r="AR30" s="525"/>
      <c r="AS30" s="525"/>
      <c r="AT30" s="525"/>
      <c r="AU30" s="525"/>
      <c r="AV30" s="525"/>
      <c r="AW30" s="525"/>
      <c r="AX30" s="527"/>
      <c r="AY30" s="590"/>
      <c r="AZ30" s="591"/>
      <c r="BA30" s="591"/>
      <c r="BB30" s="592"/>
      <c r="BC30" s="570" t="s">
        <v>44</v>
      </c>
      <c r="BD30" s="571"/>
      <c r="BE30" s="571"/>
      <c r="BF30" s="571"/>
      <c r="BG30" s="571"/>
      <c r="BH30" s="571"/>
      <c r="BI30" s="571"/>
      <c r="BJ30" s="571"/>
      <c r="BK30" s="571"/>
      <c r="BL30" s="571"/>
      <c r="BM30" s="572"/>
      <c r="BN30" s="573">
        <v>3565561</v>
      </c>
      <c r="BO30" s="574"/>
      <c r="BP30" s="574"/>
      <c r="BQ30" s="574"/>
      <c r="BR30" s="574"/>
      <c r="BS30" s="574"/>
      <c r="BT30" s="574"/>
      <c r="BU30" s="575"/>
      <c r="BV30" s="573">
        <v>3861769</v>
      </c>
      <c r="BW30" s="574"/>
      <c r="BX30" s="574"/>
      <c r="BY30" s="574"/>
      <c r="BZ30" s="574"/>
      <c r="CA30" s="574"/>
      <c r="CB30" s="574"/>
      <c r="CC30" s="575"/>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26" t="s">
        <v>195</v>
      </c>
      <c r="D33" s="426"/>
      <c r="E33" s="397" t="s">
        <v>196</v>
      </c>
      <c r="F33" s="397"/>
      <c r="G33" s="397"/>
      <c r="H33" s="397"/>
      <c r="I33" s="397"/>
      <c r="J33" s="397"/>
      <c r="K33" s="397"/>
      <c r="L33" s="397"/>
      <c r="M33" s="397"/>
      <c r="N33" s="397"/>
      <c r="O33" s="397"/>
      <c r="P33" s="397"/>
      <c r="Q33" s="397"/>
      <c r="R33" s="397"/>
      <c r="S33" s="397"/>
      <c r="T33" s="195"/>
      <c r="U33" s="426" t="s">
        <v>195</v>
      </c>
      <c r="V33" s="426"/>
      <c r="W33" s="397" t="s">
        <v>197</v>
      </c>
      <c r="X33" s="397"/>
      <c r="Y33" s="397"/>
      <c r="Z33" s="397"/>
      <c r="AA33" s="397"/>
      <c r="AB33" s="397"/>
      <c r="AC33" s="397"/>
      <c r="AD33" s="397"/>
      <c r="AE33" s="397"/>
      <c r="AF33" s="397"/>
      <c r="AG33" s="397"/>
      <c r="AH33" s="397"/>
      <c r="AI33" s="397"/>
      <c r="AJ33" s="397"/>
      <c r="AK33" s="397"/>
      <c r="AL33" s="195"/>
      <c r="AM33" s="426" t="s">
        <v>198</v>
      </c>
      <c r="AN33" s="426"/>
      <c r="AO33" s="397" t="s">
        <v>199</v>
      </c>
      <c r="AP33" s="397"/>
      <c r="AQ33" s="397"/>
      <c r="AR33" s="397"/>
      <c r="AS33" s="397"/>
      <c r="AT33" s="397"/>
      <c r="AU33" s="397"/>
      <c r="AV33" s="397"/>
      <c r="AW33" s="397"/>
      <c r="AX33" s="397"/>
      <c r="AY33" s="397"/>
      <c r="AZ33" s="397"/>
      <c r="BA33" s="397"/>
      <c r="BB33" s="397"/>
      <c r="BC33" s="397"/>
      <c r="BD33" s="196"/>
      <c r="BE33" s="397" t="s">
        <v>200</v>
      </c>
      <c r="BF33" s="397"/>
      <c r="BG33" s="397" t="s">
        <v>201</v>
      </c>
      <c r="BH33" s="397"/>
      <c r="BI33" s="397"/>
      <c r="BJ33" s="397"/>
      <c r="BK33" s="397"/>
      <c r="BL33" s="397"/>
      <c r="BM33" s="397"/>
      <c r="BN33" s="397"/>
      <c r="BO33" s="397"/>
      <c r="BP33" s="397"/>
      <c r="BQ33" s="397"/>
      <c r="BR33" s="397"/>
      <c r="BS33" s="397"/>
      <c r="BT33" s="397"/>
      <c r="BU33" s="397"/>
      <c r="BV33" s="196"/>
      <c r="BW33" s="426" t="s">
        <v>200</v>
      </c>
      <c r="BX33" s="426"/>
      <c r="BY33" s="397" t="s">
        <v>202</v>
      </c>
      <c r="BZ33" s="397"/>
      <c r="CA33" s="397"/>
      <c r="CB33" s="397"/>
      <c r="CC33" s="397"/>
      <c r="CD33" s="397"/>
      <c r="CE33" s="397"/>
      <c r="CF33" s="397"/>
      <c r="CG33" s="397"/>
      <c r="CH33" s="397"/>
      <c r="CI33" s="397"/>
      <c r="CJ33" s="397"/>
      <c r="CK33" s="397"/>
      <c r="CL33" s="397"/>
      <c r="CM33" s="397"/>
      <c r="CN33" s="195"/>
      <c r="CO33" s="426" t="s">
        <v>203</v>
      </c>
      <c r="CP33" s="426"/>
      <c r="CQ33" s="397" t="s">
        <v>204</v>
      </c>
      <c r="CR33" s="397"/>
      <c r="CS33" s="397"/>
      <c r="CT33" s="397"/>
      <c r="CU33" s="397"/>
      <c r="CV33" s="397"/>
      <c r="CW33" s="397"/>
      <c r="CX33" s="397"/>
      <c r="CY33" s="397"/>
      <c r="CZ33" s="397"/>
      <c r="DA33" s="397"/>
      <c r="DB33" s="397"/>
      <c r="DC33" s="397"/>
      <c r="DD33" s="397"/>
      <c r="DE33" s="397"/>
      <c r="DF33" s="195"/>
      <c r="DG33" s="593" t="s">
        <v>205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t="str">
        <f>IF(BY34="","",MAX(C34:D43,U34:V43,AM34:AN43,BE34:BF43)+1)</f>
        <v/>
      </c>
      <c r="BX34" s="594"/>
      <c r="BY34" s="595" t="str">
        <f>IF('各会計、関係団体の財政状況及び健全化判断比率'!B68="","",'各会計、関係団体の財政状況及び健全化判断比率'!B68)</f>
        <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診療所特別会計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t="str">
        <f t="shared" ref="BW35:BW43" si="2">IF(BY35="","",BW34+1)</f>
        <v/>
      </c>
      <c r="BX35" s="594"/>
      <c r="BY35" s="595" t="str">
        <f>IF('各会計、関係団体の財政状況及び健全化判断比率'!B69="","",'各会計、関係団体の財政状況及び健全化判断比率'!B69)</f>
        <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210</v>
      </c>
    </row>
    <row r="50" spans="5:5" x14ac:dyDescent="0.15">
      <c r="E50" s="167" t="s">
        <v>211</v>
      </c>
    </row>
    <row r="51" spans="5:5" x14ac:dyDescent="0.15">
      <c r="E51" s="167" t="s">
        <v>212</v>
      </c>
    </row>
    <row r="52" spans="5:5" x14ac:dyDescent="0.15">
      <c r="E52" s="167" t="s">
        <v>213</v>
      </c>
    </row>
    <row r="53" spans="5:5" x14ac:dyDescent="0.15">
      <c r="E53" s="167" t="s">
        <v>214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6DXer01HAv1FFjEtkP5faP/AQ0X1TyWSrCvk+F/BNTQj7jvrTNUT0FWx29IJhH3Nu08Fc+ImnqclD54Wj7aRQ==" saltValue="de9mtafjqj1RFd95afbI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L45" sqref="L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6" t="s">
        <v>557</v>
      </c>
      <c r="D34" s="1186"/>
      <c r="E34" s="1187"/>
      <c r="F34" s="32">
        <v>15.51</v>
      </c>
      <c r="G34" s="33">
        <v>14.84</v>
      </c>
      <c r="H34" s="33">
        <v>16.46</v>
      </c>
      <c r="I34" s="33">
        <v>4.75</v>
      </c>
      <c r="J34" s="34">
        <v>3.21</v>
      </c>
      <c r="K34" s="22"/>
      <c r="L34" s="22"/>
      <c r="M34" s="22"/>
      <c r="N34" s="22"/>
      <c r="O34" s="22"/>
      <c r="P34" s="22"/>
    </row>
    <row r="35" spans="1:16" ht="39" customHeight="1" x14ac:dyDescent="0.15">
      <c r="A35" s="22"/>
      <c r="B35" s="35"/>
      <c r="C35" s="1180" t="s">
        <v>558</v>
      </c>
      <c r="D35" s="1181"/>
      <c r="E35" s="1182"/>
      <c r="F35" s="36">
        <v>3.18</v>
      </c>
      <c r="G35" s="37">
        <v>1.44</v>
      </c>
      <c r="H35" s="37">
        <v>3.35</v>
      </c>
      <c r="I35" s="37">
        <v>2.85</v>
      </c>
      <c r="J35" s="38">
        <v>2.59</v>
      </c>
      <c r="K35" s="22"/>
      <c r="L35" s="22"/>
      <c r="M35" s="22"/>
      <c r="N35" s="22"/>
      <c r="O35" s="22"/>
      <c r="P35" s="22"/>
    </row>
    <row r="36" spans="1:16" ht="39" customHeight="1" x14ac:dyDescent="0.15">
      <c r="A36" s="22"/>
      <c r="B36" s="35"/>
      <c r="C36" s="1180" t="s">
        <v>559</v>
      </c>
      <c r="D36" s="1181"/>
      <c r="E36" s="1182"/>
      <c r="F36" s="36">
        <v>9.84</v>
      </c>
      <c r="G36" s="37">
        <v>4.1100000000000003</v>
      </c>
      <c r="H36" s="37">
        <v>3.9</v>
      </c>
      <c r="I36" s="37">
        <v>3.41</v>
      </c>
      <c r="J36" s="38">
        <v>2.16</v>
      </c>
      <c r="K36" s="22"/>
      <c r="L36" s="22"/>
      <c r="M36" s="22"/>
      <c r="N36" s="22"/>
      <c r="O36" s="22"/>
      <c r="P36" s="22"/>
    </row>
    <row r="37" spans="1:16" ht="39" customHeight="1" x14ac:dyDescent="0.15">
      <c r="A37" s="22"/>
      <c r="B37" s="35"/>
      <c r="C37" s="1180" t="s">
        <v>560</v>
      </c>
      <c r="D37" s="1181"/>
      <c r="E37" s="1182"/>
      <c r="F37" s="36">
        <v>0.05</v>
      </c>
      <c r="G37" s="37">
        <v>0.05</v>
      </c>
      <c r="H37" s="37">
        <v>0.31</v>
      </c>
      <c r="I37" s="37">
        <v>0</v>
      </c>
      <c r="J37" s="38">
        <v>0.45</v>
      </c>
      <c r="K37" s="22"/>
      <c r="L37" s="22"/>
      <c r="M37" s="22"/>
      <c r="N37" s="22"/>
      <c r="O37" s="22"/>
      <c r="P37" s="22"/>
    </row>
    <row r="38" spans="1:16" ht="39" customHeight="1" x14ac:dyDescent="0.15">
      <c r="A38" s="22"/>
      <c r="B38" s="35"/>
      <c r="C38" s="1180" t="s">
        <v>561</v>
      </c>
      <c r="D38" s="1181"/>
      <c r="E38" s="1182"/>
      <c r="F38" s="36" t="s">
        <v>505</v>
      </c>
      <c r="G38" s="37" t="s">
        <v>505</v>
      </c>
      <c r="H38" s="37" t="s">
        <v>505</v>
      </c>
      <c r="I38" s="37" t="s">
        <v>505</v>
      </c>
      <c r="J38" s="38">
        <v>0.15</v>
      </c>
      <c r="K38" s="22"/>
      <c r="L38" s="22"/>
      <c r="M38" s="22"/>
      <c r="N38" s="22"/>
      <c r="O38" s="22"/>
      <c r="P38" s="22"/>
    </row>
    <row r="39" spans="1:16" ht="39" customHeight="1" x14ac:dyDescent="0.15">
      <c r="A39" s="22"/>
      <c r="B39" s="35"/>
      <c r="C39" s="1180" t="s">
        <v>562</v>
      </c>
      <c r="D39" s="1181"/>
      <c r="E39" s="1182"/>
      <c r="F39" s="36">
        <v>0.03</v>
      </c>
      <c r="G39" s="37">
        <v>0.02</v>
      </c>
      <c r="H39" s="37">
        <v>0.06</v>
      </c>
      <c r="I39" s="37">
        <v>0.02</v>
      </c>
      <c r="J39" s="38">
        <v>0.03</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563</v>
      </c>
      <c r="D42" s="1181"/>
      <c r="E42" s="1182"/>
      <c r="F42" s="36" t="s">
        <v>505</v>
      </c>
      <c r="G42" s="37" t="s">
        <v>505</v>
      </c>
      <c r="H42" s="37" t="s">
        <v>505</v>
      </c>
      <c r="I42" s="37" t="s">
        <v>505</v>
      </c>
      <c r="J42" s="38" t="s">
        <v>505</v>
      </c>
      <c r="K42" s="22"/>
      <c r="L42" s="22"/>
      <c r="M42" s="22"/>
      <c r="N42" s="22"/>
      <c r="O42" s="22"/>
      <c r="P42" s="22"/>
    </row>
    <row r="43" spans="1:16" ht="39" customHeight="1" thickBot="1" x14ac:dyDescent="0.2">
      <c r="A43" s="22"/>
      <c r="B43" s="40"/>
      <c r="C43" s="1183" t="s">
        <v>564</v>
      </c>
      <c r="D43" s="1184"/>
      <c r="E43" s="1185"/>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q1ZPyN/bw+kq05S4ZFOMxpjmnATmoIGL/+D1bVl9f2VnC2UfCacKvBGWGUCko52/B3LRKsiKHRsoaXlhhpwKg==" saltValue="swDtTat7UdWCbjXZqOAE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195</v>
      </c>
      <c r="L45" s="60">
        <v>179</v>
      </c>
      <c r="M45" s="60">
        <v>166</v>
      </c>
      <c r="N45" s="60">
        <v>155</v>
      </c>
      <c r="O45" s="61">
        <v>153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x14ac:dyDescent="0.15">
      <c r="A48" s="48"/>
      <c r="B48" s="1198"/>
      <c r="C48" s="1199"/>
      <c r="D48" s="62"/>
      <c r="E48" s="1190" t="s">
        <v>15</v>
      </c>
      <c r="F48" s="1190"/>
      <c r="G48" s="1190"/>
      <c r="H48" s="1190"/>
      <c r="I48" s="1190"/>
      <c r="J48" s="1191"/>
      <c r="K48" s="63" t="s">
        <v>505</v>
      </c>
      <c r="L48" s="64" t="s">
        <v>505</v>
      </c>
      <c r="M48" s="64" t="s">
        <v>505</v>
      </c>
      <c r="N48" s="64" t="s">
        <v>505</v>
      </c>
      <c r="O48" s="65" t="s">
        <v>505</v>
      </c>
      <c r="P48" s="48"/>
      <c r="Q48" s="48"/>
      <c r="R48" s="48"/>
      <c r="S48" s="48"/>
      <c r="T48" s="48"/>
      <c r="U48" s="48"/>
    </row>
    <row r="49" spans="1:21" ht="30.75" customHeight="1" x14ac:dyDescent="0.15">
      <c r="A49" s="48"/>
      <c r="B49" s="1198"/>
      <c r="C49" s="1199"/>
      <c r="D49" s="62"/>
      <c r="E49" s="1190" t="s">
        <v>16</v>
      </c>
      <c r="F49" s="1190"/>
      <c r="G49" s="1190"/>
      <c r="H49" s="1190"/>
      <c r="I49" s="1190"/>
      <c r="J49" s="1191"/>
      <c r="K49" s="63">
        <v>2</v>
      </c>
      <c r="L49" s="64">
        <v>5</v>
      </c>
      <c r="M49" s="64">
        <v>4</v>
      </c>
      <c r="N49" s="64">
        <v>4</v>
      </c>
      <c r="O49" s="65">
        <v>5</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505</v>
      </c>
      <c r="L50" s="64" t="s">
        <v>505</v>
      </c>
      <c r="M50" s="64" t="s">
        <v>505</v>
      </c>
      <c r="N50" s="64" t="s">
        <v>505</v>
      </c>
      <c r="O50" s="65" t="s">
        <v>505</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505</v>
      </c>
      <c r="L51" s="64" t="s">
        <v>505</v>
      </c>
      <c r="M51" s="64" t="s">
        <v>505</v>
      </c>
      <c r="N51" s="64" t="s">
        <v>505</v>
      </c>
      <c r="O51" s="65" t="s">
        <v>505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169</v>
      </c>
      <c r="L52" s="64">
        <v>156</v>
      </c>
      <c r="M52" s="64">
        <v>147</v>
      </c>
      <c r="N52" s="64">
        <v>143</v>
      </c>
      <c r="O52" s="65">
        <v>137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28</v>
      </c>
      <c r="L53" s="69">
        <v>28</v>
      </c>
      <c r="M53" s="69">
        <v>23</v>
      </c>
      <c r="N53" s="69">
        <v>16</v>
      </c>
      <c r="O53" s="70">
        <v>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25kNqIrFN0ZcLV2EJF/S7Dvat5F0dHlMu+dCAkdXUdBNRnSOz1h5qKDUoz62JdNkBUsNxJgEpVD8tfPOXIWHA==" saltValue="U6mpJG49j8aTKJRRKtJY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O39" sqref="O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04" t="s">
        <v>24</v>
      </c>
      <c r="C41" s="1205"/>
      <c r="D41" s="81"/>
      <c r="E41" s="1210" t="s">
        <v>25</v>
      </c>
      <c r="F41" s="1210"/>
      <c r="G41" s="1210"/>
      <c r="H41" s="1211"/>
      <c r="I41" s="82">
        <v>1330</v>
      </c>
      <c r="J41" s="83">
        <v>1324</v>
      </c>
      <c r="K41" s="83">
        <v>1336</v>
      </c>
      <c r="L41" s="83">
        <v>1236</v>
      </c>
      <c r="M41" s="84">
        <v>1292</v>
      </c>
    </row>
    <row r="42" spans="2:13" ht="27.75" customHeight="1" x14ac:dyDescent="0.15">
      <c r="B42" s="1206"/>
      <c r="C42" s="1207"/>
      <c r="D42" s="85"/>
      <c r="E42" s="1212" t="s">
        <v>26</v>
      </c>
      <c r="F42" s="1212"/>
      <c r="G42" s="1212"/>
      <c r="H42" s="1213"/>
      <c r="I42" s="86" t="s">
        <v>505</v>
      </c>
      <c r="J42" s="87" t="s">
        <v>505</v>
      </c>
      <c r="K42" s="87" t="s">
        <v>505</v>
      </c>
      <c r="L42" s="87" t="s">
        <v>505</v>
      </c>
      <c r="M42" s="88" t="s">
        <v>505</v>
      </c>
    </row>
    <row r="43" spans="2:13" ht="27.75" customHeight="1" x14ac:dyDescent="0.15">
      <c r="B43" s="1206"/>
      <c r="C43" s="1207"/>
      <c r="D43" s="85"/>
      <c r="E43" s="1212" t="s">
        <v>27</v>
      </c>
      <c r="F43" s="1212"/>
      <c r="G43" s="1212"/>
      <c r="H43" s="1213"/>
      <c r="I43" s="86" t="s">
        <v>505</v>
      </c>
      <c r="J43" s="87" t="s">
        <v>505</v>
      </c>
      <c r="K43" s="87" t="s">
        <v>505</v>
      </c>
      <c r="L43" s="87" t="s">
        <v>505</v>
      </c>
      <c r="M43" s="88" t="s">
        <v>505</v>
      </c>
    </row>
    <row r="44" spans="2:13" ht="27.75" customHeight="1" x14ac:dyDescent="0.15">
      <c r="B44" s="1206"/>
      <c r="C44" s="1207"/>
      <c r="D44" s="85"/>
      <c r="E44" s="1212" t="s">
        <v>28</v>
      </c>
      <c r="F44" s="1212"/>
      <c r="G44" s="1212"/>
      <c r="H44" s="1213"/>
      <c r="I44" s="86">
        <v>53</v>
      </c>
      <c r="J44" s="87">
        <v>49</v>
      </c>
      <c r="K44" s="87">
        <v>44</v>
      </c>
      <c r="L44" s="87">
        <v>39</v>
      </c>
      <c r="M44" s="88">
        <v>35</v>
      </c>
    </row>
    <row r="45" spans="2:13" ht="27.75" customHeight="1" x14ac:dyDescent="0.15">
      <c r="B45" s="1206"/>
      <c r="C45" s="1207"/>
      <c r="D45" s="85"/>
      <c r="E45" s="1212" t="s">
        <v>29</v>
      </c>
      <c r="F45" s="1212"/>
      <c r="G45" s="1212"/>
      <c r="H45" s="1213"/>
      <c r="I45" s="86">
        <v>309</v>
      </c>
      <c r="J45" s="87">
        <v>286</v>
      </c>
      <c r="K45" s="87">
        <v>297</v>
      </c>
      <c r="L45" s="87">
        <v>303</v>
      </c>
      <c r="M45" s="88">
        <v>252</v>
      </c>
    </row>
    <row r="46" spans="2:13" ht="27.75" customHeight="1" x14ac:dyDescent="0.15">
      <c r="B46" s="1206"/>
      <c r="C46" s="1207"/>
      <c r="D46" s="89"/>
      <c r="E46" s="1212" t="s">
        <v>30</v>
      </c>
      <c r="F46" s="1212"/>
      <c r="G46" s="1212"/>
      <c r="H46" s="1213"/>
      <c r="I46" s="86" t="s">
        <v>505</v>
      </c>
      <c r="J46" s="87" t="s">
        <v>505</v>
      </c>
      <c r="K46" s="87" t="s">
        <v>505</v>
      </c>
      <c r="L46" s="87" t="s">
        <v>505</v>
      </c>
      <c r="M46" s="88" t="s">
        <v>505</v>
      </c>
    </row>
    <row r="47" spans="2:13" ht="27.75" customHeight="1" x14ac:dyDescent="0.15">
      <c r="B47" s="1206"/>
      <c r="C47" s="1207"/>
      <c r="D47" s="90"/>
      <c r="E47" s="1214" t="s">
        <v>31</v>
      </c>
      <c r="F47" s="1215"/>
      <c r="G47" s="1215"/>
      <c r="H47" s="1216"/>
      <c r="I47" s="86" t="s">
        <v>505</v>
      </c>
      <c r="J47" s="87" t="s">
        <v>505</v>
      </c>
      <c r="K47" s="87" t="s">
        <v>505</v>
      </c>
      <c r="L47" s="87" t="s">
        <v>505</v>
      </c>
      <c r="M47" s="88" t="s">
        <v>505</v>
      </c>
    </row>
    <row r="48" spans="2:13" ht="27.75" customHeight="1" x14ac:dyDescent="0.15">
      <c r="B48" s="1206"/>
      <c r="C48" s="1207"/>
      <c r="D48" s="85"/>
      <c r="E48" s="1212" t="s">
        <v>32</v>
      </c>
      <c r="F48" s="1212"/>
      <c r="G48" s="1212"/>
      <c r="H48" s="1213"/>
      <c r="I48" s="86" t="s">
        <v>505</v>
      </c>
      <c r="J48" s="87" t="s">
        <v>505</v>
      </c>
      <c r="K48" s="87" t="s">
        <v>505</v>
      </c>
      <c r="L48" s="87" t="s">
        <v>505</v>
      </c>
      <c r="M48" s="88" t="s">
        <v>505</v>
      </c>
    </row>
    <row r="49" spans="2:13" ht="27.75" customHeight="1" x14ac:dyDescent="0.15">
      <c r="B49" s="1208"/>
      <c r="C49" s="1209"/>
      <c r="D49" s="85"/>
      <c r="E49" s="1212" t="s">
        <v>33</v>
      </c>
      <c r="F49" s="1212"/>
      <c r="G49" s="1212"/>
      <c r="H49" s="1213"/>
      <c r="I49" s="86" t="s">
        <v>505</v>
      </c>
      <c r="J49" s="87" t="s">
        <v>505</v>
      </c>
      <c r="K49" s="87" t="s">
        <v>505</v>
      </c>
      <c r="L49" s="87" t="s">
        <v>505</v>
      </c>
      <c r="M49" s="88" t="s">
        <v>505</v>
      </c>
    </row>
    <row r="50" spans="2:13" ht="27.75" customHeight="1" x14ac:dyDescent="0.15">
      <c r="B50" s="1217" t="s">
        <v>34</v>
      </c>
      <c r="C50" s="1218"/>
      <c r="D50" s="91"/>
      <c r="E50" s="1212" t="s">
        <v>35</v>
      </c>
      <c r="F50" s="1212"/>
      <c r="G50" s="1212"/>
      <c r="H50" s="1213"/>
      <c r="I50" s="86">
        <v>2637</v>
      </c>
      <c r="J50" s="87">
        <v>2703</v>
      </c>
      <c r="K50" s="87">
        <v>5685</v>
      </c>
      <c r="L50" s="87">
        <v>4263</v>
      </c>
      <c r="M50" s="88">
        <v>3603</v>
      </c>
    </row>
    <row r="51" spans="2:13" ht="27.75" customHeight="1" x14ac:dyDescent="0.15">
      <c r="B51" s="1206"/>
      <c r="C51" s="1207"/>
      <c r="D51" s="85"/>
      <c r="E51" s="1212" t="s">
        <v>36</v>
      </c>
      <c r="F51" s="1212"/>
      <c r="G51" s="1212"/>
      <c r="H51" s="1213"/>
      <c r="I51" s="86" t="s">
        <v>505</v>
      </c>
      <c r="J51" s="87" t="s">
        <v>505</v>
      </c>
      <c r="K51" s="87" t="s">
        <v>505</v>
      </c>
      <c r="L51" s="87" t="s">
        <v>505</v>
      </c>
      <c r="M51" s="88" t="s">
        <v>505</v>
      </c>
    </row>
    <row r="52" spans="2:13" ht="27.75" customHeight="1" x14ac:dyDescent="0.15">
      <c r="B52" s="1208"/>
      <c r="C52" s="1209"/>
      <c r="D52" s="85"/>
      <c r="E52" s="1212" t="s">
        <v>37</v>
      </c>
      <c r="F52" s="1212"/>
      <c r="G52" s="1212"/>
      <c r="H52" s="1213"/>
      <c r="I52" s="86">
        <v>1218</v>
      </c>
      <c r="J52" s="87">
        <v>1217</v>
      </c>
      <c r="K52" s="87">
        <v>1192</v>
      </c>
      <c r="L52" s="87">
        <v>1141</v>
      </c>
      <c r="M52" s="88">
        <v>1136</v>
      </c>
    </row>
    <row r="53" spans="2:13" ht="27.75" customHeight="1" thickBot="1" x14ac:dyDescent="0.2">
      <c r="B53" s="1219" t="s">
        <v>38</v>
      </c>
      <c r="C53" s="1220"/>
      <c r="D53" s="92"/>
      <c r="E53" s="1221" t="s">
        <v>39</v>
      </c>
      <c r="F53" s="1221"/>
      <c r="G53" s="1221"/>
      <c r="H53" s="1222"/>
      <c r="I53" s="93">
        <v>-2163</v>
      </c>
      <c r="J53" s="94">
        <v>-2261</v>
      </c>
      <c r="K53" s="94">
        <v>-5199</v>
      </c>
      <c r="L53" s="94">
        <v>-3826</v>
      </c>
      <c r="M53" s="95">
        <v>-3160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AyJymHxvRNI7cPdzcgbVQhLzOeL/S/Ebm1kDfE8IumSz/IMOFQkCy+u2WYCu1ObXThQcAqYU4ftYNPaYXpHg==" saltValue="aZbeKzn9IvkA3ZcagBJz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I52" sqref="I5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31" t="s">
        <v>42</v>
      </c>
      <c r="D55" s="1231"/>
      <c r="E55" s="1232"/>
      <c r="F55" s="107">
        <v>1019</v>
      </c>
      <c r="G55" s="107">
        <v>857</v>
      </c>
      <c r="H55" s="108">
        <v>785</v>
      </c>
    </row>
    <row r="56" spans="2:8" ht="52.5" customHeight="1" x14ac:dyDescent="0.15">
      <c r="B56" s="109"/>
      <c r="C56" s="1233" t="s">
        <v>43</v>
      </c>
      <c r="D56" s="1233"/>
      <c r="E56" s="1234"/>
      <c r="F56" s="110">
        <v>121</v>
      </c>
      <c r="G56" s="110">
        <v>121</v>
      </c>
      <c r="H56" s="111">
        <v>121</v>
      </c>
    </row>
    <row r="57" spans="2:8" ht="53.25" customHeight="1" x14ac:dyDescent="0.15">
      <c r="B57" s="109"/>
      <c r="C57" s="1235" t="s">
        <v>44</v>
      </c>
      <c r="D57" s="1235"/>
      <c r="E57" s="1236"/>
      <c r="F57" s="112">
        <v>5244</v>
      </c>
      <c r="G57" s="112">
        <v>3862</v>
      </c>
      <c r="H57" s="113">
        <v>3566</v>
      </c>
    </row>
    <row r="58" spans="2:8" ht="45.75" customHeight="1" x14ac:dyDescent="0.15">
      <c r="B58" s="114"/>
      <c r="C58" s="1223" t="s">
        <v>45</v>
      </c>
      <c r="D58" s="1224"/>
      <c r="E58" s="1225"/>
      <c r="F58" s="115"/>
      <c r="G58" s="115"/>
      <c r="H58" s="116"/>
    </row>
    <row r="59" spans="2:8" ht="45.75" customHeight="1" x14ac:dyDescent="0.15">
      <c r="B59" s="114"/>
      <c r="C59" s="1223" t="s">
        <v>45</v>
      </c>
      <c r="D59" s="1224"/>
      <c r="E59" s="1225"/>
      <c r="F59" s="115"/>
      <c r="G59" s="115"/>
      <c r="H59" s="116"/>
    </row>
    <row r="60" spans="2:8" ht="45.75" customHeight="1" x14ac:dyDescent="0.15">
      <c r="B60" s="114"/>
      <c r="C60" s="1223" t="s">
        <v>45</v>
      </c>
      <c r="D60" s="1224"/>
      <c r="E60" s="1225"/>
      <c r="F60" s="115"/>
      <c r="G60" s="115"/>
      <c r="H60" s="116"/>
    </row>
    <row r="61" spans="2:8" ht="45.75" customHeight="1" x14ac:dyDescent="0.15">
      <c r="B61" s="114"/>
      <c r="C61" s="1223" t="s">
        <v>45</v>
      </c>
      <c r="D61" s="1224"/>
      <c r="E61" s="1225"/>
      <c r="F61" s="115"/>
      <c r="G61" s="115"/>
      <c r="H61" s="116"/>
    </row>
    <row r="62" spans="2:8" ht="45.75" customHeight="1" thickBot="1" x14ac:dyDescent="0.2">
      <c r="B62" s="117"/>
      <c r="C62" s="1226" t="s">
        <v>45</v>
      </c>
      <c r="D62" s="1227"/>
      <c r="E62" s="1228"/>
      <c r="F62" s="118"/>
      <c r="G62" s="118"/>
      <c r="H62" s="119"/>
    </row>
    <row r="63" spans="2:8" ht="52.5" customHeight="1" thickBot="1" x14ac:dyDescent="0.2">
      <c r="B63" s="120"/>
      <c r="C63" s="1229" t="s">
        <v>46</v>
      </c>
      <c r="D63" s="1229"/>
      <c r="E63" s="1230"/>
      <c r="F63" s="121">
        <v>6384</v>
      </c>
      <c r="G63" s="121">
        <v>4840</v>
      </c>
      <c r="H63" s="122">
        <v>4471</v>
      </c>
    </row>
    <row r="64" spans="2:8" ht="15" customHeight="1" x14ac:dyDescent="0.15"/>
    <row r="65" ht="0" hidden="1" customHeight="1" x14ac:dyDescent="0.15"/>
    <row r="66" ht="0" hidden="1" customHeight="1" x14ac:dyDescent="0.15"/>
  </sheetData>
  <sheetProtection algorithmName="SHA-512" hashValue="mHIP/j54hi/Rvc6YMOitsbOXZ4HDfgKXUu7T8SyPWEaYUrdi/0pW9wf2IB9RkmlPkE2/HMJscn8G8+dNYb7LgA==" saltValue="yWXhVcsM0SQ6DS7Yr1nU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52" zoomScaleNormal="100" zoomScaleSheetLayoutView="55" workbookViewId="0">
      <selection activeCell="AN65" sqref="AN65:DC69"/>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565</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565</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566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567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568</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548</v>
      </c>
      <c r="BQ50" s="1271"/>
      <c r="BR50" s="1271"/>
      <c r="BS50" s="1271"/>
      <c r="BT50" s="1271"/>
      <c r="BU50" s="1271"/>
      <c r="BV50" s="1271"/>
      <c r="BW50" s="1271"/>
      <c r="BX50" s="1271" t="s">
        <v>549</v>
      </c>
      <c r="BY50" s="1271"/>
      <c r="BZ50" s="1271"/>
      <c r="CA50" s="1271"/>
      <c r="CB50" s="1271"/>
      <c r="CC50" s="1271"/>
      <c r="CD50" s="1271"/>
      <c r="CE50" s="1271"/>
      <c r="CF50" s="1271" t="s">
        <v>550</v>
      </c>
      <c r="CG50" s="1271"/>
      <c r="CH50" s="1271"/>
      <c r="CI50" s="1271"/>
      <c r="CJ50" s="1271"/>
      <c r="CK50" s="1271"/>
      <c r="CL50" s="1271"/>
      <c r="CM50" s="1271"/>
      <c r="CN50" s="1271" t="s">
        <v>551</v>
      </c>
      <c r="CO50" s="1271"/>
      <c r="CP50" s="1271"/>
      <c r="CQ50" s="1271"/>
      <c r="CR50" s="1271"/>
      <c r="CS50" s="1271"/>
      <c r="CT50" s="1271"/>
      <c r="CU50" s="1271"/>
      <c r="CV50" s="1271" t="s">
        <v>552</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569</v>
      </c>
      <c r="AO51" s="1275"/>
      <c r="AP51" s="1275"/>
      <c r="AQ51" s="1275"/>
      <c r="AR51" s="1275"/>
      <c r="AS51" s="1275"/>
      <c r="AT51" s="1275"/>
      <c r="AU51" s="1275"/>
      <c r="AV51" s="1275"/>
      <c r="AW51" s="1275"/>
      <c r="AX51" s="1275"/>
      <c r="AY51" s="1275"/>
      <c r="AZ51" s="1275"/>
      <c r="BA51" s="1275"/>
      <c r="BB51" s="1275" t="s">
        <v>570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572</v>
      </c>
      <c r="AO55" s="1271"/>
      <c r="AP55" s="1271"/>
      <c r="AQ55" s="1271"/>
      <c r="AR55" s="1271"/>
      <c r="AS55" s="1271"/>
      <c r="AT55" s="1271"/>
      <c r="AU55" s="1271"/>
      <c r="AV55" s="1271"/>
      <c r="AW55" s="1271"/>
      <c r="AX55" s="1271"/>
      <c r="AY55" s="1271"/>
      <c r="AZ55" s="1271"/>
      <c r="BA55" s="1271"/>
      <c r="BB55" s="1275" t="s">
        <v>570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574</v>
      </c>
    </row>
    <row r="64" spans="1:109" x14ac:dyDescent="0.15">
      <c r="B64" s="1246"/>
      <c r="G64" s="1253"/>
      <c r="I64" s="1287"/>
      <c r="J64" s="1287"/>
      <c r="K64" s="1287"/>
      <c r="L64" s="1287"/>
      <c r="M64" s="1287"/>
      <c r="N64" s="1288"/>
      <c r="AM64" s="1253"/>
      <c r="AN64" s="1253" t="s">
        <v>567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568</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548</v>
      </c>
      <c r="BQ72" s="1271"/>
      <c r="BR72" s="1271"/>
      <c r="BS72" s="1271"/>
      <c r="BT72" s="1271"/>
      <c r="BU72" s="1271"/>
      <c r="BV72" s="1271"/>
      <c r="BW72" s="1271"/>
      <c r="BX72" s="1271" t="s">
        <v>549</v>
      </c>
      <c r="BY72" s="1271"/>
      <c r="BZ72" s="1271"/>
      <c r="CA72" s="1271"/>
      <c r="CB72" s="1271"/>
      <c r="CC72" s="1271"/>
      <c r="CD72" s="1271"/>
      <c r="CE72" s="1271"/>
      <c r="CF72" s="1271" t="s">
        <v>550</v>
      </c>
      <c r="CG72" s="1271"/>
      <c r="CH72" s="1271"/>
      <c r="CI72" s="1271"/>
      <c r="CJ72" s="1271"/>
      <c r="CK72" s="1271"/>
      <c r="CL72" s="1271"/>
      <c r="CM72" s="1271"/>
      <c r="CN72" s="1271" t="s">
        <v>551</v>
      </c>
      <c r="CO72" s="1271"/>
      <c r="CP72" s="1271"/>
      <c r="CQ72" s="1271"/>
      <c r="CR72" s="1271"/>
      <c r="CS72" s="1271"/>
      <c r="CT72" s="1271"/>
      <c r="CU72" s="1271"/>
      <c r="CV72" s="1271" t="s">
        <v>552</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569</v>
      </c>
      <c r="AO73" s="1275"/>
      <c r="AP73" s="1275"/>
      <c r="AQ73" s="1275"/>
      <c r="AR73" s="1275"/>
      <c r="AS73" s="1275"/>
      <c r="AT73" s="1275"/>
      <c r="AU73" s="1275"/>
      <c r="AV73" s="1275"/>
      <c r="AW73" s="1275"/>
      <c r="AX73" s="1275"/>
      <c r="AY73" s="1275"/>
      <c r="AZ73" s="1275"/>
      <c r="BA73" s="1275"/>
      <c r="BB73" s="1275" t="s">
        <v>575</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576</v>
      </c>
      <c r="BC75" s="1275"/>
      <c r="BD75" s="1275"/>
      <c r="BE75" s="1275"/>
      <c r="BF75" s="1275"/>
      <c r="BG75" s="1275"/>
      <c r="BH75" s="1275"/>
      <c r="BI75" s="1275"/>
      <c r="BJ75" s="1275"/>
      <c r="BK75" s="1275"/>
      <c r="BL75" s="1275"/>
      <c r="BM75" s="1275"/>
      <c r="BN75" s="1275"/>
      <c r="BO75" s="1275"/>
      <c r="BP75" s="1277">
        <v>4.4000000000000004</v>
      </c>
      <c r="BQ75" s="1277"/>
      <c r="BR75" s="1277"/>
      <c r="BS75" s="1277"/>
      <c r="BT75" s="1277"/>
      <c r="BU75" s="1277"/>
      <c r="BV75" s="1277"/>
      <c r="BW75" s="1277"/>
      <c r="BX75" s="1277">
        <v>3.5</v>
      </c>
      <c r="BY75" s="1277"/>
      <c r="BZ75" s="1277"/>
      <c r="CA75" s="1277"/>
      <c r="CB75" s="1277"/>
      <c r="CC75" s="1277"/>
      <c r="CD75" s="1277"/>
      <c r="CE75" s="1277"/>
      <c r="CF75" s="1277">
        <v>2.8</v>
      </c>
      <c r="CG75" s="1277"/>
      <c r="CH75" s="1277"/>
      <c r="CI75" s="1277"/>
      <c r="CJ75" s="1277"/>
      <c r="CK75" s="1277"/>
      <c r="CL75" s="1277"/>
      <c r="CM75" s="1277"/>
      <c r="CN75" s="1277">
        <v>2.4</v>
      </c>
      <c r="CO75" s="1277"/>
      <c r="CP75" s="1277"/>
      <c r="CQ75" s="1277"/>
      <c r="CR75" s="1277"/>
      <c r="CS75" s="1277"/>
      <c r="CT75" s="1277"/>
      <c r="CU75" s="1277"/>
      <c r="CV75" s="1277">
        <v>2.1</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577</v>
      </c>
      <c r="AO77" s="1271"/>
      <c r="AP77" s="1271"/>
      <c r="AQ77" s="1271"/>
      <c r="AR77" s="1271"/>
      <c r="AS77" s="1271"/>
      <c r="AT77" s="1271"/>
      <c r="AU77" s="1271"/>
      <c r="AV77" s="1271"/>
      <c r="AW77" s="1271"/>
      <c r="AX77" s="1271"/>
      <c r="AY77" s="1271"/>
      <c r="AZ77" s="1271"/>
      <c r="BA77" s="1271"/>
      <c r="BB77" s="1275" t="s">
        <v>575</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576</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jyW1PCtkvQ6GikuRrqlJ5IEQT5/qipnOwx3D6UDeaXpT0+kcWANdjk96ZaXVVULUk2+3tDAAjV0NcKRMV888Q==" saltValue="SiFmOVuypaE20B9WDKwm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2" zoomScaleNormal="100" zoomScaleSheetLayoutView="70" workbookViewId="0">
      <selection activeCell="CI13" sqref="CI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0AntQ8+227MdCOnuUN7HMOQYVPillWcJlIzV/y5OXFf90fvwgTZO6T2oegM3e1Z0X2q1xIr+fGlIBfhUI32/A==" saltValue="7anawsV1Gf81/XGAbhF+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Normal="100" zoomScaleSheetLayoutView="55" workbookViewId="0">
      <selection activeCell="CI13" sqref="CI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YRIDKSp5ond84xNr1klb1S1bZKZ32eDbEqIm+pv4AmJE1KUlhuQK8c3/2ziJv6TPJBD6WjkDvNIKe6tc7sWvA==" saltValue="VowzlMLICctn/hAw9EAG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545</v>
      </c>
      <c r="G2" s="136"/>
      <c r="H2" s="137"/>
    </row>
    <row r="3" spans="1:8" x14ac:dyDescent="0.15">
      <c r="A3" s="133" t="s">
        <v>538</v>
      </c>
      <c r="B3" s="138"/>
      <c r="C3" s="139"/>
      <c r="D3" s="140">
        <v>198758</v>
      </c>
      <c r="E3" s="141"/>
      <c r="F3" s="142">
        <v>316331</v>
      </c>
      <c r="G3" s="143"/>
      <c r="H3" s="144"/>
    </row>
    <row r="4" spans="1:8" x14ac:dyDescent="0.15">
      <c r="A4" s="145"/>
      <c r="B4" s="146"/>
      <c r="C4" s="147"/>
      <c r="D4" s="148">
        <v>59964</v>
      </c>
      <c r="E4" s="149"/>
      <c r="F4" s="150">
        <v>106387</v>
      </c>
      <c r="G4" s="151"/>
      <c r="H4" s="152"/>
    </row>
    <row r="5" spans="1:8" x14ac:dyDescent="0.15">
      <c r="A5" s="133" t="s">
        <v>540</v>
      </c>
      <c r="B5" s="138"/>
      <c r="C5" s="139"/>
      <c r="D5" s="140">
        <v>776200</v>
      </c>
      <c r="E5" s="141"/>
      <c r="F5" s="142">
        <v>333013</v>
      </c>
      <c r="G5" s="143"/>
      <c r="H5" s="144"/>
    </row>
    <row r="6" spans="1:8" x14ac:dyDescent="0.15">
      <c r="A6" s="145"/>
      <c r="B6" s="146"/>
      <c r="C6" s="147"/>
      <c r="D6" s="148">
        <v>76899</v>
      </c>
      <c r="E6" s="149"/>
      <c r="F6" s="150">
        <v>126732</v>
      </c>
      <c r="G6" s="151"/>
      <c r="H6" s="152"/>
    </row>
    <row r="7" spans="1:8" x14ac:dyDescent="0.15">
      <c r="A7" s="133" t="s">
        <v>541</v>
      </c>
      <c r="B7" s="138"/>
      <c r="C7" s="139"/>
      <c r="D7" s="140">
        <v>1658313</v>
      </c>
      <c r="E7" s="141"/>
      <c r="F7" s="142">
        <v>280458</v>
      </c>
      <c r="G7" s="143"/>
      <c r="H7" s="144"/>
    </row>
    <row r="8" spans="1:8" x14ac:dyDescent="0.15">
      <c r="A8" s="145"/>
      <c r="B8" s="146"/>
      <c r="C8" s="147"/>
      <c r="D8" s="148">
        <v>110497</v>
      </c>
      <c r="E8" s="149"/>
      <c r="F8" s="150">
        <v>127286</v>
      </c>
      <c r="G8" s="151"/>
      <c r="H8" s="152"/>
    </row>
    <row r="9" spans="1:8" x14ac:dyDescent="0.15">
      <c r="A9" s="133" t="s">
        <v>542</v>
      </c>
      <c r="B9" s="138"/>
      <c r="C9" s="139"/>
      <c r="D9" s="140">
        <v>3429408</v>
      </c>
      <c r="E9" s="141"/>
      <c r="F9" s="142">
        <v>310300</v>
      </c>
      <c r="G9" s="143"/>
      <c r="H9" s="144"/>
    </row>
    <row r="10" spans="1:8" x14ac:dyDescent="0.15">
      <c r="A10" s="145"/>
      <c r="B10" s="146"/>
      <c r="C10" s="147"/>
      <c r="D10" s="148">
        <v>123109</v>
      </c>
      <c r="E10" s="149"/>
      <c r="F10" s="150">
        <v>157576</v>
      </c>
      <c r="G10" s="151"/>
      <c r="H10" s="152"/>
    </row>
    <row r="11" spans="1:8" x14ac:dyDescent="0.15">
      <c r="A11" s="133" t="s">
        <v>543</v>
      </c>
      <c r="B11" s="138"/>
      <c r="C11" s="139"/>
      <c r="D11" s="140">
        <v>2318343</v>
      </c>
      <c r="E11" s="141"/>
      <c r="F11" s="142">
        <v>317319</v>
      </c>
      <c r="G11" s="143"/>
      <c r="H11" s="144"/>
    </row>
    <row r="12" spans="1:8" x14ac:dyDescent="0.15">
      <c r="A12" s="145"/>
      <c r="B12" s="146"/>
      <c r="C12" s="153"/>
      <c r="D12" s="148">
        <v>110848</v>
      </c>
      <c r="E12" s="149"/>
      <c r="F12" s="150">
        <v>164214</v>
      </c>
      <c r="G12" s="151"/>
      <c r="H12" s="152"/>
    </row>
    <row r="13" spans="1:8" x14ac:dyDescent="0.15">
      <c r="A13" s="133"/>
      <c r="B13" s="138"/>
      <c r="C13" s="154"/>
      <c r="D13" s="155">
        <v>1676204</v>
      </c>
      <c r="E13" s="156"/>
      <c r="F13" s="157">
        <v>311484</v>
      </c>
      <c r="G13" s="158"/>
      <c r="H13" s="144"/>
    </row>
    <row r="14" spans="1:8" x14ac:dyDescent="0.15">
      <c r="A14" s="145"/>
      <c r="B14" s="146"/>
      <c r="C14" s="147"/>
      <c r="D14" s="148">
        <v>96263</v>
      </c>
      <c r="E14" s="149"/>
      <c r="F14" s="150">
        <v>136439</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15.51</v>
      </c>
      <c r="C19" s="159">
        <f>ROUND(VALUE(SUBSTITUTE(実質収支比率等に係る経年分析!G$48,"▲","-")),2)</f>
        <v>14.85</v>
      </c>
      <c r="D19" s="159">
        <f>ROUND(VALUE(SUBSTITUTE(実質収支比率等に係る経年分析!H$48,"▲","-")),2)</f>
        <v>16.46</v>
      </c>
      <c r="E19" s="159">
        <f>ROUND(VALUE(SUBSTITUTE(実質収支比率等に係る経年分析!I$48,"▲","-")),2)</f>
        <v>4.76</v>
      </c>
      <c r="F19" s="159">
        <f>ROUND(VALUE(SUBSTITUTE(実質収支比率等に係る経年分析!J$48,"▲","-")),2)</f>
        <v>3.36</v>
      </c>
    </row>
    <row r="20" spans="1:11" x14ac:dyDescent="0.15">
      <c r="A20" s="159" t="s">
        <v>50</v>
      </c>
      <c r="B20" s="159">
        <f>ROUND(VALUE(SUBSTITUTE(実質収支比率等に係る経年分析!F$47,"▲","-")),2)</f>
        <v>94.51</v>
      </c>
      <c r="C20" s="159">
        <f>ROUND(VALUE(SUBSTITUTE(実質収支比率等に係る経年分析!G$47,"▲","-")),2)</f>
        <v>109.05</v>
      </c>
      <c r="D20" s="159">
        <f>ROUND(VALUE(SUBSTITUTE(実質収支比率等に係る経年分析!H$47,"▲","-")),2)</f>
        <v>93.24</v>
      </c>
      <c r="E20" s="159">
        <f>ROUND(VALUE(SUBSTITUTE(実質収支比率等に係る経年分析!I$47,"▲","-")),2)</f>
        <v>78.2</v>
      </c>
      <c r="F20" s="159">
        <f>ROUND(VALUE(SUBSTITUTE(実質収支比率等に係る経年分析!J$47,"▲","-")),2)</f>
        <v>76.849999999999994</v>
      </c>
    </row>
    <row r="21" spans="1:11" x14ac:dyDescent="0.15">
      <c r="A21" s="159" t="s">
        <v>51</v>
      </c>
      <c r="B21" s="159">
        <f>IF(ISNUMBER(VALUE(SUBSTITUTE(実質収支比率等に係る経年分析!F$49,"▲","-"))),ROUND(VALUE(SUBSTITUTE(実質収支比率等に係る経年分析!F$49,"▲","-")),2),NA())</f>
        <v>0.88</v>
      </c>
      <c r="C21" s="159">
        <f>IF(ISNUMBER(VALUE(SUBSTITUTE(実質収支比率等に係る経年分析!G$49,"▲","-"))),ROUND(VALUE(SUBSTITUTE(実質収支比率等に係る経年分析!G$49,"▲","-")),2),NA())</f>
        <v>-1.42</v>
      </c>
      <c r="D21" s="159">
        <f>IF(ISNUMBER(VALUE(SUBSTITUTE(実質収支比率等に係る経年分析!H$49,"▲","-"))),ROUND(VALUE(SUBSTITUTE(実質収支比率等に係る経年分析!H$49,"▲","-")),2),NA())</f>
        <v>-16.579999999999998</v>
      </c>
      <c r="E21" s="159">
        <f>IF(ISNUMBER(VALUE(SUBSTITUTE(実質収支比率等に係る経年分析!I$49,"▲","-"))),ROUND(VALUE(SUBSTITUTE(実質収支比率等に係る経年分析!I$49,"▲","-")),2),NA())</f>
        <v>-35.549999999999997</v>
      </c>
      <c r="F21" s="159">
        <f>IF(ISNUMBER(VALUE(SUBSTITUTE(実質収支比率等に係る経年分析!J$49,"▲","-"))),ROUND(VALUE(SUBSTITUTE(実質収支比率等に係る経年分析!J$49,"▲","-")),2),NA())</f>
        <v>-11.51</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診療所特別会計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0.45</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4.1100000000000003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2.16</v>
      </c>
    </row>
    <row r="35" spans="1:16" x14ac:dyDescent="0.15">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3.21</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169</v>
      </c>
      <c r="E42" s="161"/>
      <c r="F42" s="161"/>
      <c r="G42" s="161">
        <f>'実質公債費比率（分子）の構造'!L$52</f>
        <v>156</v>
      </c>
      <c r="H42" s="161"/>
      <c r="I42" s="161"/>
      <c r="J42" s="161">
        <f>'実質公債費比率（分子）の構造'!M$52</f>
        <v>147</v>
      </c>
      <c r="K42" s="161"/>
      <c r="L42" s="161"/>
      <c r="M42" s="161">
        <f>'実質公債費比率（分子）の構造'!N$52</f>
        <v>143</v>
      </c>
      <c r="N42" s="161"/>
      <c r="O42" s="161"/>
      <c r="P42" s="161">
        <f>'実質公債費比率（分子）の構造'!O$52</f>
        <v>137</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2</v>
      </c>
      <c r="C45" s="161"/>
      <c r="D45" s="161"/>
      <c r="E45" s="161">
        <f>'実質公債費比率（分子）の構造'!L$49</f>
        <v>5</v>
      </c>
      <c r="F45" s="161"/>
      <c r="G45" s="161"/>
      <c r="H45" s="161">
        <f>'実質公債費比率（分子）の構造'!M$49</f>
        <v>4</v>
      </c>
      <c r="I45" s="161"/>
      <c r="J45" s="161"/>
      <c r="K45" s="161">
        <f>'実質公債費比率（分子）の構造'!N$49</f>
        <v>4</v>
      </c>
      <c r="L45" s="161"/>
      <c r="M45" s="161"/>
      <c r="N45" s="161">
        <f>'実質公債費比率（分子）の構造'!O$49</f>
        <v>5</v>
      </c>
      <c r="O45" s="161"/>
      <c r="P45" s="161"/>
    </row>
    <row r="46" spans="1:16" x14ac:dyDescent="0.15">
      <c r="A46" s="161" t="s">
        <v>62</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195</v>
      </c>
      <c r="C49" s="161"/>
      <c r="D49" s="161"/>
      <c r="E49" s="161">
        <f>'実質公債費比率（分子）の構造'!L$45</f>
        <v>179</v>
      </c>
      <c r="F49" s="161"/>
      <c r="G49" s="161"/>
      <c r="H49" s="161">
        <f>'実質公債費比率（分子）の構造'!M$45</f>
        <v>166</v>
      </c>
      <c r="I49" s="161"/>
      <c r="J49" s="161"/>
      <c r="K49" s="161">
        <f>'実質公債費比率（分子）の構造'!N$45</f>
        <v>155</v>
      </c>
      <c r="L49" s="161"/>
      <c r="M49" s="161"/>
      <c r="N49" s="161">
        <f>'実質公債費比率（分子）の構造'!O$45</f>
        <v>153</v>
      </c>
      <c r="O49" s="161"/>
      <c r="P49" s="161"/>
    </row>
    <row r="50" spans="1:16" x14ac:dyDescent="0.15">
      <c r="A50" s="161" t="s">
        <v>66</v>
      </c>
      <c r="B50" s="161" t="e">
        <f>NA()</f>
        <v>#N/A</v>
      </c>
      <c r="C50" s="161">
        <f>IF(ISNUMBER('実質公債費比率（分子）の構造'!K$53),'実質公債費比率（分子）の構造'!K$53,NA())</f>
        <v>28</v>
      </c>
      <c r="D50" s="161" t="e">
        <f>NA()</f>
        <v>#N/A</v>
      </c>
      <c r="E50" s="161" t="e">
        <f>NA()</f>
        <v>#N/A</v>
      </c>
      <c r="F50" s="161">
        <f>IF(ISNUMBER('実質公債費比率（分子）の構造'!L$53),'実質公債費比率（分子）の構造'!L$53,NA())</f>
        <v>28</v>
      </c>
      <c r="G50" s="161" t="e">
        <f>NA()</f>
        <v>#N/A</v>
      </c>
      <c r="H50" s="161" t="e">
        <f>NA()</f>
        <v>#N/A</v>
      </c>
      <c r="I50" s="161">
        <f>IF(ISNUMBER('実質公債費比率（分子）の構造'!M$53),'実質公債費比率（分子）の構造'!M$53,NA())</f>
        <v>23</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21</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1218</v>
      </c>
      <c r="E56" s="160"/>
      <c r="F56" s="160"/>
      <c r="G56" s="160">
        <f>'将来負担比率（分子）の構造'!J$52</f>
        <v>1217</v>
      </c>
      <c r="H56" s="160"/>
      <c r="I56" s="160"/>
      <c r="J56" s="160">
        <f>'将来負担比率（分子）の構造'!K$52</f>
        <v>1192</v>
      </c>
      <c r="K56" s="160"/>
      <c r="L56" s="160"/>
      <c r="M56" s="160">
        <f>'将来負担比率（分子）の構造'!L$52</f>
        <v>1141</v>
      </c>
      <c r="N56" s="160"/>
      <c r="O56" s="160"/>
      <c r="P56" s="160">
        <f>'将来負担比率（分子）の構造'!M$52</f>
        <v>1136</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2637</v>
      </c>
      <c r="E58" s="160"/>
      <c r="F58" s="160"/>
      <c r="G58" s="160">
        <f>'将来負担比率（分子）の構造'!J$50</f>
        <v>2703</v>
      </c>
      <c r="H58" s="160"/>
      <c r="I58" s="160"/>
      <c r="J58" s="160">
        <f>'将来負担比率（分子）の構造'!K$50</f>
        <v>5685</v>
      </c>
      <c r="K58" s="160"/>
      <c r="L58" s="160"/>
      <c r="M58" s="160">
        <f>'将来負担比率（分子）の構造'!L$50</f>
        <v>4263</v>
      </c>
      <c r="N58" s="160"/>
      <c r="O58" s="160"/>
      <c r="P58" s="160">
        <f>'将来負担比率（分子）の構造'!M$50</f>
        <v>3603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309</v>
      </c>
      <c r="C62" s="160"/>
      <c r="D62" s="160"/>
      <c r="E62" s="160">
        <f>'将来負担比率（分子）の構造'!J$45</f>
        <v>286</v>
      </c>
      <c r="F62" s="160"/>
      <c r="G62" s="160"/>
      <c r="H62" s="160">
        <f>'将来負担比率（分子）の構造'!K$45</f>
        <v>297</v>
      </c>
      <c r="I62" s="160"/>
      <c r="J62" s="160"/>
      <c r="K62" s="160">
        <f>'将来負担比率（分子）の構造'!L$45</f>
        <v>303</v>
      </c>
      <c r="L62" s="160"/>
      <c r="M62" s="160"/>
      <c r="N62" s="160">
        <f>'将来負担比率（分子）の構造'!M$45</f>
        <v>252</v>
      </c>
      <c r="O62" s="160"/>
      <c r="P62" s="160"/>
    </row>
    <row r="63" spans="1:16" x14ac:dyDescent="0.15">
      <c r="A63" s="160" t="s">
        <v>28</v>
      </c>
      <c r="B63" s="160">
        <f>'将来負担比率（分子）の構造'!I$44</f>
        <v>53</v>
      </c>
      <c r="C63" s="160"/>
      <c r="D63" s="160"/>
      <c r="E63" s="160">
        <f>'将来負担比率（分子）の構造'!J$44</f>
        <v>49</v>
      </c>
      <c r="F63" s="160"/>
      <c r="G63" s="160"/>
      <c r="H63" s="160">
        <f>'将来負担比率（分子）の構造'!K$44</f>
        <v>44</v>
      </c>
      <c r="I63" s="160"/>
      <c r="J63" s="160"/>
      <c r="K63" s="160">
        <f>'将来負担比率（分子）の構造'!L$44</f>
        <v>39</v>
      </c>
      <c r="L63" s="160"/>
      <c r="M63" s="160"/>
      <c r="N63" s="160">
        <f>'将来負担比率（分子）の構造'!M$44</f>
        <v>35</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1330</v>
      </c>
      <c r="C66" s="160"/>
      <c r="D66" s="160"/>
      <c r="E66" s="160">
        <f>'将来負担比率（分子）の構造'!J$41</f>
        <v>1324</v>
      </c>
      <c r="F66" s="160"/>
      <c r="G66" s="160"/>
      <c r="H66" s="160">
        <f>'将来負担比率（分子）の構造'!K$41</f>
        <v>1336</v>
      </c>
      <c r="I66" s="160"/>
      <c r="J66" s="160"/>
      <c r="K66" s="160">
        <f>'将来負担比率（分子）の構造'!L$41</f>
        <v>1236</v>
      </c>
      <c r="L66" s="160"/>
      <c r="M66" s="160"/>
      <c r="N66" s="160">
        <f>'将来負担比率（分子）の構造'!M$41</f>
        <v>1292</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1019</v>
      </c>
      <c r="C72" s="164">
        <f>基金残高に係る経年分析!G55</f>
        <v>857</v>
      </c>
      <c r="D72" s="164">
        <f>基金残高に係る経年分析!H55</f>
        <v>785</v>
      </c>
    </row>
    <row r="73" spans="1:16" x14ac:dyDescent="0.15">
      <c r="A73" s="163" t="s">
        <v>73</v>
      </c>
      <c r="B73" s="164">
        <f>基金残高に係る経年分析!F56</f>
        <v>121</v>
      </c>
      <c r="C73" s="164">
        <f>基金残高に係る経年分析!G56</f>
        <v>121</v>
      </c>
      <c r="D73" s="164">
        <f>基金残高に係る経年分析!H56</f>
        <v>121</v>
      </c>
    </row>
    <row r="74" spans="1:16" x14ac:dyDescent="0.15">
      <c r="A74" s="163" t="s">
        <v>74</v>
      </c>
      <c r="B74" s="164">
        <f>基金残高に係る経年分析!F57</f>
        <v>5244</v>
      </c>
      <c r="C74" s="164">
        <f>基金残高に係る経年分析!G57</f>
        <v>3862</v>
      </c>
      <c r="D74" s="164">
        <f>基金残高に係る経年分析!H57</f>
        <v>3566</v>
      </c>
    </row>
  </sheetData>
  <sheetProtection algorithmName="SHA-512" hashValue="oFdpvvVCJfew7D1WoQEq6pRVFuk6N5Rfd0L3Wbcbn+YuXiFJIsTxka50XOJBD8HoaR8c3F0AH7Z6bvEoSfEg9A==" saltValue="ZsgpIJF24jHpw+wHoLK3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215</v>
      </c>
      <c r="DI1" s="598"/>
      <c r="DJ1" s="598"/>
      <c r="DK1" s="598"/>
      <c r="DL1" s="598"/>
      <c r="DM1" s="598"/>
      <c r="DN1" s="599"/>
      <c r="DO1" s="205"/>
      <c r="DP1" s="597" t="s">
        <v>216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220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221</v>
      </c>
      <c r="S4" s="601"/>
      <c r="T4" s="601"/>
      <c r="U4" s="601"/>
      <c r="V4" s="601"/>
      <c r="W4" s="601"/>
      <c r="X4" s="601"/>
      <c r="Y4" s="602"/>
      <c r="Z4" s="600" t="s">
        <v>222</v>
      </c>
      <c r="AA4" s="601"/>
      <c r="AB4" s="601"/>
      <c r="AC4" s="602"/>
      <c r="AD4" s="600" t="s">
        <v>223</v>
      </c>
      <c r="AE4" s="601"/>
      <c r="AF4" s="601"/>
      <c r="AG4" s="601"/>
      <c r="AH4" s="601"/>
      <c r="AI4" s="601"/>
      <c r="AJ4" s="601"/>
      <c r="AK4" s="602"/>
      <c r="AL4" s="600" t="s">
        <v>222</v>
      </c>
      <c r="AM4" s="601"/>
      <c r="AN4" s="601"/>
      <c r="AO4" s="602"/>
      <c r="AP4" s="606" t="s">
        <v>224</v>
      </c>
      <c r="AQ4" s="606"/>
      <c r="AR4" s="606"/>
      <c r="AS4" s="606"/>
      <c r="AT4" s="606"/>
      <c r="AU4" s="606"/>
      <c r="AV4" s="606"/>
      <c r="AW4" s="606"/>
      <c r="AX4" s="606"/>
      <c r="AY4" s="606"/>
      <c r="AZ4" s="606"/>
      <c r="BA4" s="606"/>
      <c r="BB4" s="606"/>
      <c r="BC4" s="606"/>
      <c r="BD4" s="606"/>
      <c r="BE4" s="606"/>
      <c r="BF4" s="606"/>
      <c r="BG4" s="606" t="s">
        <v>225</v>
      </c>
      <c r="BH4" s="606"/>
      <c r="BI4" s="606"/>
      <c r="BJ4" s="606"/>
      <c r="BK4" s="606"/>
      <c r="BL4" s="606"/>
      <c r="BM4" s="606"/>
      <c r="BN4" s="606"/>
      <c r="BO4" s="606" t="s">
        <v>222</v>
      </c>
      <c r="BP4" s="606"/>
      <c r="BQ4" s="606"/>
      <c r="BR4" s="606"/>
      <c r="BS4" s="606" t="s">
        <v>226</v>
      </c>
      <c r="BT4" s="606"/>
      <c r="BU4" s="606"/>
      <c r="BV4" s="606"/>
      <c r="BW4" s="606"/>
      <c r="BX4" s="606"/>
      <c r="BY4" s="606"/>
      <c r="BZ4" s="606"/>
      <c r="CA4" s="606"/>
      <c r="CB4" s="606"/>
      <c r="CD4" s="603" t="s">
        <v>227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228</v>
      </c>
      <c r="C5" s="608"/>
      <c r="D5" s="608"/>
      <c r="E5" s="608"/>
      <c r="F5" s="608"/>
      <c r="G5" s="608"/>
      <c r="H5" s="608"/>
      <c r="I5" s="608"/>
      <c r="J5" s="608"/>
      <c r="K5" s="608"/>
      <c r="L5" s="608"/>
      <c r="M5" s="608"/>
      <c r="N5" s="608"/>
      <c r="O5" s="608"/>
      <c r="P5" s="608"/>
      <c r="Q5" s="609"/>
      <c r="R5" s="610">
        <v>122416</v>
      </c>
      <c r="S5" s="611"/>
      <c r="T5" s="611"/>
      <c r="U5" s="611"/>
      <c r="V5" s="611"/>
      <c r="W5" s="611"/>
      <c r="X5" s="611"/>
      <c r="Y5" s="612"/>
      <c r="Z5" s="613">
        <v>1.8</v>
      </c>
      <c r="AA5" s="613"/>
      <c r="AB5" s="613"/>
      <c r="AC5" s="613"/>
      <c r="AD5" s="614">
        <v>122416</v>
      </c>
      <c r="AE5" s="614"/>
      <c r="AF5" s="614"/>
      <c r="AG5" s="614"/>
      <c r="AH5" s="614"/>
      <c r="AI5" s="614"/>
      <c r="AJ5" s="614"/>
      <c r="AK5" s="614"/>
      <c r="AL5" s="615">
        <v>13.1</v>
      </c>
      <c r="AM5" s="616"/>
      <c r="AN5" s="616"/>
      <c r="AO5" s="617"/>
      <c r="AP5" s="607" t="s">
        <v>229</v>
      </c>
      <c r="AQ5" s="608"/>
      <c r="AR5" s="608"/>
      <c r="AS5" s="608"/>
      <c r="AT5" s="608"/>
      <c r="AU5" s="608"/>
      <c r="AV5" s="608"/>
      <c r="AW5" s="608"/>
      <c r="AX5" s="608"/>
      <c r="AY5" s="608"/>
      <c r="AZ5" s="608"/>
      <c r="BA5" s="608"/>
      <c r="BB5" s="608"/>
      <c r="BC5" s="608"/>
      <c r="BD5" s="608"/>
      <c r="BE5" s="608"/>
      <c r="BF5" s="609"/>
      <c r="BG5" s="621">
        <v>122416</v>
      </c>
      <c r="BH5" s="622"/>
      <c r="BI5" s="622"/>
      <c r="BJ5" s="622"/>
      <c r="BK5" s="622"/>
      <c r="BL5" s="622"/>
      <c r="BM5" s="622"/>
      <c r="BN5" s="623"/>
      <c r="BO5" s="624">
        <v>100</v>
      </c>
      <c r="BP5" s="624"/>
      <c r="BQ5" s="624"/>
      <c r="BR5" s="624"/>
      <c r="BS5" s="625" t="s">
        <v>125</v>
      </c>
      <c r="BT5" s="625"/>
      <c r="BU5" s="625"/>
      <c r="BV5" s="625"/>
      <c r="BW5" s="625"/>
      <c r="BX5" s="625"/>
      <c r="BY5" s="625"/>
      <c r="BZ5" s="625"/>
      <c r="CA5" s="625"/>
      <c r="CB5" s="629"/>
      <c r="CD5" s="603" t="s">
        <v>224</v>
      </c>
      <c r="CE5" s="604"/>
      <c r="CF5" s="604"/>
      <c r="CG5" s="604"/>
      <c r="CH5" s="604"/>
      <c r="CI5" s="604"/>
      <c r="CJ5" s="604"/>
      <c r="CK5" s="604"/>
      <c r="CL5" s="604"/>
      <c r="CM5" s="604"/>
      <c r="CN5" s="604"/>
      <c r="CO5" s="604"/>
      <c r="CP5" s="604"/>
      <c r="CQ5" s="605"/>
      <c r="CR5" s="603" t="s">
        <v>230</v>
      </c>
      <c r="CS5" s="604"/>
      <c r="CT5" s="604"/>
      <c r="CU5" s="604"/>
      <c r="CV5" s="604"/>
      <c r="CW5" s="604"/>
      <c r="CX5" s="604"/>
      <c r="CY5" s="605"/>
      <c r="CZ5" s="603" t="s">
        <v>222</v>
      </c>
      <c r="DA5" s="604"/>
      <c r="DB5" s="604"/>
      <c r="DC5" s="605"/>
      <c r="DD5" s="603" t="s">
        <v>231</v>
      </c>
      <c r="DE5" s="604"/>
      <c r="DF5" s="604"/>
      <c r="DG5" s="604"/>
      <c r="DH5" s="604"/>
      <c r="DI5" s="604"/>
      <c r="DJ5" s="604"/>
      <c r="DK5" s="604"/>
      <c r="DL5" s="604"/>
      <c r="DM5" s="604"/>
      <c r="DN5" s="604"/>
      <c r="DO5" s="604"/>
      <c r="DP5" s="605"/>
      <c r="DQ5" s="603" t="s">
        <v>232</v>
      </c>
      <c r="DR5" s="604"/>
      <c r="DS5" s="604"/>
      <c r="DT5" s="604"/>
      <c r="DU5" s="604"/>
      <c r="DV5" s="604"/>
      <c r="DW5" s="604"/>
      <c r="DX5" s="604"/>
      <c r="DY5" s="604"/>
      <c r="DZ5" s="604"/>
      <c r="EA5" s="604"/>
      <c r="EB5" s="604"/>
      <c r="EC5" s="605"/>
    </row>
    <row r="6" spans="2:143" ht="11.25" customHeight="1" x14ac:dyDescent="0.15">
      <c r="B6" s="618" t="s">
        <v>233</v>
      </c>
      <c r="C6" s="619"/>
      <c r="D6" s="619"/>
      <c r="E6" s="619"/>
      <c r="F6" s="619"/>
      <c r="G6" s="619"/>
      <c r="H6" s="619"/>
      <c r="I6" s="619"/>
      <c r="J6" s="619"/>
      <c r="K6" s="619"/>
      <c r="L6" s="619"/>
      <c r="M6" s="619"/>
      <c r="N6" s="619"/>
      <c r="O6" s="619"/>
      <c r="P6" s="619"/>
      <c r="Q6" s="620"/>
      <c r="R6" s="621">
        <v>18694</v>
      </c>
      <c r="S6" s="622"/>
      <c r="T6" s="622"/>
      <c r="U6" s="622"/>
      <c r="V6" s="622"/>
      <c r="W6" s="622"/>
      <c r="X6" s="622"/>
      <c r="Y6" s="623"/>
      <c r="Z6" s="624">
        <v>0.3</v>
      </c>
      <c r="AA6" s="624"/>
      <c r="AB6" s="624"/>
      <c r="AC6" s="624"/>
      <c r="AD6" s="625">
        <v>18694</v>
      </c>
      <c r="AE6" s="625"/>
      <c r="AF6" s="625"/>
      <c r="AG6" s="625"/>
      <c r="AH6" s="625"/>
      <c r="AI6" s="625"/>
      <c r="AJ6" s="625"/>
      <c r="AK6" s="625"/>
      <c r="AL6" s="626">
        <v>2</v>
      </c>
      <c r="AM6" s="627"/>
      <c r="AN6" s="627"/>
      <c r="AO6" s="628"/>
      <c r="AP6" s="618" t="s">
        <v>234</v>
      </c>
      <c r="AQ6" s="619"/>
      <c r="AR6" s="619"/>
      <c r="AS6" s="619"/>
      <c r="AT6" s="619"/>
      <c r="AU6" s="619"/>
      <c r="AV6" s="619"/>
      <c r="AW6" s="619"/>
      <c r="AX6" s="619"/>
      <c r="AY6" s="619"/>
      <c r="AZ6" s="619"/>
      <c r="BA6" s="619"/>
      <c r="BB6" s="619"/>
      <c r="BC6" s="619"/>
      <c r="BD6" s="619"/>
      <c r="BE6" s="619"/>
      <c r="BF6" s="620"/>
      <c r="BG6" s="621">
        <v>122416</v>
      </c>
      <c r="BH6" s="622"/>
      <c r="BI6" s="622"/>
      <c r="BJ6" s="622"/>
      <c r="BK6" s="622"/>
      <c r="BL6" s="622"/>
      <c r="BM6" s="622"/>
      <c r="BN6" s="623"/>
      <c r="BO6" s="624">
        <v>100</v>
      </c>
      <c r="BP6" s="624"/>
      <c r="BQ6" s="624"/>
      <c r="BR6" s="624"/>
      <c r="BS6" s="625" t="s">
        <v>125</v>
      </c>
      <c r="BT6" s="625"/>
      <c r="BU6" s="625"/>
      <c r="BV6" s="625"/>
      <c r="BW6" s="625"/>
      <c r="BX6" s="625"/>
      <c r="BY6" s="625"/>
      <c r="BZ6" s="625"/>
      <c r="CA6" s="625"/>
      <c r="CB6" s="629"/>
      <c r="CD6" s="632" t="s">
        <v>235</v>
      </c>
      <c r="CE6" s="633"/>
      <c r="CF6" s="633"/>
      <c r="CG6" s="633"/>
      <c r="CH6" s="633"/>
      <c r="CI6" s="633"/>
      <c r="CJ6" s="633"/>
      <c r="CK6" s="633"/>
      <c r="CL6" s="633"/>
      <c r="CM6" s="633"/>
      <c r="CN6" s="633"/>
      <c r="CO6" s="633"/>
      <c r="CP6" s="633"/>
      <c r="CQ6" s="634"/>
      <c r="CR6" s="621">
        <v>44175</v>
      </c>
      <c r="CS6" s="622"/>
      <c r="CT6" s="622"/>
      <c r="CU6" s="622"/>
      <c r="CV6" s="622"/>
      <c r="CW6" s="622"/>
      <c r="CX6" s="622"/>
      <c r="CY6" s="623"/>
      <c r="CZ6" s="615">
        <v>0.7</v>
      </c>
      <c r="DA6" s="616"/>
      <c r="DB6" s="616"/>
      <c r="DC6" s="635"/>
      <c r="DD6" s="630" t="s">
        <v>236</v>
      </c>
      <c r="DE6" s="622"/>
      <c r="DF6" s="622"/>
      <c r="DG6" s="622"/>
      <c r="DH6" s="622"/>
      <c r="DI6" s="622"/>
      <c r="DJ6" s="622"/>
      <c r="DK6" s="622"/>
      <c r="DL6" s="622"/>
      <c r="DM6" s="622"/>
      <c r="DN6" s="622"/>
      <c r="DO6" s="622"/>
      <c r="DP6" s="623"/>
      <c r="DQ6" s="630">
        <v>44175</v>
      </c>
      <c r="DR6" s="622"/>
      <c r="DS6" s="622"/>
      <c r="DT6" s="622"/>
      <c r="DU6" s="622"/>
      <c r="DV6" s="622"/>
      <c r="DW6" s="622"/>
      <c r="DX6" s="622"/>
      <c r="DY6" s="622"/>
      <c r="DZ6" s="622"/>
      <c r="EA6" s="622"/>
      <c r="EB6" s="622"/>
      <c r="EC6" s="631"/>
    </row>
    <row r="7" spans="2:143" ht="11.25" customHeight="1" x14ac:dyDescent="0.15">
      <c r="B7" s="618" t="s">
        <v>237</v>
      </c>
      <c r="C7" s="619"/>
      <c r="D7" s="619"/>
      <c r="E7" s="619"/>
      <c r="F7" s="619"/>
      <c r="G7" s="619"/>
      <c r="H7" s="619"/>
      <c r="I7" s="619"/>
      <c r="J7" s="619"/>
      <c r="K7" s="619"/>
      <c r="L7" s="619"/>
      <c r="M7" s="619"/>
      <c r="N7" s="619"/>
      <c r="O7" s="619"/>
      <c r="P7" s="619"/>
      <c r="Q7" s="620"/>
      <c r="R7" s="621">
        <v>325</v>
      </c>
      <c r="S7" s="622"/>
      <c r="T7" s="622"/>
      <c r="U7" s="622"/>
      <c r="V7" s="622"/>
      <c r="W7" s="622"/>
      <c r="X7" s="622"/>
      <c r="Y7" s="623"/>
      <c r="Z7" s="624">
        <v>0</v>
      </c>
      <c r="AA7" s="624"/>
      <c r="AB7" s="624"/>
      <c r="AC7" s="624"/>
      <c r="AD7" s="625">
        <v>325</v>
      </c>
      <c r="AE7" s="625"/>
      <c r="AF7" s="625"/>
      <c r="AG7" s="625"/>
      <c r="AH7" s="625"/>
      <c r="AI7" s="625"/>
      <c r="AJ7" s="625"/>
      <c r="AK7" s="625"/>
      <c r="AL7" s="626">
        <v>0</v>
      </c>
      <c r="AM7" s="627"/>
      <c r="AN7" s="627"/>
      <c r="AO7" s="628"/>
      <c r="AP7" s="618" t="s">
        <v>238</v>
      </c>
      <c r="AQ7" s="619"/>
      <c r="AR7" s="619"/>
      <c r="AS7" s="619"/>
      <c r="AT7" s="619"/>
      <c r="AU7" s="619"/>
      <c r="AV7" s="619"/>
      <c r="AW7" s="619"/>
      <c r="AX7" s="619"/>
      <c r="AY7" s="619"/>
      <c r="AZ7" s="619"/>
      <c r="BA7" s="619"/>
      <c r="BB7" s="619"/>
      <c r="BC7" s="619"/>
      <c r="BD7" s="619"/>
      <c r="BE7" s="619"/>
      <c r="BF7" s="620"/>
      <c r="BG7" s="621">
        <v>85239</v>
      </c>
      <c r="BH7" s="622"/>
      <c r="BI7" s="622"/>
      <c r="BJ7" s="622"/>
      <c r="BK7" s="622"/>
      <c r="BL7" s="622"/>
      <c r="BM7" s="622"/>
      <c r="BN7" s="623"/>
      <c r="BO7" s="624">
        <v>69.599999999999994</v>
      </c>
      <c r="BP7" s="624"/>
      <c r="BQ7" s="624"/>
      <c r="BR7" s="624"/>
      <c r="BS7" s="625" t="s">
        <v>125</v>
      </c>
      <c r="BT7" s="625"/>
      <c r="BU7" s="625"/>
      <c r="BV7" s="625"/>
      <c r="BW7" s="625"/>
      <c r="BX7" s="625"/>
      <c r="BY7" s="625"/>
      <c r="BZ7" s="625"/>
      <c r="CA7" s="625"/>
      <c r="CB7" s="629"/>
      <c r="CD7" s="636" t="s">
        <v>239</v>
      </c>
      <c r="CE7" s="637"/>
      <c r="CF7" s="637"/>
      <c r="CG7" s="637"/>
      <c r="CH7" s="637"/>
      <c r="CI7" s="637"/>
      <c r="CJ7" s="637"/>
      <c r="CK7" s="637"/>
      <c r="CL7" s="637"/>
      <c r="CM7" s="637"/>
      <c r="CN7" s="637"/>
      <c r="CO7" s="637"/>
      <c r="CP7" s="637"/>
      <c r="CQ7" s="638"/>
      <c r="CR7" s="621">
        <v>976215</v>
      </c>
      <c r="CS7" s="622"/>
      <c r="CT7" s="622"/>
      <c r="CU7" s="622"/>
      <c r="CV7" s="622"/>
      <c r="CW7" s="622"/>
      <c r="CX7" s="622"/>
      <c r="CY7" s="623"/>
      <c r="CZ7" s="624">
        <v>14.7</v>
      </c>
      <c r="DA7" s="624"/>
      <c r="DB7" s="624"/>
      <c r="DC7" s="624"/>
      <c r="DD7" s="630">
        <v>72064</v>
      </c>
      <c r="DE7" s="622"/>
      <c r="DF7" s="622"/>
      <c r="DG7" s="622"/>
      <c r="DH7" s="622"/>
      <c r="DI7" s="622"/>
      <c r="DJ7" s="622"/>
      <c r="DK7" s="622"/>
      <c r="DL7" s="622"/>
      <c r="DM7" s="622"/>
      <c r="DN7" s="622"/>
      <c r="DO7" s="622"/>
      <c r="DP7" s="623"/>
      <c r="DQ7" s="630">
        <v>479915</v>
      </c>
      <c r="DR7" s="622"/>
      <c r="DS7" s="622"/>
      <c r="DT7" s="622"/>
      <c r="DU7" s="622"/>
      <c r="DV7" s="622"/>
      <c r="DW7" s="622"/>
      <c r="DX7" s="622"/>
      <c r="DY7" s="622"/>
      <c r="DZ7" s="622"/>
      <c r="EA7" s="622"/>
      <c r="EB7" s="622"/>
      <c r="EC7" s="631"/>
    </row>
    <row r="8" spans="2:143" ht="11.25" customHeight="1" x14ac:dyDescent="0.15">
      <c r="B8" s="618" t="s">
        <v>240</v>
      </c>
      <c r="C8" s="619"/>
      <c r="D8" s="619"/>
      <c r="E8" s="619"/>
      <c r="F8" s="619"/>
      <c r="G8" s="619"/>
      <c r="H8" s="619"/>
      <c r="I8" s="619"/>
      <c r="J8" s="619"/>
      <c r="K8" s="619"/>
      <c r="L8" s="619"/>
      <c r="M8" s="619"/>
      <c r="N8" s="619"/>
      <c r="O8" s="619"/>
      <c r="P8" s="619"/>
      <c r="Q8" s="620"/>
      <c r="R8" s="621">
        <v>721</v>
      </c>
      <c r="S8" s="622"/>
      <c r="T8" s="622"/>
      <c r="U8" s="622"/>
      <c r="V8" s="622"/>
      <c r="W8" s="622"/>
      <c r="X8" s="622"/>
      <c r="Y8" s="623"/>
      <c r="Z8" s="624">
        <v>0</v>
      </c>
      <c r="AA8" s="624"/>
      <c r="AB8" s="624"/>
      <c r="AC8" s="624"/>
      <c r="AD8" s="625">
        <v>721</v>
      </c>
      <c r="AE8" s="625"/>
      <c r="AF8" s="625"/>
      <c r="AG8" s="625"/>
      <c r="AH8" s="625"/>
      <c r="AI8" s="625"/>
      <c r="AJ8" s="625"/>
      <c r="AK8" s="625"/>
      <c r="AL8" s="626">
        <v>0.1</v>
      </c>
      <c r="AM8" s="627"/>
      <c r="AN8" s="627"/>
      <c r="AO8" s="628"/>
      <c r="AP8" s="618" t="s">
        <v>241</v>
      </c>
      <c r="AQ8" s="619"/>
      <c r="AR8" s="619"/>
      <c r="AS8" s="619"/>
      <c r="AT8" s="619"/>
      <c r="AU8" s="619"/>
      <c r="AV8" s="619"/>
      <c r="AW8" s="619"/>
      <c r="AX8" s="619"/>
      <c r="AY8" s="619"/>
      <c r="AZ8" s="619"/>
      <c r="BA8" s="619"/>
      <c r="BB8" s="619"/>
      <c r="BC8" s="619"/>
      <c r="BD8" s="619"/>
      <c r="BE8" s="619"/>
      <c r="BF8" s="620"/>
      <c r="BG8" s="621">
        <v>364</v>
      </c>
      <c r="BH8" s="622"/>
      <c r="BI8" s="622"/>
      <c r="BJ8" s="622"/>
      <c r="BK8" s="622"/>
      <c r="BL8" s="622"/>
      <c r="BM8" s="622"/>
      <c r="BN8" s="623"/>
      <c r="BO8" s="624">
        <v>0.3</v>
      </c>
      <c r="BP8" s="624"/>
      <c r="BQ8" s="624"/>
      <c r="BR8" s="624"/>
      <c r="BS8" s="630" t="s">
        <v>236</v>
      </c>
      <c r="BT8" s="622"/>
      <c r="BU8" s="622"/>
      <c r="BV8" s="622"/>
      <c r="BW8" s="622"/>
      <c r="BX8" s="622"/>
      <c r="BY8" s="622"/>
      <c r="BZ8" s="622"/>
      <c r="CA8" s="622"/>
      <c r="CB8" s="631"/>
      <c r="CD8" s="636" t="s">
        <v>242</v>
      </c>
      <c r="CE8" s="637"/>
      <c r="CF8" s="637"/>
      <c r="CG8" s="637"/>
      <c r="CH8" s="637"/>
      <c r="CI8" s="637"/>
      <c r="CJ8" s="637"/>
      <c r="CK8" s="637"/>
      <c r="CL8" s="637"/>
      <c r="CM8" s="637"/>
      <c r="CN8" s="637"/>
      <c r="CO8" s="637"/>
      <c r="CP8" s="637"/>
      <c r="CQ8" s="638"/>
      <c r="CR8" s="621">
        <v>941237</v>
      </c>
      <c r="CS8" s="622"/>
      <c r="CT8" s="622"/>
      <c r="CU8" s="622"/>
      <c r="CV8" s="622"/>
      <c r="CW8" s="622"/>
      <c r="CX8" s="622"/>
      <c r="CY8" s="623"/>
      <c r="CZ8" s="624">
        <v>14.2</v>
      </c>
      <c r="DA8" s="624"/>
      <c r="DB8" s="624"/>
      <c r="DC8" s="624"/>
      <c r="DD8" s="630">
        <v>151350</v>
      </c>
      <c r="DE8" s="622"/>
      <c r="DF8" s="622"/>
      <c r="DG8" s="622"/>
      <c r="DH8" s="622"/>
      <c r="DI8" s="622"/>
      <c r="DJ8" s="622"/>
      <c r="DK8" s="622"/>
      <c r="DL8" s="622"/>
      <c r="DM8" s="622"/>
      <c r="DN8" s="622"/>
      <c r="DO8" s="622"/>
      <c r="DP8" s="623"/>
      <c r="DQ8" s="630">
        <v>338134</v>
      </c>
      <c r="DR8" s="622"/>
      <c r="DS8" s="622"/>
      <c r="DT8" s="622"/>
      <c r="DU8" s="622"/>
      <c r="DV8" s="622"/>
      <c r="DW8" s="622"/>
      <c r="DX8" s="622"/>
      <c r="DY8" s="622"/>
      <c r="DZ8" s="622"/>
      <c r="EA8" s="622"/>
      <c r="EB8" s="622"/>
      <c r="EC8" s="631"/>
    </row>
    <row r="9" spans="2:143" ht="11.25" customHeight="1" x14ac:dyDescent="0.15">
      <c r="B9" s="618" t="s">
        <v>243</v>
      </c>
      <c r="C9" s="619"/>
      <c r="D9" s="619"/>
      <c r="E9" s="619"/>
      <c r="F9" s="619"/>
      <c r="G9" s="619"/>
      <c r="H9" s="619"/>
      <c r="I9" s="619"/>
      <c r="J9" s="619"/>
      <c r="K9" s="619"/>
      <c r="L9" s="619"/>
      <c r="M9" s="619"/>
      <c r="N9" s="619"/>
      <c r="O9" s="619"/>
      <c r="P9" s="619"/>
      <c r="Q9" s="620"/>
      <c r="R9" s="621">
        <v>706</v>
      </c>
      <c r="S9" s="622"/>
      <c r="T9" s="622"/>
      <c r="U9" s="622"/>
      <c r="V9" s="622"/>
      <c r="W9" s="622"/>
      <c r="X9" s="622"/>
      <c r="Y9" s="623"/>
      <c r="Z9" s="624">
        <v>0</v>
      </c>
      <c r="AA9" s="624"/>
      <c r="AB9" s="624"/>
      <c r="AC9" s="624"/>
      <c r="AD9" s="625">
        <v>706</v>
      </c>
      <c r="AE9" s="625"/>
      <c r="AF9" s="625"/>
      <c r="AG9" s="625"/>
      <c r="AH9" s="625"/>
      <c r="AI9" s="625"/>
      <c r="AJ9" s="625"/>
      <c r="AK9" s="625"/>
      <c r="AL9" s="626">
        <v>0.1</v>
      </c>
      <c r="AM9" s="627"/>
      <c r="AN9" s="627"/>
      <c r="AO9" s="628"/>
      <c r="AP9" s="618" t="s">
        <v>244</v>
      </c>
      <c r="AQ9" s="619"/>
      <c r="AR9" s="619"/>
      <c r="AS9" s="619"/>
      <c r="AT9" s="619"/>
      <c r="AU9" s="619"/>
      <c r="AV9" s="619"/>
      <c r="AW9" s="619"/>
      <c r="AX9" s="619"/>
      <c r="AY9" s="619"/>
      <c r="AZ9" s="619"/>
      <c r="BA9" s="619"/>
      <c r="BB9" s="619"/>
      <c r="BC9" s="619"/>
      <c r="BD9" s="619"/>
      <c r="BE9" s="619"/>
      <c r="BF9" s="620"/>
      <c r="BG9" s="621">
        <v>68010</v>
      </c>
      <c r="BH9" s="622"/>
      <c r="BI9" s="622"/>
      <c r="BJ9" s="622"/>
      <c r="BK9" s="622"/>
      <c r="BL9" s="622"/>
      <c r="BM9" s="622"/>
      <c r="BN9" s="623"/>
      <c r="BO9" s="624">
        <v>55.6</v>
      </c>
      <c r="BP9" s="624"/>
      <c r="BQ9" s="624"/>
      <c r="BR9" s="624"/>
      <c r="BS9" s="630" t="s">
        <v>125</v>
      </c>
      <c r="BT9" s="622"/>
      <c r="BU9" s="622"/>
      <c r="BV9" s="622"/>
      <c r="BW9" s="622"/>
      <c r="BX9" s="622"/>
      <c r="BY9" s="622"/>
      <c r="BZ9" s="622"/>
      <c r="CA9" s="622"/>
      <c r="CB9" s="631"/>
      <c r="CD9" s="636" t="s">
        <v>245</v>
      </c>
      <c r="CE9" s="637"/>
      <c r="CF9" s="637"/>
      <c r="CG9" s="637"/>
      <c r="CH9" s="637"/>
      <c r="CI9" s="637"/>
      <c r="CJ9" s="637"/>
      <c r="CK9" s="637"/>
      <c r="CL9" s="637"/>
      <c r="CM9" s="637"/>
      <c r="CN9" s="637"/>
      <c r="CO9" s="637"/>
      <c r="CP9" s="637"/>
      <c r="CQ9" s="638"/>
      <c r="CR9" s="621">
        <v>101347</v>
      </c>
      <c r="CS9" s="622"/>
      <c r="CT9" s="622"/>
      <c r="CU9" s="622"/>
      <c r="CV9" s="622"/>
      <c r="CW9" s="622"/>
      <c r="CX9" s="622"/>
      <c r="CY9" s="623"/>
      <c r="CZ9" s="624">
        <v>1.5</v>
      </c>
      <c r="DA9" s="624"/>
      <c r="DB9" s="624"/>
      <c r="DC9" s="624"/>
      <c r="DD9" s="630">
        <v>11654</v>
      </c>
      <c r="DE9" s="622"/>
      <c r="DF9" s="622"/>
      <c r="DG9" s="622"/>
      <c r="DH9" s="622"/>
      <c r="DI9" s="622"/>
      <c r="DJ9" s="622"/>
      <c r="DK9" s="622"/>
      <c r="DL9" s="622"/>
      <c r="DM9" s="622"/>
      <c r="DN9" s="622"/>
      <c r="DO9" s="622"/>
      <c r="DP9" s="623"/>
      <c r="DQ9" s="630">
        <v>54924</v>
      </c>
      <c r="DR9" s="622"/>
      <c r="DS9" s="622"/>
      <c r="DT9" s="622"/>
      <c r="DU9" s="622"/>
      <c r="DV9" s="622"/>
      <c r="DW9" s="622"/>
      <c r="DX9" s="622"/>
      <c r="DY9" s="622"/>
      <c r="DZ9" s="622"/>
      <c r="EA9" s="622"/>
      <c r="EB9" s="622"/>
      <c r="EC9" s="631"/>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125</v>
      </c>
      <c r="S10" s="622"/>
      <c r="T10" s="622"/>
      <c r="U10" s="622"/>
      <c r="V10" s="622"/>
      <c r="W10" s="622"/>
      <c r="X10" s="622"/>
      <c r="Y10" s="623"/>
      <c r="Z10" s="624" t="s">
        <v>125</v>
      </c>
      <c r="AA10" s="624"/>
      <c r="AB10" s="624"/>
      <c r="AC10" s="624"/>
      <c r="AD10" s="625" t="s">
        <v>125</v>
      </c>
      <c r="AE10" s="625"/>
      <c r="AF10" s="625"/>
      <c r="AG10" s="625"/>
      <c r="AH10" s="625"/>
      <c r="AI10" s="625"/>
      <c r="AJ10" s="625"/>
      <c r="AK10" s="625"/>
      <c r="AL10" s="626" t="s">
        <v>125</v>
      </c>
      <c r="AM10" s="627"/>
      <c r="AN10" s="627"/>
      <c r="AO10" s="628"/>
      <c r="AP10" s="618" t="s">
        <v>247</v>
      </c>
      <c r="AQ10" s="619"/>
      <c r="AR10" s="619"/>
      <c r="AS10" s="619"/>
      <c r="AT10" s="619"/>
      <c r="AU10" s="619"/>
      <c r="AV10" s="619"/>
      <c r="AW10" s="619"/>
      <c r="AX10" s="619"/>
      <c r="AY10" s="619"/>
      <c r="AZ10" s="619"/>
      <c r="BA10" s="619"/>
      <c r="BB10" s="619"/>
      <c r="BC10" s="619"/>
      <c r="BD10" s="619"/>
      <c r="BE10" s="619"/>
      <c r="BF10" s="620"/>
      <c r="BG10" s="621">
        <v>4162</v>
      </c>
      <c r="BH10" s="622"/>
      <c r="BI10" s="622"/>
      <c r="BJ10" s="622"/>
      <c r="BK10" s="622"/>
      <c r="BL10" s="622"/>
      <c r="BM10" s="622"/>
      <c r="BN10" s="623"/>
      <c r="BO10" s="624">
        <v>3.4</v>
      </c>
      <c r="BP10" s="624"/>
      <c r="BQ10" s="624"/>
      <c r="BR10" s="624"/>
      <c r="BS10" s="630" t="s">
        <v>125</v>
      </c>
      <c r="BT10" s="622"/>
      <c r="BU10" s="622"/>
      <c r="BV10" s="622"/>
      <c r="BW10" s="622"/>
      <c r="BX10" s="622"/>
      <c r="BY10" s="622"/>
      <c r="BZ10" s="622"/>
      <c r="CA10" s="622"/>
      <c r="CB10" s="631"/>
      <c r="CD10" s="636" t="s">
        <v>248</v>
      </c>
      <c r="CE10" s="637"/>
      <c r="CF10" s="637"/>
      <c r="CG10" s="637"/>
      <c r="CH10" s="637"/>
      <c r="CI10" s="637"/>
      <c r="CJ10" s="637"/>
      <c r="CK10" s="637"/>
      <c r="CL10" s="637"/>
      <c r="CM10" s="637"/>
      <c r="CN10" s="637"/>
      <c r="CO10" s="637"/>
      <c r="CP10" s="637"/>
      <c r="CQ10" s="638"/>
      <c r="CR10" s="621">
        <v>16872</v>
      </c>
      <c r="CS10" s="622"/>
      <c r="CT10" s="622"/>
      <c r="CU10" s="622"/>
      <c r="CV10" s="622"/>
      <c r="CW10" s="622"/>
      <c r="CX10" s="622"/>
      <c r="CY10" s="623"/>
      <c r="CZ10" s="624">
        <v>0.3</v>
      </c>
      <c r="DA10" s="624"/>
      <c r="DB10" s="624"/>
      <c r="DC10" s="624"/>
      <c r="DD10" s="630" t="s">
        <v>125</v>
      </c>
      <c r="DE10" s="622"/>
      <c r="DF10" s="622"/>
      <c r="DG10" s="622"/>
      <c r="DH10" s="622"/>
      <c r="DI10" s="622"/>
      <c r="DJ10" s="622"/>
      <c r="DK10" s="622"/>
      <c r="DL10" s="622"/>
      <c r="DM10" s="622"/>
      <c r="DN10" s="622"/>
      <c r="DO10" s="622"/>
      <c r="DP10" s="623"/>
      <c r="DQ10" s="630">
        <v>234</v>
      </c>
      <c r="DR10" s="622"/>
      <c r="DS10" s="622"/>
      <c r="DT10" s="622"/>
      <c r="DU10" s="622"/>
      <c r="DV10" s="622"/>
      <c r="DW10" s="622"/>
      <c r="DX10" s="622"/>
      <c r="DY10" s="622"/>
      <c r="DZ10" s="622"/>
      <c r="EA10" s="622"/>
      <c r="EB10" s="622"/>
      <c r="EC10" s="631"/>
    </row>
    <row r="11" spans="2:143" ht="11.25" customHeight="1" x14ac:dyDescent="0.15">
      <c r="B11" s="618" t="s">
        <v>249</v>
      </c>
      <c r="C11" s="619"/>
      <c r="D11" s="619"/>
      <c r="E11" s="619"/>
      <c r="F11" s="619"/>
      <c r="G11" s="619"/>
      <c r="H11" s="619"/>
      <c r="I11" s="619"/>
      <c r="J11" s="619"/>
      <c r="K11" s="619"/>
      <c r="L11" s="619"/>
      <c r="M11" s="619"/>
      <c r="N11" s="619"/>
      <c r="O11" s="619"/>
      <c r="P11" s="619"/>
      <c r="Q11" s="620"/>
      <c r="R11" s="621" t="s">
        <v>236</v>
      </c>
      <c r="S11" s="622"/>
      <c r="T11" s="622"/>
      <c r="U11" s="622"/>
      <c r="V11" s="622"/>
      <c r="W11" s="622"/>
      <c r="X11" s="622"/>
      <c r="Y11" s="623"/>
      <c r="Z11" s="624" t="s">
        <v>236</v>
      </c>
      <c r="AA11" s="624"/>
      <c r="AB11" s="624"/>
      <c r="AC11" s="624"/>
      <c r="AD11" s="625" t="s">
        <v>236</v>
      </c>
      <c r="AE11" s="625"/>
      <c r="AF11" s="625"/>
      <c r="AG11" s="625"/>
      <c r="AH11" s="625"/>
      <c r="AI11" s="625"/>
      <c r="AJ11" s="625"/>
      <c r="AK11" s="625"/>
      <c r="AL11" s="626" t="s">
        <v>236</v>
      </c>
      <c r="AM11" s="627"/>
      <c r="AN11" s="627"/>
      <c r="AO11" s="628"/>
      <c r="AP11" s="618" t="s">
        <v>250</v>
      </c>
      <c r="AQ11" s="619"/>
      <c r="AR11" s="619"/>
      <c r="AS11" s="619"/>
      <c r="AT11" s="619"/>
      <c r="AU11" s="619"/>
      <c r="AV11" s="619"/>
      <c r="AW11" s="619"/>
      <c r="AX11" s="619"/>
      <c r="AY11" s="619"/>
      <c r="AZ11" s="619"/>
      <c r="BA11" s="619"/>
      <c r="BB11" s="619"/>
      <c r="BC11" s="619"/>
      <c r="BD11" s="619"/>
      <c r="BE11" s="619"/>
      <c r="BF11" s="620"/>
      <c r="BG11" s="621">
        <v>12703</v>
      </c>
      <c r="BH11" s="622"/>
      <c r="BI11" s="622"/>
      <c r="BJ11" s="622"/>
      <c r="BK11" s="622"/>
      <c r="BL11" s="622"/>
      <c r="BM11" s="622"/>
      <c r="BN11" s="623"/>
      <c r="BO11" s="624">
        <v>10.4</v>
      </c>
      <c r="BP11" s="624"/>
      <c r="BQ11" s="624"/>
      <c r="BR11" s="624"/>
      <c r="BS11" s="630" t="s">
        <v>125</v>
      </c>
      <c r="BT11" s="622"/>
      <c r="BU11" s="622"/>
      <c r="BV11" s="622"/>
      <c r="BW11" s="622"/>
      <c r="BX11" s="622"/>
      <c r="BY11" s="622"/>
      <c r="BZ11" s="622"/>
      <c r="CA11" s="622"/>
      <c r="CB11" s="631"/>
      <c r="CD11" s="636" t="s">
        <v>251</v>
      </c>
      <c r="CE11" s="637"/>
      <c r="CF11" s="637"/>
      <c r="CG11" s="637"/>
      <c r="CH11" s="637"/>
      <c r="CI11" s="637"/>
      <c r="CJ11" s="637"/>
      <c r="CK11" s="637"/>
      <c r="CL11" s="637"/>
      <c r="CM11" s="637"/>
      <c r="CN11" s="637"/>
      <c r="CO11" s="637"/>
      <c r="CP11" s="637"/>
      <c r="CQ11" s="638"/>
      <c r="CR11" s="621">
        <v>2178242</v>
      </c>
      <c r="CS11" s="622"/>
      <c r="CT11" s="622"/>
      <c r="CU11" s="622"/>
      <c r="CV11" s="622"/>
      <c r="CW11" s="622"/>
      <c r="CX11" s="622"/>
      <c r="CY11" s="623"/>
      <c r="CZ11" s="624">
        <v>32.9</v>
      </c>
      <c r="DA11" s="624"/>
      <c r="DB11" s="624"/>
      <c r="DC11" s="624"/>
      <c r="DD11" s="630">
        <v>1712588</v>
      </c>
      <c r="DE11" s="622"/>
      <c r="DF11" s="622"/>
      <c r="DG11" s="622"/>
      <c r="DH11" s="622"/>
      <c r="DI11" s="622"/>
      <c r="DJ11" s="622"/>
      <c r="DK11" s="622"/>
      <c r="DL11" s="622"/>
      <c r="DM11" s="622"/>
      <c r="DN11" s="622"/>
      <c r="DO11" s="622"/>
      <c r="DP11" s="623"/>
      <c r="DQ11" s="630">
        <v>434732</v>
      </c>
      <c r="DR11" s="622"/>
      <c r="DS11" s="622"/>
      <c r="DT11" s="622"/>
      <c r="DU11" s="622"/>
      <c r="DV11" s="622"/>
      <c r="DW11" s="622"/>
      <c r="DX11" s="622"/>
      <c r="DY11" s="622"/>
      <c r="DZ11" s="622"/>
      <c r="EA11" s="622"/>
      <c r="EB11" s="622"/>
      <c r="EC11" s="631"/>
    </row>
    <row r="12" spans="2:143" ht="11.25" customHeight="1" x14ac:dyDescent="0.15">
      <c r="B12" s="618" t="s">
        <v>252</v>
      </c>
      <c r="C12" s="619"/>
      <c r="D12" s="619"/>
      <c r="E12" s="619"/>
      <c r="F12" s="619"/>
      <c r="G12" s="619"/>
      <c r="H12" s="619"/>
      <c r="I12" s="619"/>
      <c r="J12" s="619"/>
      <c r="K12" s="619"/>
      <c r="L12" s="619"/>
      <c r="M12" s="619"/>
      <c r="N12" s="619"/>
      <c r="O12" s="619"/>
      <c r="P12" s="619"/>
      <c r="Q12" s="620"/>
      <c r="R12" s="621">
        <v>22151</v>
      </c>
      <c r="S12" s="622"/>
      <c r="T12" s="622"/>
      <c r="U12" s="622"/>
      <c r="V12" s="622"/>
      <c r="W12" s="622"/>
      <c r="X12" s="622"/>
      <c r="Y12" s="623"/>
      <c r="Z12" s="624">
        <v>0.3</v>
      </c>
      <c r="AA12" s="624"/>
      <c r="AB12" s="624"/>
      <c r="AC12" s="624"/>
      <c r="AD12" s="625">
        <v>22151</v>
      </c>
      <c r="AE12" s="625"/>
      <c r="AF12" s="625"/>
      <c r="AG12" s="625"/>
      <c r="AH12" s="625"/>
      <c r="AI12" s="625"/>
      <c r="AJ12" s="625"/>
      <c r="AK12" s="625"/>
      <c r="AL12" s="626">
        <v>2.4</v>
      </c>
      <c r="AM12" s="627"/>
      <c r="AN12" s="627"/>
      <c r="AO12" s="628"/>
      <c r="AP12" s="618" t="s">
        <v>253</v>
      </c>
      <c r="AQ12" s="619"/>
      <c r="AR12" s="619"/>
      <c r="AS12" s="619"/>
      <c r="AT12" s="619"/>
      <c r="AU12" s="619"/>
      <c r="AV12" s="619"/>
      <c r="AW12" s="619"/>
      <c r="AX12" s="619"/>
      <c r="AY12" s="619"/>
      <c r="AZ12" s="619"/>
      <c r="BA12" s="619"/>
      <c r="BB12" s="619"/>
      <c r="BC12" s="619"/>
      <c r="BD12" s="619"/>
      <c r="BE12" s="619"/>
      <c r="BF12" s="620"/>
      <c r="BG12" s="621">
        <v>31379</v>
      </c>
      <c r="BH12" s="622"/>
      <c r="BI12" s="622"/>
      <c r="BJ12" s="622"/>
      <c r="BK12" s="622"/>
      <c r="BL12" s="622"/>
      <c r="BM12" s="622"/>
      <c r="BN12" s="623"/>
      <c r="BO12" s="624">
        <v>25.6</v>
      </c>
      <c r="BP12" s="624"/>
      <c r="BQ12" s="624"/>
      <c r="BR12" s="624"/>
      <c r="BS12" s="630" t="s">
        <v>125</v>
      </c>
      <c r="BT12" s="622"/>
      <c r="BU12" s="622"/>
      <c r="BV12" s="622"/>
      <c r="BW12" s="622"/>
      <c r="BX12" s="622"/>
      <c r="BY12" s="622"/>
      <c r="BZ12" s="622"/>
      <c r="CA12" s="622"/>
      <c r="CB12" s="631"/>
      <c r="CD12" s="636" t="s">
        <v>254</v>
      </c>
      <c r="CE12" s="637"/>
      <c r="CF12" s="637"/>
      <c r="CG12" s="637"/>
      <c r="CH12" s="637"/>
      <c r="CI12" s="637"/>
      <c r="CJ12" s="637"/>
      <c r="CK12" s="637"/>
      <c r="CL12" s="637"/>
      <c r="CM12" s="637"/>
      <c r="CN12" s="637"/>
      <c r="CO12" s="637"/>
      <c r="CP12" s="637"/>
      <c r="CQ12" s="638"/>
      <c r="CR12" s="621">
        <v>84808</v>
      </c>
      <c r="CS12" s="622"/>
      <c r="CT12" s="622"/>
      <c r="CU12" s="622"/>
      <c r="CV12" s="622"/>
      <c r="CW12" s="622"/>
      <c r="CX12" s="622"/>
      <c r="CY12" s="623"/>
      <c r="CZ12" s="624">
        <v>1.3</v>
      </c>
      <c r="DA12" s="624"/>
      <c r="DB12" s="624"/>
      <c r="DC12" s="624"/>
      <c r="DD12" s="630">
        <v>66960</v>
      </c>
      <c r="DE12" s="622"/>
      <c r="DF12" s="622"/>
      <c r="DG12" s="622"/>
      <c r="DH12" s="622"/>
      <c r="DI12" s="622"/>
      <c r="DJ12" s="622"/>
      <c r="DK12" s="622"/>
      <c r="DL12" s="622"/>
      <c r="DM12" s="622"/>
      <c r="DN12" s="622"/>
      <c r="DO12" s="622"/>
      <c r="DP12" s="623"/>
      <c r="DQ12" s="630">
        <v>31288</v>
      </c>
      <c r="DR12" s="622"/>
      <c r="DS12" s="622"/>
      <c r="DT12" s="622"/>
      <c r="DU12" s="622"/>
      <c r="DV12" s="622"/>
      <c r="DW12" s="622"/>
      <c r="DX12" s="622"/>
      <c r="DY12" s="622"/>
      <c r="DZ12" s="622"/>
      <c r="EA12" s="622"/>
      <c r="EB12" s="622"/>
      <c r="EC12" s="631"/>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24" t="s">
        <v>125</v>
      </c>
      <c r="AA13" s="624"/>
      <c r="AB13" s="624"/>
      <c r="AC13" s="624"/>
      <c r="AD13" s="625" t="s">
        <v>125</v>
      </c>
      <c r="AE13" s="625"/>
      <c r="AF13" s="625"/>
      <c r="AG13" s="625"/>
      <c r="AH13" s="625"/>
      <c r="AI13" s="625"/>
      <c r="AJ13" s="625"/>
      <c r="AK13" s="625"/>
      <c r="AL13" s="626" t="s">
        <v>125</v>
      </c>
      <c r="AM13" s="627"/>
      <c r="AN13" s="627"/>
      <c r="AO13" s="628"/>
      <c r="AP13" s="618" t="s">
        <v>256</v>
      </c>
      <c r="AQ13" s="619"/>
      <c r="AR13" s="619"/>
      <c r="AS13" s="619"/>
      <c r="AT13" s="619"/>
      <c r="AU13" s="619"/>
      <c r="AV13" s="619"/>
      <c r="AW13" s="619"/>
      <c r="AX13" s="619"/>
      <c r="AY13" s="619"/>
      <c r="AZ13" s="619"/>
      <c r="BA13" s="619"/>
      <c r="BB13" s="619"/>
      <c r="BC13" s="619"/>
      <c r="BD13" s="619"/>
      <c r="BE13" s="619"/>
      <c r="BF13" s="620"/>
      <c r="BG13" s="621">
        <v>26863</v>
      </c>
      <c r="BH13" s="622"/>
      <c r="BI13" s="622"/>
      <c r="BJ13" s="622"/>
      <c r="BK13" s="622"/>
      <c r="BL13" s="622"/>
      <c r="BM13" s="622"/>
      <c r="BN13" s="623"/>
      <c r="BO13" s="624">
        <v>21.9</v>
      </c>
      <c r="BP13" s="624"/>
      <c r="BQ13" s="624"/>
      <c r="BR13" s="624"/>
      <c r="BS13" s="630" t="s">
        <v>125</v>
      </c>
      <c r="BT13" s="622"/>
      <c r="BU13" s="622"/>
      <c r="BV13" s="622"/>
      <c r="BW13" s="622"/>
      <c r="BX13" s="622"/>
      <c r="BY13" s="622"/>
      <c r="BZ13" s="622"/>
      <c r="CA13" s="622"/>
      <c r="CB13" s="631"/>
      <c r="CD13" s="636" t="s">
        <v>257</v>
      </c>
      <c r="CE13" s="637"/>
      <c r="CF13" s="637"/>
      <c r="CG13" s="637"/>
      <c r="CH13" s="637"/>
      <c r="CI13" s="637"/>
      <c r="CJ13" s="637"/>
      <c r="CK13" s="637"/>
      <c r="CL13" s="637"/>
      <c r="CM13" s="637"/>
      <c r="CN13" s="637"/>
      <c r="CO13" s="637"/>
      <c r="CP13" s="637"/>
      <c r="CQ13" s="638"/>
      <c r="CR13" s="621">
        <v>1059808</v>
      </c>
      <c r="CS13" s="622"/>
      <c r="CT13" s="622"/>
      <c r="CU13" s="622"/>
      <c r="CV13" s="622"/>
      <c r="CW13" s="622"/>
      <c r="CX13" s="622"/>
      <c r="CY13" s="623"/>
      <c r="CZ13" s="624">
        <v>16</v>
      </c>
      <c r="DA13" s="624"/>
      <c r="DB13" s="624"/>
      <c r="DC13" s="624"/>
      <c r="DD13" s="630">
        <v>841397</v>
      </c>
      <c r="DE13" s="622"/>
      <c r="DF13" s="622"/>
      <c r="DG13" s="622"/>
      <c r="DH13" s="622"/>
      <c r="DI13" s="622"/>
      <c r="DJ13" s="622"/>
      <c r="DK13" s="622"/>
      <c r="DL13" s="622"/>
      <c r="DM13" s="622"/>
      <c r="DN13" s="622"/>
      <c r="DO13" s="622"/>
      <c r="DP13" s="623"/>
      <c r="DQ13" s="630">
        <v>238513</v>
      </c>
      <c r="DR13" s="622"/>
      <c r="DS13" s="622"/>
      <c r="DT13" s="622"/>
      <c r="DU13" s="622"/>
      <c r="DV13" s="622"/>
      <c r="DW13" s="622"/>
      <c r="DX13" s="622"/>
      <c r="DY13" s="622"/>
      <c r="DZ13" s="622"/>
      <c r="EA13" s="622"/>
      <c r="EB13" s="622"/>
      <c r="EC13" s="631"/>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236</v>
      </c>
      <c r="S14" s="622"/>
      <c r="T14" s="622"/>
      <c r="U14" s="622"/>
      <c r="V14" s="622"/>
      <c r="W14" s="622"/>
      <c r="X14" s="622"/>
      <c r="Y14" s="623"/>
      <c r="Z14" s="624" t="s">
        <v>125</v>
      </c>
      <c r="AA14" s="624"/>
      <c r="AB14" s="624"/>
      <c r="AC14" s="624"/>
      <c r="AD14" s="625" t="s">
        <v>236</v>
      </c>
      <c r="AE14" s="625"/>
      <c r="AF14" s="625"/>
      <c r="AG14" s="625"/>
      <c r="AH14" s="625"/>
      <c r="AI14" s="625"/>
      <c r="AJ14" s="625"/>
      <c r="AK14" s="625"/>
      <c r="AL14" s="626" t="s">
        <v>125</v>
      </c>
      <c r="AM14" s="627"/>
      <c r="AN14" s="627"/>
      <c r="AO14" s="628"/>
      <c r="AP14" s="618" t="s">
        <v>259</v>
      </c>
      <c r="AQ14" s="619"/>
      <c r="AR14" s="619"/>
      <c r="AS14" s="619"/>
      <c r="AT14" s="619"/>
      <c r="AU14" s="619"/>
      <c r="AV14" s="619"/>
      <c r="AW14" s="619"/>
      <c r="AX14" s="619"/>
      <c r="AY14" s="619"/>
      <c r="AZ14" s="619"/>
      <c r="BA14" s="619"/>
      <c r="BB14" s="619"/>
      <c r="BC14" s="619"/>
      <c r="BD14" s="619"/>
      <c r="BE14" s="619"/>
      <c r="BF14" s="620"/>
      <c r="BG14" s="621">
        <v>4171</v>
      </c>
      <c r="BH14" s="622"/>
      <c r="BI14" s="622"/>
      <c r="BJ14" s="622"/>
      <c r="BK14" s="622"/>
      <c r="BL14" s="622"/>
      <c r="BM14" s="622"/>
      <c r="BN14" s="623"/>
      <c r="BO14" s="624">
        <v>3.4</v>
      </c>
      <c r="BP14" s="624"/>
      <c r="BQ14" s="624"/>
      <c r="BR14" s="624"/>
      <c r="BS14" s="630" t="s">
        <v>125</v>
      </c>
      <c r="BT14" s="622"/>
      <c r="BU14" s="622"/>
      <c r="BV14" s="622"/>
      <c r="BW14" s="622"/>
      <c r="BX14" s="622"/>
      <c r="BY14" s="622"/>
      <c r="BZ14" s="622"/>
      <c r="CA14" s="622"/>
      <c r="CB14" s="631"/>
      <c r="CD14" s="636" t="s">
        <v>260</v>
      </c>
      <c r="CE14" s="637"/>
      <c r="CF14" s="637"/>
      <c r="CG14" s="637"/>
      <c r="CH14" s="637"/>
      <c r="CI14" s="637"/>
      <c r="CJ14" s="637"/>
      <c r="CK14" s="637"/>
      <c r="CL14" s="637"/>
      <c r="CM14" s="637"/>
      <c r="CN14" s="637"/>
      <c r="CO14" s="637"/>
      <c r="CP14" s="637"/>
      <c r="CQ14" s="638"/>
      <c r="CR14" s="621">
        <v>310306</v>
      </c>
      <c r="CS14" s="622"/>
      <c r="CT14" s="622"/>
      <c r="CU14" s="622"/>
      <c r="CV14" s="622"/>
      <c r="CW14" s="622"/>
      <c r="CX14" s="622"/>
      <c r="CY14" s="623"/>
      <c r="CZ14" s="624">
        <v>4.7</v>
      </c>
      <c r="DA14" s="624"/>
      <c r="DB14" s="624"/>
      <c r="DC14" s="624"/>
      <c r="DD14" s="630">
        <v>220834</v>
      </c>
      <c r="DE14" s="622"/>
      <c r="DF14" s="622"/>
      <c r="DG14" s="622"/>
      <c r="DH14" s="622"/>
      <c r="DI14" s="622"/>
      <c r="DJ14" s="622"/>
      <c r="DK14" s="622"/>
      <c r="DL14" s="622"/>
      <c r="DM14" s="622"/>
      <c r="DN14" s="622"/>
      <c r="DO14" s="622"/>
      <c r="DP14" s="623"/>
      <c r="DQ14" s="630">
        <v>84866</v>
      </c>
      <c r="DR14" s="622"/>
      <c r="DS14" s="622"/>
      <c r="DT14" s="622"/>
      <c r="DU14" s="622"/>
      <c r="DV14" s="622"/>
      <c r="DW14" s="622"/>
      <c r="DX14" s="622"/>
      <c r="DY14" s="622"/>
      <c r="DZ14" s="622"/>
      <c r="EA14" s="622"/>
      <c r="EB14" s="622"/>
      <c r="EC14" s="631"/>
    </row>
    <row r="15" spans="2:143" ht="11.25" customHeight="1" x14ac:dyDescent="0.15">
      <c r="B15" s="618" t="s">
        <v>261</v>
      </c>
      <c r="C15" s="619"/>
      <c r="D15" s="619"/>
      <c r="E15" s="619"/>
      <c r="F15" s="619"/>
      <c r="G15" s="619"/>
      <c r="H15" s="619"/>
      <c r="I15" s="619"/>
      <c r="J15" s="619"/>
      <c r="K15" s="619"/>
      <c r="L15" s="619"/>
      <c r="M15" s="619"/>
      <c r="N15" s="619"/>
      <c r="O15" s="619"/>
      <c r="P15" s="619"/>
      <c r="Q15" s="620"/>
      <c r="R15" s="621">
        <v>4461</v>
      </c>
      <c r="S15" s="622"/>
      <c r="T15" s="622"/>
      <c r="U15" s="622"/>
      <c r="V15" s="622"/>
      <c r="W15" s="622"/>
      <c r="X15" s="622"/>
      <c r="Y15" s="623"/>
      <c r="Z15" s="624">
        <v>0.1</v>
      </c>
      <c r="AA15" s="624"/>
      <c r="AB15" s="624"/>
      <c r="AC15" s="624"/>
      <c r="AD15" s="625">
        <v>4461</v>
      </c>
      <c r="AE15" s="625"/>
      <c r="AF15" s="625"/>
      <c r="AG15" s="625"/>
      <c r="AH15" s="625"/>
      <c r="AI15" s="625"/>
      <c r="AJ15" s="625"/>
      <c r="AK15" s="625"/>
      <c r="AL15" s="626">
        <v>0.5</v>
      </c>
      <c r="AM15" s="627"/>
      <c r="AN15" s="627"/>
      <c r="AO15" s="628"/>
      <c r="AP15" s="618" t="s">
        <v>262</v>
      </c>
      <c r="AQ15" s="619"/>
      <c r="AR15" s="619"/>
      <c r="AS15" s="619"/>
      <c r="AT15" s="619"/>
      <c r="AU15" s="619"/>
      <c r="AV15" s="619"/>
      <c r="AW15" s="619"/>
      <c r="AX15" s="619"/>
      <c r="AY15" s="619"/>
      <c r="AZ15" s="619"/>
      <c r="BA15" s="619"/>
      <c r="BB15" s="619"/>
      <c r="BC15" s="619"/>
      <c r="BD15" s="619"/>
      <c r="BE15" s="619"/>
      <c r="BF15" s="620"/>
      <c r="BG15" s="621">
        <v>1627</v>
      </c>
      <c r="BH15" s="622"/>
      <c r="BI15" s="622"/>
      <c r="BJ15" s="622"/>
      <c r="BK15" s="622"/>
      <c r="BL15" s="622"/>
      <c r="BM15" s="622"/>
      <c r="BN15" s="623"/>
      <c r="BO15" s="624">
        <v>1.3</v>
      </c>
      <c r="BP15" s="624"/>
      <c r="BQ15" s="624"/>
      <c r="BR15" s="624"/>
      <c r="BS15" s="630" t="s">
        <v>125</v>
      </c>
      <c r="BT15" s="622"/>
      <c r="BU15" s="622"/>
      <c r="BV15" s="622"/>
      <c r="BW15" s="622"/>
      <c r="BX15" s="622"/>
      <c r="BY15" s="622"/>
      <c r="BZ15" s="622"/>
      <c r="CA15" s="622"/>
      <c r="CB15" s="631"/>
      <c r="CD15" s="636" t="s">
        <v>263</v>
      </c>
      <c r="CE15" s="637"/>
      <c r="CF15" s="637"/>
      <c r="CG15" s="637"/>
      <c r="CH15" s="637"/>
      <c r="CI15" s="637"/>
      <c r="CJ15" s="637"/>
      <c r="CK15" s="637"/>
      <c r="CL15" s="637"/>
      <c r="CM15" s="637"/>
      <c r="CN15" s="637"/>
      <c r="CO15" s="637"/>
      <c r="CP15" s="637"/>
      <c r="CQ15" s="638"/>
      <c r="CR15" s="621">
        <v>452384</v>
      </c>
      <c r="CS15" s="622"/>
      <c r="CT15" s="622"/>
      <c r="CU15" s="622"/>
      <c r="CV15" s="622"/>
      <c r="CW15" s="622"/>
      <c r="CX15" s="622"/>
      <c r="CY15" s="623"/>
      <c r="CZ15" s="624">
        <v>6.8</v>
      </c>
      <c r="DA15" s="624"/>
      <c r="DB15" s="624"/>
      <c r="DC15" s="624"/>
      <c r="DD15" s="630">
        <v>266204</v>
      </c>
      <c r="DE15" s="622"/>
      <c r="DF15" s="622"/>
      <c r="DG15" s="622"/>
      <c r="DH15" s="622"/>
      <c r="DI15" s="622"/>
      <c r="DJ15" s="622"/>
      <c r="DK15" s="622"/>
      <c r="DL15" s="622"/>
      <c r="DM15" s="622"/>
      <c r="DN15" s="622"/>
      <c r="DO15" s="622"/>
      <c r="DP15" s="623"/>
      <c r="DQ15" s="630">
        <v>239667</v>
      </c>
      <c r="DR15" s="622"/>
      <c r="DS15" s="622"/>
      <c r="DT15" s="622"/>
      <c r="DU15" s="622"/>
      <c r="DV15" s="622"/>
      <c r="DW15" s="622"/>
      <c r="DX15" s="622"/>
      <c r="DY15" s="622"/>
      <c r="DZ15" s="622"/>
      <c r="EA15" s="622"/>
      <c r="EB15" s="622"/>
      <c r="EC15" s="631"/>
    </row>
    <row r="16" spans="2:143" ht="11.25" customHeight="1" x14ac:dyDescent="0.15">
      <c r="B16" s="618" t="s">
        <v>264</v>
      </c>
      <c r="C16" s="619"/>
      <c r="D16" s="619"/>
      <c r="E16" s="619"/>
      <c r="F16" s="619"/>
      <c r="G16" s="619"/>
      <c r="H16" s="619"/>
      <c r="I16" s="619"/>
      <c r="J16" s="619"/>
      <c r="K16" s="619"/>
      <c r="L16" s="619"/>
      <c r="M16" s="619"/>
      <c r="N16" s="619"/>
      <c r="O16" s="619"/>
      <c r="P16" s="619"/>
      <c r="Q16" s="620"/>
      <c r="R16" s="621" t="s">
        <v>125</v>
      </c>
      <c r="S16" s="622"/>
      <c r="T16" s="622"/>
      <c r="U16" s="622"/>
      <c r="V16" s="622"/>
      <c r="W16" s="622"/>
      <c r="X16" s="622"/>
      <c r="Y16" s="623"/>
      <c r="Z16" s="624" t="s">
        <v>125</v>
      </c>
      <c r="AA16" s="624"/>
      <c r="AB16" s="624"/>
      <c r="AC16" s="624"/>
      <c r="AD16" s="625" t="s">
        <v>125</v>
      </c>
      <c r="AE16" s="625"/>
      <c r="AF16" s="625"/>
      <c r="AG16" s="625"/>
      <c r="AH16" s="625"/>
      <c r="AI16" s="625"/>
      <c r="AJ16" s="625"/>
      <c r="AK16" s="625"/>
      <c r="AL16" s="626" t="s">
        <v>125</v>
      </c>
      <c r="AM16" s="627"/>
      <c r="AN16" s="627"/>
      <c r="AO16" s="628"/>
      <c r="AP16" s="618" t="s">
        <v>265</v>
      </c>
      <c r="AQ16" s="619"/>
      <c r="AR16" s="619"/>
      <c r="AS16" s="619"/>
      <c r="AT16" s="619"/>
      <c r="AU16" s="619"/>
      <c r="AV16" s="619"/>
      <c r="AW16" s="619"/>
      <c r="AX16" s="619"/>
      <c r="AY16" s="619"/>
      <c r="AZ16" s="619"/>
      <c r="BA16" s="619"/>
      <c r="BB16" s="619"/>
      <c r="BC16" s="619"/>
      <c r="BD16" s="619"/>
      <c r="BE16" s="619"/>
      <c r="BF16" s="620"/>
      <c r="BG16" s="621" t="s">
        <v>125</v>
      </c>
      <c r="BH16" s="622"/>
      <c r="BI16" s="622"/>
      <c r="BJ16" s="622"/>
      <c r="BK16" s="622"/>
      <c r="BL16" s="622"/>
      <c r="BM16" s="622"/>
      <c r="BN16" s="623"/>
      <c r="BO16" s="624" t="s">
        <v>125</v>
      </c>
      <c r="BP16" s="624"/>
      <c r="BQ16" s="624"/>
      <c r="BR16" s="624"/>
      <c r="BS16" s="630" t="s">
        <v>236</v>
      </c>
      <c r="BT16" s="622"/>
      <c r="BU16" s="622"/>
      <c r="BV16" s="622"/>
      <c r="BW16" s="622"/>
      <c r="BX16" s="622"/>
      <c r="BY16" s="622"/>
      <c r="BZ16" s="622"/>
      <c r="CA16" s="622"/>
      <c r="CB16" s="631"/>
      <c r="CD16" s="636" t="s">
        <v>266</v>
      </c>
      <c r="CE16" s="637"/>
      <c r="CF16" s="637"/>
      <c r="CG16" s="637"/>
      <c r="CH16" s="637"/>
      <c r="CI16" s="637"/>
      <c r="CJ16" s="637"/>
      <c r="CK16" s="637"/>
      <c r="CL16" s="637"/>
      <c r="CM16" s="637"/>
      <c r="CN16" s="637"/>
      <c r="CO16" s="637"/>
      <c r="CP16" s="637"/>
      <c r="CQ16" s="638"/>
      <c r="CR16" s="621">
        <v>300509</v>
      </c>
      <c r="CS16" s="622"/>
      <c r="CT16" s="622"/>
      <c r="CU16" s="622"/>
      <c r="CV16" s="622"/>
      <c r="CW16" s="622"/>
      <c r="CX16" s="622"/>
      <c r="CY16" s="623"/>
      <c r="CZ16" s="624">
        <v>4.5</v>
      </c>
      <c r="DA16" s="624"/>
      <c r="DB16" s="624"/>
      <c r="DC16" s="624"/>
      <c r="DD16" s="630" t="s">
        <v>236</v>
      </c>
      <c r="DE16" s="622"/>
      <c r="DF16" s="622"/>
      <c r="DG16" s="622"/>
      <c r="DH16" s="622"/>
      <c r="DI16" s="622"/>
      <c r="DJ16" s="622"/>
      <c r="DK16" s="622"/>
      <c r="DL16" s="622"/>
      <c r="DM16" s="622"/>
      <c r="DN16" s="622"/>
      <c r="DO16" s="622"/>
      <c r="DP16" s="623"/>
      <c r="DQ16" s="630">
        <v>22121</v>
      </c>
      <c r="DR16" s="622"/>
      <c r="DS16" s="622"/>
      <c r="DT16" s="622"/>
      <c r="DU16" s="622"/>
      <c r="DV16" s="622"/>
      <c r="DW16" s="622"/>
      <c r="DX16" s="622"/>
      <c r="DY16" s="622"/>
      <c r="DZ16" s="622"/>
      <c r="EA16" s="622"/>
      <c r="EB16" s="622"/>
      <c r="EC16" s="631"/>
    </row>
    <row r="17" spans="2:133" ht="11.25" customHeight="1" x14ac:dyDescent="0.15">
      <c r="B17" s="618" t="s">
        <v>267</v>
      </c>
      <c r="C17" s="619"/>
      <c r="D17" s="619"/>
      <c r="E17" s="619"/>
      <c r="F17" s="619"/>
      <c r="G17" s="619"/>
      <c r="H17" s="619"/>
      <c r="I17" s="619"/>
      <c r="J17" s="619"/>
      <c r="K17" s="619"/>
      <c r="L17" s="619"/>
      <c r="M17" s="619"/>
      <c r="N17" s="619"/>
      <c r="O17" s="619"/>
      <c r="P17" s="619"/>
      <c r="Q17" s="620"/>
      <c r="R17" s="621">
        <v>203</v>
      </c>
      <c r="S17" s="622"/>
      <c r="T17" s="622"/>
      <c r="U17" s="622"/>
      <c r="V17" s="622"/>
      <c r="W17" s="622"/>
      <c r="X17" s="622"/>
      <c r="Y17" s="623"/>
      <c r="Z17" s="624">
        <v>0</v>
      </c>
      <c r="AA17" s="624"/>
      <c r="AB17" s="624"/>
      <c r="AC17" s="624"/>
      <c r="AD17" s="625">
        <v>203</v>
      </c>
      <c r="AE17" s="625"/>
      <c r="AF17" s="625"/>
      <c r="AG17" s="625"/>
      <c r="AH17" s="625"/>
      <c r="AI17" s="625"/>
      <c r="AJ17" s="625"/>
      <c r="AK17" s="625"/>
      <c r="AL17" s="626">
        <v>0</v>
      </c>
      <c r="AM17" s="627"/>
      <c r="AN17" s="627"/>
      <c r="AO17" s="628"/>
      <c r="AP17" s="618" t="s">
        <v>268</v>
      </c>
      <c r="AQ17" s="619"/>
      <c r="AR17" s="619"/>
      <c r="AS17" s="619"/>
      <c r="AT17" s="619"/>
      <c r="AU17" s="619"/>
      <c r="AV17" s="619"/>
      <c r="AW17" s="619"/>
      <c r="AX17" s="619"/>
      <c r="AY17" s="619"/>
      <c r="AZ17" s="619"/>
      <c r="BA17" s="619"/>
      <c r="BB17" s="619"/>
      <c r="BC17" s="619"/>
      <c r="BD17" s="619"/>
      <c r="BE17" s="619"/>
      <c r="BF17" s="620"/>
      <c r="BG17" s="621" t="s">
        <v>125</v>
      </c>
      <c r="BH17" s="622"/>
      <c r="BI17" s="622"/>
      <c r="BJ17" s="622"/>
      <c r="BK17" s="622"/>
      <c r="BL17" s="622"/>
      <c r="BM17" s="622"/>
      <c r="BN17" s="623"/>
      <c r="BO17" s="624" t="s">
        <v>236</v>
      </c>
      <c r="BP17" s="624"/>
      <c r="BQ17" s="624"/>
      <c r="BR17" s="624"/>
      <c r="BS17" s="630" t="s">
        <v>236</v>
      </c>
      <c r="BT17" s="622"/>
      <c r="BU17" s="622"/>
      <c r="BV17" s="622"/>
      <c r="BW17" s="622"/>
      <c r="BX17" s="622"/>
      <c r="BY17" s="622"/>
      <c r="BZ17" s="622"/>
      <c r="CA17" s="622"/>
      <c r="CB17" s="631"/>
      <c r="CD17" s="636" t="s">
        <v>269</v>
      </c>
      <c r="CE17" s="637"/>
      <c r="CF17" s="637"/>
      <c r="CG17" s="637"/>
      <c r="CH17" s="637"/>
      <c r="CI17" s="637"/>
      <c r="CJ17" s="637"/>
      <c r="CK17" s="637"/>
      <c r="CL17" s="637"/>
      <c r="CM17" s="637"/>
      <c r="CN17" s="637"/>
      <c r="CO17" s="637"/>
      <c r="CP17" s="637"/>
      <c r="CQ17" s="638"/>
      <c r="CR17" s="621">
        <v>153165</v>
      </c>
      <c r="CS17" s="622"/>
      <c r="CT17" s="622"/>
      <c r="CU17" s="622"/>
      <c r="CV17" s="622"/>
      <c r="CW17" s="622"/>
      <c r="CX17" s="622"/>
      <c r="CY17" s="623"/>
      <c r="CZ17" s="624">
        <v>2.2999999999999998</v>
      </c>
      <c r="DA17" s="624"/>
      <c r="DB17" s="624"/>
      <c r="DC17" s="624"/>
      <c r="DD17" s="630" t="s">
        <v>125</v>
      </c>
      <c r="DE17" s="622"/>
      <c r="DF17" s="622"/>
      <c r="DG17" s="622"/>
      <c r="DH17" s="622"/>
      <c r="DI17" s="622"/>
      <c r="DJ17" s="622"/>
      <c r="DK17" s="622"/>
      <c r="DL17" s="622"/>
      <c r="DM17" s="622"/>
      <c r="DN17" s="622"/>
      <c r="DO17" s="622"/>
      <c r="DP17" s="623"/>
      <c r="DQ17" s="630">
        <v>153165</v>
      </c>
      <c r="DR17" s="622"/>
      <c r="DS17" s="622"/>
      <c r="DT17" s="622"/>
      <c r="DU17" s="622"/>
      <c r="DV17" s="622"/>
      <c r="DW17" s="622"/>
      <c r="DX17" s="622"/>
      <c r="DY17" s="622"/>
      <c r="DZ17" s="622"/>
      <c r="EA17" s="622"/>
      <c r="EB17" s="622"/>
      <c r="EC17" s="631"/>
    </row>
    <row r="18" spans="2:133" ht="11.25" customHeight="1" x14ac:dyDescent="0.15">
      <c r="B18" s="618" t="s">
        <v>270</v>
      </c>
      <c r="C18" s="619"/>
      <c r="D18" s="619"/>
      <c r="E18" s="619"/>
      <c r="F18" s="619"/>
      <c r="G18" s="619"/>
      <c r="H18" s="619"/>
      <c r="I18" s="619"/>
      <c r="J18" s="619"/>
      <c r="K18" s="619"/>
      <c r="L18" s="619"/>
      <c r="M18" s="619"/>
      <c r="N18" s="619"/>
      <c r="O18" s="619"/>
      <c r="P18" s="619"/>
      <c r="Q18" s="620"/>
      <c r="R18" s="621">
        <v>1230187</v>
      </c>
      <c r="S18" s="622"/>
      <c r="T18" s="622"/>
      <c r="U18" s="622"/>
      <c r="V18" s="622"/>
      <c r="W18" s="622"/>
      <c r="X18" s="622"/>
      <c r="Y18" s="623"/>
      <c r="Z18" s="624">
        <v>18.2</v>
      </c>
      <c r="AA18" s="624"/>
      <c r="AB18" s="624"/>
      <c r="AC18" s="624"/>
      <c r="AD18" s="625">
        <v>734161</v>
      </c>
      <c r="AE18" s="625"/>
      <c r="AF18" s="625"/>
      <c r="AG18" s="625"/>
      <c r="AH18" s="625"/>
      <c r="AI18" s="625"/>
      <c r="AJ18" s="625"/>
      <c r="AK18" s="625"/>
      <c r="AL18" s="626">
        <v>78.7</v>
      </c>
      <c r="AM18" s="627"/>
      <c r="AN18" s="627"/>
      <c r="AO18" s="628"/>
      <c r="AP18" s="618" t="s">
        <v>271</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24" t="s">
        <v>125</v>
      </c>
      <c r="BP18" s="624"/>
      <c r="BQ18" s="624"/>
      <c r="BR18" s="624"/>
      <c r="BS18" s="630" t="s">
        <v>125</v>
      </c>
      <c r="BT18" s="622"/>
      <c r="BU18" s="622"/>
      <c r="BV18" s="622"/>
      <c r="BW18" s="622"/>
      <c r="BX18" s="622"/>
      <c r="BY18" s="622"/>
      <c r="BZ18" s="622"/>
      <c r="CA18" s="622"/>
      <c r="CB18" s="631"/>
      <c r="CD18" s="636" t="s">
        <v>272</v>
      </c>
      <c r="CE18" s="637"/>
      <c r="CF18" s="637"/>
      <c r="CG18" s="637"/>
      <c r="CH18" s="637"/>
      <c r="CI18" s="637"/>
      <c r="CJ18" s="637"/>
      <c r="CK18" s="637"/>
      <c r="CL18" s="637"/>
      <c r="CM18" s="637"/>
      <c r="CN18" s="637"/>
      <c r="CO18" s="637"/>
      <c r="CP18" s="637"/>
      <c r="CQ18" s="638"/>
      <c r="CR18" s="621" t="s">
        <v>236</v>
      </c>
      <c r="CS18" s="622"/>
      <c r="CT18" s="622"/>
      <c r="CU18" s="622"/>
      <c r="CV18" s="622"/>
      <c r="CW18" s="622"/>
      <c r="CX18" s="622"/>
      <c r="CY18" s="623"/>
      <c r="CZ18" s="624" t="s">
        <v>125</v>
      </c>
      <c r="DA18" s="624"/>
      <c r="DB18" s="624"/>
      <c r="DC18" s="624"/>
      <c r="DD18" s="630" t="s">
        <v>125</v>
      </c>
      <c r="DE18" s="622"/>
      <c r="DF18" s="622"/>
      <c r="DG18" s="622"/>
      <c r="DH18" s="622"/>
      <c r="DI18" s="622"/>
      <c r="DJ18" s="622"/>
      <c r="DK18" s="622"/>
      <c r="DL18" s="622"/>
      <c r="DM18" s="622"/>
      <c r="DN18" s="622"/>
      <c r="DO18" s="622"/>
      <c r="DP18" s="623"/>
      <c r="DQ18" s="630" t="s">
        <v>125</v>
      </c>
      <c r="DR18" s="622"/>
      <c r="DS18" s="622"/>
      <c r="DT18" s="622"/>
      <c r="DU18" s="622"/>
      <c r="DV18" s="622"/>
      <c r="DW18" s="622"/>
      <c r="DX18" s="622"/>
      <c r="DY18" s="622"/>
      <c r="DZ18" s="622"/>
      <c r="EA18" s="622"/>
      <c r="EB18" s="622"/>
      <c r="EC18" s="631"/>
    </row>
    <row r="19" spans="2:133" ht="11.25" customHeight="1" x14ac:dyDescent="0.15">
      <c r="B19" s="618" t="s">
        <v>273</v>
      </c>
      <c r="C19" s="619"/>
      <c r="D19" s="619"/>
      <c r="E19" s="619"/>
      <c r="F19" s="619"/>
      <c r="G19" s="619"/>
      <c r="H19" s="619"/>
      <c r="I19" s="619"/>
      <c r="J19" s="619"/>
      <c r="K19" s="619"/>
      <c r="L19" s="619"/>
      <c r="M19" s="619"/>
      <c r="N19" s="619"/>
      <c r="O19" s="619"/>
      <c r="P19" s="619"/>
      <c r="Q19" s="620"/>
      <c r="R19" s="621">
        <v>734161</v>
      </c>
      <c r="S19" s="622"/>
      <c r="T19" s="622"/>
      <c r="U19" s="622"/>
      <c r="V19" s="622"/>
      <c r="W19" s="622"/>
      <c r="X19" s="622"/>
      <c r="Y19" s="623"/>
      <c r="Z19" s="624">
        <v>10.9</v>
      </c>
      <c r="AA19" s="624"/>
      <c r="AB19" s="624"/>
      <c r="AC19" s="624"/>
      <c r="AD19" s="625">
        <v>734161</v>
      </c>
      <c r="AE19" s="625"/>
      <c r="AF19" s="625"/>
      <c r="AG19" s="625"/>
      <c r="AH19" s="625"/>
      <c r="AI19" s="625"/>
      <c r="AJ19" s="625"/>
      <c r="AK19" s="625"/>
      <c r="AL19" s="626">
        <v>78.7</v>
      </c>
      <c r="AM19" s="627"/>
      <c r="AN19" s="627"/>
      <c r="AO19" s="628"/>
      <c r="AP19" s="618" t="s">
        <v>274</v>
      </c>
      <c r="AQ19" s="619"/>
      <c r="AR19" s="619"/>
      <c r="AS19" s="619"/>
      <c r="AT19" s="619"/>
      <c r="AU19" s="619"/>
      <c r="AV19" s="619"/>
      <c r="AW19" s="619"/>
      <c r="AX19" s="619"/>
      <c r="AY19" s="619"/>
      <c r="AZ19" s="619"/>
      <c r="BA19" s="619"/>
      <c r="BB19" s="619"/>
      <c r="BC19" s="619"/>
      <c r="BD19" s="619"/>
      <c r="BE19" s="619"/>
      <c r="BF19" s="620"/>
      <c r="BG19" s="621" t="s">
        <v>125</v>
      </c>
      <c r="BH19" s="622"/>
      <c r="BI19" s="622"/>
      <c r="BJ19" s="622"/>
      <c r="BK19" s="622"/>
      <c r="BL19" s="622"/>
      <c r="BM19" s="622"/>
      <c r="BN19" s="623"/>
      <c r="BO19" s="624" t="s">
        <v>125</v>
      </c>
      <c r="BP19" s="624"/>
      <c r="BQ19" s="624"/>
      <c r="BR19" s="624"/>
      <c r="BS19" s="630" t="s">
        <v>236</v>
      </c>
      <c r="BT19" s="622"/>
      <c r="BU19" s="622"/>
      <c r="BV19" s="622"/>
      <c r="BW19" s="622"/>
      <c r="BX19" s="622"/>
      <c r="BY19" s="622"/>
      <c r="BZ19" s="622"/>
      <c r="CA19" s="622"/>
      <c r="CB19" s="631"/>
      <c r="CD19" s="636" t="s">
        <v>275</v>
      </c>
      <c r="CE19" s="637"/>
      <c r="CF19" s="637"/>
      <c r="CG19" s="637"/>
      <c r="CH19" s="637"/>
      <c r="CI19" s="637"/>
      <c r="CJ19" s="637"/>
      <c r="CK19" s="637"/>
      <c r="CL19" s="637"/>
      <c r="CM19" s="637"/>
      <c r="CN19" s="637"/>
      <c r="CO19" s="637"/>
      <c r="CP19" s="637"/>
      <c r="CQ19" s="638"/>
      <c r="CR19" s="621" t="s">
        <v>236</v>
      </c>
      <c r="CS19" s="622"/>
      <c r="CT19" s="622"/>
      <c r="CU19" s="622"/>
      <c r="CV19" s="622"/>
      <c r="CW19" s="622"/>
      <c r="CX19" s="622"/>
      <c r="CY19" s="623"/>
      <c r="CZ19" s="624" t="s">
        <v>125</v>
      </c>
      <c r="DA19" s="624"/>
      <c r="DB19" s="624"/>
      <c r="DC19" s="624"/>
      <c r="DD19" s="630" t="s">
        <v>125</v>
      </c>
      <c r="DE19" s="622"/>
      <c r="DF19" s="622"/>
      <c r="DG19" s="622"/>
      <c r="DH19" s="622"/>
      <c r="DI19" s="622"/>
      <c r="DJ19" s="622"/>
      <c r="DK19" s="622"/>
      <c r="DL19" s="622"/>
      <c r="DM19" s="622"/>
      <c r="DN19" s="622"/>
      <c r="DO19" s="622"/>
      <c r="DP19" s="623"/>
      <c r="DQ19" s="630" t="s">
        <v>236</v>
      </c>
      <c r="DR19" s="622"/>
      <c r="DS19" s="622"/>
      <c r="DT19" s="622"/>
      <c r="DU19" s="622"/>
      <c r="DV19" s="622"/>
      <c r="DW19" s="622"/>
      <c r="DX19" s="622"/>
      <c r="DY19" s="622"/>
      <c r="DZ19" s="622"/>
      <c r="EA19" s="622"/>
      <c r="EB19" s="622"/>
      <c r="EC19" s="631"/>
    </row>
    <row r="20" spans="2:133" ht="11.25" customHeight="1" x14ac:dyDescent="0.15">
      <c r="B20" s="618" t="s">
        <v>276</v>
      </c>
      <c r="C20" s="619"/>
      <c r="D20" s="619"/>
      <c r="E20" s="619"/>
      <c r="F20" s="619"/>
      <c r="G20" s="619"/>
      <c r="H20" s="619"/>
      <c r="I20" s="619"/>
      <c r="J20" s="619"/>
      <c r="K20" s="619"/>
      <c r="L20" s="619"/>
      <c r="M20" s="619"/>
      <c r="N20" s="619"/>
      <c r="O20" s="619"/>
      <c r="P20" s="619"/>
      <c r="Q20" s="620"/>
      <c r="R20" s="621">
        <v>79713</v>
      </c>
      <c r="S20" s="622"/>
      <c r="T20" s="622"/>
      <c r="U20" s="622"/>
      <c r="V20" s="622"/>
      <c r="W20" s="622"/>
      <c r="X20" s="622"/>
      <c r="Y20" s="623"/>
      <c r="Z20" s="624">
        <v>1.2</v>
      </c>
      <c r="AA20" s="624"/>
      <c r="AB20" s="624"/>
      <c r="AC20" s="624"/>
      <c r="AD20" s="625" t="s">
        <v>236</v>
      </c>
      <c r="AE20" s="625"/>
      <c r="AF20" s="625"/>
      <c r="AG20" s="625"/>
      <c r="AH20" s="625"/>
      <c r="AI20" s="625"/>
      <c r="AJ20" s="625"/>
      <c r="AK20" s="625"/>
      <c r="AL20" s="626" t="s">
        <v>125</v>
      </c>
      <c r="AM20" s="627"/>
      <c r="AN20" s="627"/>
      <c r="AO20" s="628"/>
      <c r="AP20" s="618" t="s">
        <v>277</v>
      </c>
      <c r="AQ20" s="619"/>
      <c r="AR20" s="619"/>
      <c r="AS20" s="619"/>
      <c r="AT20" s="619"/>
      <c r="AU20" s="619"/>
      <c r="AV20" s="619"/>
      <c r="AW20" s="619"/>
      <c r="AX20" s="619"/>
      <c r="AY20" s="619"/>
      <c r="AZ20" s="619"/>
      <c r="BA20" s="619"/>
      <c r="BB20" s="619"/>
      <c r="BC20" s="619"/>
      <c r="BD20" s="619"/>
      <c r="BE20" s="619"/>
      <c r="BF20" s="620"/>
      <c r="BG20" s="621" t="s">
        <v>125</v>
      </c>
      <c r="BH20" s="622"/>
      <c r="BI20" s="622"/>
      <c r="BJ20" s="622"/>
      <c r="BK20" s="622"/>
      <c r="BL20" s="622"/>
      <c r="BM20" s="622"/>
      <c r="BN20" s="623"/>
      <c r="BO20" s="624" t="s">
        <v>125</v>
      </c>
      <c r="BP20" s="624"/>
      <c r="BQ20" s="624"/>
      <c r="BR20" s="624"/>
      <c r="BS20" s="630" t="s">
        <v>236</v>
      </c>
      <c r="BT20" s="622"/>
      <c r="BU20" s="622"/>
      <c r="BV20" s="622"/>
      <c r="BW20" s="622"/>
      <c r="BX20" s="622"/>
      <c r="BY20" s="622"/>
      <c r="BZ20" s="622"/>
      <c r="CA20" s="622"/>
      <c r="CB20" s="631"/>
      <c r="CD20" s="636" t="s">
        <v>278</v>
      </c>
      <c r="CE20" s="637"/>
      <c r="CF20" s="637"/>
      <c r="CG20" s="637"/>
      <c r="CH20" s="637"/>
      <c r="CI20" s="637"/>
      <c r="CJ20" s="637"/>
      <c r="CK20" s="637"/>
      <c r="CL20" s="637"/>
      <c r="CM20" s="637"/>
      <c r="CN20" s="637"/>
      <c r="CO20" s="637"/>
      <c r="CP20" s="637"/>
      <c r="CQ20" s="638"/>
      <c r="CR20" s="621">
        <v>6619068</v>
      </c>
      <c r="CS20" s="622"/>
      <c r="CT20" s="622"/>
      <c r="CU20" s="622"/>
      <c r="CV20" s="622"/>
      <c r="CW20" s="622"/>
      <c r="CX20" s="622"/>
      <c r="CY20" s="623"/>
      <c r="CZ20" s="624">
        <v>100</v>
      </c>
      <c r="DA20" s="624"/>
      <c r="DB20" s="624"/>
      <c r="DC20" s="624"/>
      <c r="DD20" s="630">
        <v>3343051</v>
      </c>
      <c r="DE20" s="622"/>
      <c r="DF20" s="622"/>
      <c r="DG20" s="622"/>
      <c r="DH20" s="622"/>
      <c r="DI20" s="622"/>
      <c r="DJ20" s="622"/>
      <c r="DK20" s="622"/>
      <c r="DL20" s="622"/>
      <c r="DM20" s="622"/>
      <c r="DN20" s="622"/>
      <c r="DO20" s="622"/>
      <c r="DP20" s="623"/>
      <c r="DQ20" s="630">
        <v>2121734</v>
      </c>
      <c r="DR20" s="622"/>
      <c r="DS20" s="622"/>
      <c r="DT20" s="622"/>
      <c r="DU20" s="622"/>
      <c r="DV20" s="622"/>
      <c r="DW20" s="622"/>
      <c r="DX20" s="622"/>
      <c r="DY20" s="622"/>
      <c r="DZ20" s="622"/>
      <c r="EA20" s="622"/>
      <c r="EB20" s="622"/>
      <c r="EC20" s="631"/>
    </row>
    <row r="21" spans="2:133" ht="11.25" customHeight="1" x14ac:dyDescent="0.15">
      <c r="B21" s="618" t="s">
        <v>279</v>
      </c>
      <c r="C21" s="619"/>
      <c r="D21" s="619"/>
      <c r="E21" s="619"/>
      <c r="F21" s="619"/>
      <c r="G21" s="619"/>
      <c r="H21" s="619"/>
      <c r="I21" s="619"/>
      <c r="J21" s="619"/>
      <c r="K21" s="619"/>
      <c r="L21" s="619"/>
      <c r="M21" s="619"/>
      <c r="N21" s="619"/>
      <c r="O21" s="619"/>
      <c r="P21" s="619"/>
      <c r="Q21" s="620"/>
      <c r="R21" s="621">
        <v>416313</v>
      </c>
      <c r="S21" s="622"/>
      <c r="T21" s="622"/>
      <c r="U21" s="622"/>
      <c r="V21" s="622"/>
      <c r="W21" s="622"/>
      <c r="X21" s="622"/>
      <c r="Y21" s="623"/>
      <c r="Z21" s="624">
        <v>6.2</v>
      </c>
      <c r="AA21" s="624"/>
      <c r="AB21" s="624"/>
      <c r="AC21" s="624"/>
      <c r="AD21" s="625" t="s">
        <v>236</v>
      </c>
      <c r="AE21" s="625"/>
      <c r="AF21" s="625"/>
      <c r="AG21" s="625"/>
      <c r="AH21" s="625"/>
      <c r="AI21" s="625"/>
      <c r="AJ21" s="625"/>
      <c r="AK21" s="625"/>
      <c r="AL21" s="626" t="s">
        <v>125</v>
      </c>
      <c r="AM21" s="627"/>
      <c r="AN21" s="627"/>
      <c r="AO21" s="628"/>
      <c r="AP21" s="639" t="s">
        <v>280</v>
      </c>
      <c r="AQ21" s="640"/>
      <c r="AR21" s="640"/>
      <c r="AS21" s="640"/>
      <c r="AT21" s="640"/>
      <c r="AU21" s="640"/>
      <c r="AV21" s="640"/>
      <c r="AW21" s="640"/>
      <c r="AX21" s="640"/>
      <c r="AY21" s="640"/>
      <c r="AZ21" s="640"/>
      <c r="BA21" s="640"/>
      <c r="BB21" s="640"/>
      <c r="BC21" s="640"/>
      <c r="BD21" s="640"/>
      <c r="BE21" s="640"/>
      <c r="BF21" s="641"/>
      <c r="BG21" s="621" t="s">
        <v>125</v>
      </c>
      <c r="BH21" s="622"/>
      <c r="BI21" s="622"/>
      <c r="BJ21" s="622"/>
      <c r="BK21" s="622"/>
      <c r="BL21" s="622"/>
      <c r="BM21" s="622"/>
      <c r="BN21" s="623"/>
      <c r="BO21" s="624" t="s">
        <v>236</v>
      </c>
      <c r="BP21" s="624"/>
      <c r="BQ21" s="624"/>
      <c r="BR21" s="624"/>
      <c r="BS21" s="630" t="s">
        <v>236</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281</v>
      </c>
      <c r="C22" s="619"/>
      <c r="D22" s="619"/>
      <c r="E22" s="619"/>
      <c r="F22" s="619"/>
      <c r="G22" s="619"/>
      <c r="H22" s="619"/>
      <c r="I22" s="619"/>
      <c r="J22" s="619"/>
      <c r="K22" s="619"/>
      <c r="L22" s="619"/>
      <c r="M22" s="619"/>
      <c r="N22" s="619"/>
      <c r="O22" s="619"/>
      <c r="P22" s="619"/>
      <c r="Q22" s="620"/>
      <c r="R22" s="621">
        <v>1399864</v>
      </c>
      <c r="S22" s="622"/>
      <c r="T22" s="622"/>
      <c r="U22" s="622"/>
      <c r="V22" s="622"/>
      <c r="W22" s="622"/>
      <c r="X22" s="622"/>
      <c r="Y22" s="623"/>
      <c r="Z22" s="624">
        <v>20.8</v>
      </c>
      <c r="AA22" s="624"/>
      <c r="AB22" s="624"/>
      <c r="AC22" s="624"/>
      <c r="AD22" s="625">
        <v>903838</v>
      </c>
      <c r="AE22" s="625"/>
      <c r="AF22" s="625"/>
      <c r="AG22" s="625"/>
      <c r="AH22" s="625"/>
      <c r="AI22" s="625"/>
      <c r="AJ22" s="625"/>
      <c r="AK22" s="625"/>
      <c r="AL22" s="626">
        <v>96.9</v>
      </c>
      <c r="AM22" s="627"/>
      <c r="AN22" s="627"/>
      <c r="AO22" s="628"/>
      <c r="AP22" s="639" t="s">
        <v>282</v>
      </c>
      <c r="AQ22" s="640"/>
      <c r="AR22" s="640"/>
      <c r="AS22" s="640"/>
      <c r="AT22" s="640"/>
      <c r="AU22" s="640"/>
      <c r="AV22" s="640"/>
      <c r="AW22" s="640"/>
      <c r="AX22" s="640"/>
      <c r="AY22" s="640"/>
      <c r="AZ22" s="640"/>
      <c r="BA22" s="640"/>
      <c r="BB22" s="640"/>
      <c r="BC22" s="640"/>
      <c r="BD22" s="640"/>
      <c r="BE22" s="640"/>
      <c r="BF22" s="641"/>
      <c r="BG22" s="621" t="s">
        <v>236</v>
      </c>
      <c r="BH22" s="622"/>
      <c r="BI22" s="622"/>
      <c r="BJ22" s="622"/>
      <c r="BK22" s="622"/>
      <c r="BL22" s="622"/>
      <c r="BM22" s="622"/>
      <c r="BN22" s="623"/>
      <c r="BO22" s="624" t="s">
        <v>236</v>
      </c>
      <c r="BP22" s="624"/>
      <c r="BQ22" s="624"/>
      <c r="BR22" s="624"/>
      <c r="BS22" s="630" t="s">
        <v>125</v>
      </c>
      <c r="BT22" s="622"/>
      <c r="BU22" s="622"/>
      <c r="BV22" s="622"/>
      <c r="BW22" s="622"/>
      <c r="BX22" s="622"/>
      <c r="BY22" s="622"/>
      <c r="BZ22" s="622"/>
      <c r="CA22" s="622"/>
      <c r="CB22" s="631"/>
      <c r="CD22" s="603" t="s">
        <v>283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284</v>
      </c>
      <c r="C23" s="619"/>
      <c r="D23" s="619"/>
      <c r="E23" s="619"/>
      <c r="F23" s="619"/>
      <c r="G23" s="619"/>
      <c r="H23" s="619"/>
      <c r="I23" s="619"/>
      <c r="J23" s="619"/>
      <c r="K23" s="619"/>
      <c r="L23" s="619"/>
      <c r="M23" s="619"/>
      <c r="N23" s="619"/>
      <c r="O23" s="619"/>
      <c r="P23" s="619"/>
      <c r="Q23" s="620"/>
      <c r="R23" s="621" t="s">
        <v>125</v>
      </c>
      <c r="S23" s="622"/>
      <c r="T23" s="622"/>
      <c r="U23" s="622"/>
      <c r="V23" s="622"/>
      <c r="W23" s="622"/>
      <c r="X23" s="622"/>
      <c r="Y23" s="623"/>
      <c r="Z23" s="624" t="s">
        <v>125</v>
      </c>
      <c r="AA23" s="624"/>
      <c r="AB23" s="624"/>
      <c r="AC23" s="624"/>
      <c r="AD23" s="625" t="s">
        <v>125</v>
      </c>
      <c r="AE23" s="625"/>
      <c r="AF23" s="625"/>
      <c r="AG23" s="625"/>
      <c r="AH23" s="625"/>
      <c r="AI23" s="625"/>
      <c r="AJ23" s="625"/>
      <c r="AK23" s="625"/>
      <c r="AL23" s="626" t="s">
        <v>125</v>
      </c>
      <c r="AM23" s="627"/>
      <c r="AN23" s="627"/>
      <c r="AO23" s="628"/>
      <c r="AP23" s="639" t="s">
        <v>285</v>
      </c>
      <c r="AQ23" s="640"/>
      <c r="AR23" s="640"/>
      <c r="AS23" s="640"/>
      <c r="AT23" s="640"/>
      <c r="AU23" s="640"/>
      <c r="AV23" s="640"/>
      <c r="AW23" s="640"/>
      <c r="AX23" s="640"/>
      <c r="AY23" s="640"/>
      <c r="AZ23" s="640"/>
      <c r="BA23" s="640"/>
      <c r="BB23" s="640"/>
      <c r="BC23" s="640"/>
      <c r="BD23" s="640"/>
      <c r="BE23" s="640"/>
      <c r="BF23" s="641"/>
      <c r="BG23" s="621" t="s">
        <v>236</v>
      </c>
      <c r="BH23" s="622"/>
      <c r="BI23" s="622"/>
      <c r="BJ23" s="622"/>
      <c r="BK23" s="622"/>
      <c r="BL23" s="622"/>
      <c r="BM23" s="622"/>
      <c r="BN23" s="623"/>
      <c r="BO23" s="624" t="s">
        <v>125</v>
      </c>
      <c r="BP23" s="624"/>
      <c r="BQ23" s="624"/>
      <c r="BR23" s="624"/>
      <c r="BS23" s="630" t="s">
        <v>125</v>
      </c>
      <c r="BT23" s="622"/>
      <c r="BU23" s="622"/>
      <c r="BV23" s="622"/>
      <c r="BW23" s="622"/>
      <c r="BX23" s="622"/>
      <c r="BY23" s="622"/>
      <c r="BZ23" s="622"/>
      <c r="CA23" s="622"/>
      <c r="CB23" s="631"/>
      <c r="CD23" s="603" t="s">
        <v>224</v>
      </c>
      <c r="CE23" s="604"/>
      <c r="CF23" s="604"/>
      <c r="CG23" s="604"/>
      <c r="CH23" s="604"/>
      <c r="CI23" s="604"/>
      <c r="CJ23" s="604"/>
      <c r="CK23" s="604"/>
      <c r="CL23" s="604"/>
      <c r="CM23" s="604"/>
      <c r="CN23" s="604"/>
      <c r="CO23" s="604"/>
      <c r="CP23" s="604"/>
      <c r="CQ23" s="605"/>
      <c r="CR23" s="603" t="s">
        <v>286</v>
      </c>
      <c r="CS23" s="604"/>
      <c r="CT23" s="604"/>
      <c r="CU23" s="604"/>
      <c r="CV23" s="604"/>
      <c r="CW23" s="604"/>
      <c r="CX23" s="604"/>
      <c r="CY23" s="605"/>
      <c r="CZ23" s="603" t="s">
        <v>287</v>
      </c>
      <c r="DA23" s="604"/>
      <c r="DB23" s="604"/>
      <c r="DC23" s="605"/>
      <c r="DD23" s="603" t="s">
        <v>288</v>
      </c>
      <c r="DE23" s="604"/>
      <c r="DF23" s="604"/>
      <c r="DG23" s="604"/>
      <c r="DH23" s="604"/>
      <c r="DI23" s="604"/>
      <c r="DJ23" s="604"/>
      <c r="DK23" s="605"/>
      <c r="DL23" s="651" t="s">
        <v>289</v>
      </c>
      <c r="DM23" s="652"/>
      <c r="DN23" s="652"/>
      <c r="DO23" s="652"/>
      <c r="DP23" s="652"/>
      <c r="DQ23" s="652"/>
      <c r="DR23" s="652"/>
      <c r="DS23" s="652"/>
      <c r="DT23" s="652"/>
      <c r="DU23" s="652"/>
      <c r="DV23" s="653"/>
      <c r="DW23" s="603" t="s">
        <v>290</v>
      </c>
      <c r="DX23" s="604"/>
      <c r="DY23" s="604"/>
      <c r="DZ23" s="604"/>
      <c r="EA23" s="604"/>
      <c r="EB23" s="604"/>
      <c r="EC23" s="605"/>
    </row>
    <row r="24" spans="2:133" ht="11.25" customHeight="1" x14ac:dyDescent="0.15">
      <c r="B24" s="618" t="s">
        <v>291</v>
      </c>
      <c r="C24" s="619"/>
      <c r="D24" s="619"/>
      <c r="E24" s="619"/>
      <c r="F24" s="619"/>
      <c r="G24" s="619"/>
      <c r="H24" s="619"/>
      <c r="I24" s="619"/>
      <c r="J24" s="619"/>
      <c r="K24" s="619"/>
      <c r="L24" s="619"/>
      <c r="M24" s="619"/>
      <c r="N24" s="619"/>
      <c r="O24" s="619"/>
      <c r="P24" s="619"/>
      <c r="Q24" s="620"/>
      <c r="R24" s="621">
        <v>9847</v>
      </c>
      <c r="S24" s="622"/>
      <c r="T24" s="622"/>
      <c r="U24" s="622"/>
      <c r="V24" s="622"/>
      <c r="W24" s="622"/>
      <c r="X24" s="622"/>
      <c r="Y24" s="623"/>
      <c r="Z24" s="624">
        <v>0.1</v>
      </c>
      <c r="AA24" s="624"/>
      <c r="AB24" s="624"/>
      <c r="AC24" s="624"/>
      <c r="AD24" s="625" t="s">
        <v>125</v>
      </c>
      <c r="AE24" s="625"/>
      <c r="AF24" s="625"/>
      <c r="AG24" s="625"/>
      <c r="AH24" s="625"/>
      <c r="AI24" s="625"/>
      <c r="AJ24" s="625"/>
      <c r="AK24" s="625"/>
      <c r="AL24" s="626" t="s">
        <v>125</v>
      </c>
      <c r="AM24" s="627"/>
      <c r="AN24" s="627"/>
      <c r="AO24" s="628"/>
      <c r="AP24" s="639" t="s">
        <v>292</v>
      </c>
      <c r="AQ24" s="640"/>
      <c r="AR24" s="640"/>
      <c r="AS24" s="640"/>
      <c r="AT24" s="640"/>
      <c r="AU24" s="640"/>
      <c r="AV24" s="640"/>
      <c r="AW24" s="640"/>
      <c r="AX24" s="640"/>
      <c r="AY24" s="640"/>
      <c r="AZ24" s="640"/>
      <c r="BA24" s="640"/>
      <c r="BB24" s="640"/>
      <c r="BC24" s="640"/>
      <c r="BD24" s="640"/>
      <c r="BE24" s="640"/>
      <c r="BF24" s="641"/>
      <c r="BG24" s="621" t="s">
        <v>236</v>
      </c>
      <c r="BH24" s="622"/>
      <c r="BI24" s="622"/>
      <c r="BJ24" s="622"/>
      <c r="BK24" s="622"/>
      <c r="BL24" s="622"/>
      <c r="BM24" s="622"/>
      <c r="BN24" s="623"/>
      <c r="BO24" s="624" t="s">
        <v>236</v>
      </c>
      <c r="BP24" s="624"/>
      <c r="BQ24" s="624"/>
      <c r="BR24" s="624"/>
      <c r="BS24" s="630" t="s">
        <v>125</v>
      </c>
      <c r="BT24" s="622"/>
      <c r="BU24" s="622"/>
      <c r="BV24" s="622"/>
      <c r="BW24" s="622"/>
      <c r="BX24" s="622"/>
      <c r="BY24" s="622"/>
      <c r="BZ24" s="622"/>
      <c r="CA24" s="622"/>
      <c r="CB24" s="631"/>
      <c r="CD24" s="632" t="s">
        <v>293</v>
      </c>
      <c r="CE24" s="633"/>
      <c r="CF24" s="633"/>
      <c r="CG24" s="633"/>
      <c r="CH24" s="633"/>
      <c r="CI24" s="633"/>
      <c r="CJ24" s="633"/>
      <c r="CK24" s="633"/>
      <c r="CL24" s="633"/>
      <c r="CM24" s="633"/>
      <c r="CN24" s="633"/>
      <c r="CO24" s="633"/>
      <c r="CP24" s="633"/>
      <c r="CQ24" s="634"/>
      <c r="CR24" s="610">
        <v>584056</v>
      </c>
      <c r="CS24" s="611"/>
      <c r="CT24" s="611"/>
      <c r="CU24" s="611"/>
      <c r="CV24" s="611"/>
      <c r="CW24" s="611"/>
      <c r="CX24" s="611"/>
      <c r="CY24" s="612"/>
      <c r="CZ24" s="615">
        <v>8.8000000000000007</v>
      </c>
      <c r="DA24" s="616"/>
      <c r="DB24" s="616"/>
      <c r="DC24" s="635"/>
      <c r="DD24" s="654">
        <v>509497</v>
      </c>
      <c r="DE24" s="611"/>
      <c r="DF24" s="611"/>
      <c r="DG24" s="611"/>
      <c r="DH24" s="611"/>
      <c r="DI24" s="611"/>
      <c r="DJ24" s="611"/>
      <c r="DK24" s="612"/>
      <c r="DL24" s="654">
        <v>505288</v>
      </c>
      <c r="DM24" s="611"/>
      <c r="DN24" s="611"/>
      <c r="DO24" s="611"/>
      <c r="DP24" s="611"/>
      <c r="DQ24" s="611"/>
      <c r="DR24" s="611"/>
      <c r="DS24" s="611"/>
      <c r="DT24" s="611"/>
      <c r="DU24" s="611"/>
      <c r="DV24" s="612"/>
      <c r="DW24" s="615">
        <v>54.2</v>
      </c>
      <c r="DX24" s="616"/>
      <c r="DY24" s="616"/>
      <c r="DZ24" s="616"/>
      <c r="EA24" s="616"/>
      <c r="EB24" s="616"/>
      <c r="EC24" s="617"/>
    </row>
    <row r="25" spans="2:133" ht="11.25" customHeight="1" x14ac:dyDescent="0.15">
      <c r="B25" s="618" t="s">
        <v>294</v>
      </c>
      <c r="C25" s="619"/>
      <c r="D25" s="619"/>
      <c r="E25" s="619"/>
      <c r="F25" s="619"/>
      <c r="G25" s="619"/>
      <c r="H25" s="619"/>
      <c r="I25" s="619"/>
      <c r="J25" s="619"/>
      <c r="K25" s="619"/>
      <c r="L25" s="619"/>
      <c r="M25" s="619"/>
      <c r="N25" s="619"/>
      <c r="O25" s="619"/>
      <c r="P25" s="619"/>
      <c r="Q25" s="620"/>
      <c r="R25" s="621">
        <v>32002</v>
      </c>
      <c r="S25" s="622"/>
      <c r="T25" s="622"/>
      <c r="U25" s="622"/>
      <c r="V25" s="622"/>
      <c r="W25" s="622"/>
      <c r="X25" s="622"/>
      <c r="Y25" s="623"/>
      <c r="Z25" s="624">
        <v>0.5</v>
      </c>
      <c r="AA25" s="624"/>
      <c r="AB25" s="624"/>
      <c r="AC25" s="624"/>
      <c r="AD25" s="625">
        <v>26106</v>
      </c>
      <c r="AE25" s="625"/>
      <c r="AF25" s="625"/>
      <c r="AG25" s="625"/>
      <c r="AH25" s="625"/>
      <c r="AI25" s="625"/>
      <c r="AJ25" s="625"/>
      <c r="AK25" s="625"/>
      <c r="AL25" s="626">
        <v>2.8</v>
      </c>
      <c r="AM25" s="627"/>
      <c r="AN25" s="627"/>
      <c r="AO25" s="628"/>
      <c r="AP25" s="639" t="s">
        <v>295</v>
      </c>
      <c r="AQ25" s="640"/>
      <c r="AR25" s="640"/>
      <c r="AS25" s="640"/>
      <c r="AT25" s="640"/>
      <c r="AU25" s="640"/>
      <c r="AV25" s="640"/>
      <c r="AW25" s="640"/>
      <c r="AX25" s="640"/>
      <c r="AY25" s="640"/>
      <c r="AZ25" s="640"/>
      <c r="BA25" s="640"/>
      <c r="BB25" s="640"/>
      <c r="BC25" s="640"/>
      <c r="BD25" s="640"/>
      <c r="BE25" s="640"/>
      <c r="BF25" s="641"/>
      <c r="BG25" s="621" t="s">
        <v>125</v>
      </c>
      <c r="BH25" s="622"/>
      <c r="BI25" s="622"/>
      <c r="BJ25" s="622"/>
      <c r="BK25" s="622"/>
      <c r="BL25" s="622"/>
      <c r="BM25" s="622"/>
      <c r="BN25" s="623"/>
      <c r="BO25" s="624" t="s">
        <v>125</v>
      </c>
      <c r="BP25" s="624"/>
      <c r="BQ25" s="624"/>
      <c r="BR25" s="624"/>
      <c r="BS25" s="630" t="s">
        <v>236</v>
      </c>
      <c r="BT25" s="622"/>
      <c r="BU25" s="622"/>
      <c r="BV25" s="622"/>
      <c r="BW25" s="622"/>
      <c r="BX25" s="622"/>
      <c r="BY25" s="622"/>
      <c r="BZ25" s="622"/>
      <c r="CA25" s="622"/>
      <c r="CB25" s="631"/>
      <c r="CD25" s="636" t="s">
        <v>296</v>
      </c>
      <c r="CE25" s="637"/>
      <c r="CF25" s="637"/>
      <c r="CG25" s="637"/>
      <c r="CH25" s="637"/>
      <c r="CI25" s="637"/>
      <c r="CJ25" s="637"/>
      <c r="CK25" s="637"/>
      <c r="CL25" s="637"/>
      <c r="CM25" s="637"/>
      <c r="CN25" s="637"/>
      <c r="CO25" s="637"/>
      <c r="CP25" s="637"/>
      <c r="CQ25" s="638"/>
      <c r="CR25" s="621">
        <v>344027</v>
      </c>
      <c r="CS25" s="655"/>
      <c r="CT25" s="655"/>
      <c r="CU25" s="655"/>
      <c r="CV25" s="655"/>
      <c r="CW25" s="655"/>
      <c r="CX25" s="655"/>
      <c r="CY25" s="656"/>
      <c r="CZ25" s="626">
        <v>5.2</v>
      </c>
      <c r="DA25" s="657"/>
      <c r="DB25" s="657"/>
      <c r="DC25" s="660"/>
      <c r="DD25" s="630">
        <v>339445</v>
      </c>
      <c r="DE25" s="655"/>
      <c r="DF25" s="655"/>
      <c r="DG25" s="655"/>
      <c r="DH25" s="655"/>
      <c r="DI25" s="655"/>
      <c r="DJ25" s="655"/>
      <c r="DK25" s="656"/>
      <c r="DL25" s="630">
        <v>335861</v>
      </c>
      <c r="DM25" s="655"/>
      <c r="DN25" s="655"/>
      <c r="DO25" s="655"/>
      <c r="DP25" s="655"/>
      <c r="DQ25" s="655"/>
      <c r="DR25" s="655"/>
      <c r="DS25" s="655"/>
      <c r="DT25" s="655"/>
      <c r="DU25" s="655"/>
      <c r="DV25" s="656"/>
      <c r="DW25" s="626">
        <v>36</v>
      </c>
      <c r="DX25" s="657"/>
      <c r="DY25" s="657"/>
      <c r="DZ25" s="657"/>
      <c r="EA25" s="657"/>
      <c r="EB25" s="657"/>
      <c r="EC25" s="658"/>
    </row>
    <row r="26" spans="2:133" ht="11.25" customHeight="1" x14ac:dyDescent="0.15">
      <c r="B26" s="618" t="s">
        <v>297</v>
      </c>
      <c r="C26" s="619"/>
      <c r="D26" s="619"/>
      <c r="E26" s="619"/>
      <c r="F26" s="619"/>
      <c r="G26" s="619"/>
      <c r="H26" s="619"/>
      <c r="I26" s="619"/>
      <c r="J26" s="619"/>
      <c r="K26" s="619"/>
      <c r="L26" s="619"/>
      <c r="M26" s="619"/>
      <c r="N26" s="619"/>
      <c r="O26" s="619"/>
      <c r="P26" s="619"/>
      <c r="Q26" s="620"/>
      <c r="R26" s="621">
        <v>416</v>
      </c>
      <c r="S26" s="622"/>
      <c r="T26" s="622"/>
      <c r="U26" s="622"/>
      <c r="V26" s="622"/>
      <c r="W26" s="622"/>
      <c r="X26" s="622"/>
      <c r="Y26" s="623"/>
      <c r="Z26" s="624">
        <v>0</v>
      </c>
      <c r="AA26" s="624"/>
      <c r="AB26" s="624"/>
      <c r="AC26" s="624"/>
      <c r="AD26" s="625" t="s">
        <v>125</v>
      </c>
      <c r="AE26" s="625"/>
      <c r="AF26" s="625"/>
      <c r="AG26" s="625"/>
      <c r="AH26" s="625"/>
      <c r="AI26" s="625"/>
      <c r="AJ26" s="625"/>
      <c r="AK26" s="625"/>
      <c r="AL26" s="626" t="s">
        <v>125</v>
      </c>
      <c r="AM26" s="627"/>
      <c r="AN26" s="627"/>
      <c r="AO26" s="628"/>
      <c r="AP26" s="639" t="s">
        <v>298</v>
      </c>
      <c r="AQ26" s="659"/>
      <c r="AR26" s="659"/>
      <c r="AS26" s="659"/>
      <c r="AT26" s="659"/>
      <c r="AU26" s="659"/>
      <c r="AV26" s="659"/>
      <c r="AW26" s="659"/>
      <c r="AX26" s="659"/>
      <c r="AY26" s="659"/>
      <c r="AZ26" s="659"/>
      <c r="BA26" s="659"/>
      <c r="BB26" s="659"/>
      <c r="BC26" s="659"/>
      <c r="BD26" s="659"/>
      <c r="BE26" s="659"/>
      <c r="BF26" s="641"/>
      <c r="BG26" s="621" t="s">
        <v>236</v>
      </c>
      <c r="BH26" s="622"/>
      <c r="BI26" s="622"/>
      <c r="BJ26" s="622"/>
      <c r="BK26" s="622"/>
      <c r="BL26" s="622"/>
      <c r="BM26" s="622"/>
      <c r="BN26" s="623"/>
      <c r="BO26" s="624" t="s">
        <v>236</v>
      </c>
      <c r="BP26" s="624"/>
      <c r="BQ26" s="624"/>
      <c r="BR26" s="624"/>
      <c r="BS26" s="630" t="s">
        <v>236</v>
      </c>
      <c r="BT26" s="622"/>
      <c r="BU26" s="622"/>
      <c r="BV26" s="622"/>
      <c r="BW26" s="622"/>
      <c r="BX26" s="622"/>
      <c r="BY26" s="622"/>
      <c r="BZ26" s="622"/>
      <c r="CA26" s="622"/>
      <c r="CB26" s="631"/>
      <c r="CD26" s="636" t="s">
        <v>299</v>
      </c>
      <c r="CE26" s="637"/>
      <c r="CF26" s="637"/>
      <c r="CG26" s="637"/>
      <c r="CH26" s="637"/>
      <c r="CI26" s="637"/>
      <c r="CJ26" s="637"/>
      <c r="CK26" s="637"/>
      <c r="CL26" s="637"/>
      <c r="CM26" s="637"/>
      <c r="CN26" s="637"/>
      <c r="CO26" s="637"/>
      <c r="CP26" s="637"/>
      <c r="CQ26" s="638"/>
      <c r="CR26" s="621">
        <v>193266</v>
      </c>
      <c r="CS26" s="622"/>
      <c r="CT26" s="622"/>
      <c r="CU26" s="622"/>
      <c r="CV26" s="622"/>
      <c r="CW26" s="622"/>
      <c r="CX26" s="622"/>
      <c r="CY26" s="623"/>
      <c r="CZ26" s="626">
        <v>2.9</v>
      </c>
      <c r="DA26" s="657"/>
      <c r="DB26" s="657"/>
      <c r="DC26" s="660"/>
      <c r="DD26" s="630">
        <v>190471</v>
      </c>
      <c r="DE26" s="622"/>
      <c r="DF26" s="622"/>
      <c r="DG26" s="622"/>
      <c r="DH26" s="622"/>
      <c r="DI26" s="622"/>
      <c r="DJ26" s="622"/>
      <c r="DK26" s="623"/>
      <c r="DL26" s="630" t="s">
        <v>125</v>
      </c>
      <c r="DM26" s="622"/>
      <c r="DN26" s="622"/>
      <c r="DO26" s="622"/>
      <c r="DP26" s="622"/>
      <c r="DQ26" s="622"/>
      <c r="DR26" s="622"/>
      <c r="DS26" s="622"/>
      <c r="DT26" s="622"/>
      <c r="DU26" s="622"/>
      <c r="DV26" s="623"/>
      <c r="DW26" s="626" t="s">
        <v>125</v>
      </c>
      <c r="DX26" s="657"/>
      <c r="DY26" s="657"/>
      <c r="DZ26" s="657"/>
      <c r="EA26" s="657"/>
      <c r="EB26" s="657"/>
      <c r="EC26" s="658"/>
    </row>
    <row r="27" spans="2:133" ht="11.25" customHeight="1" x14ac:dyDescent="0.15">
      <c r="B27" s="618" t="s">
        <v>300</v>
      </c>
      <c r="C27" s="619"/>
      <c r="D27" s="619"/>
      <c r="E27" s="619"/>
      <c r="F27" s="619"/>
      <c r="G27" s="619"/>
      <c r="H27" s="619"/>
      <c r="I27" s="619"/>
      <c r="J27" s="619"/>
      <c r="K27" s="619"/>
      <c r="L27" s="619"/>
      <c r="M27" s="619"/>
      <c r="N27" s="619"/>
      <c r="O27" s="619"/>
      <c r="P27" s="619"/>
      <c r="Q27" s="620"/>
      <c r="R27" s="621">
        <v>2122208</v>
      </c>
      <c r="S27" s="622"/>
      <c r="T27" s="622"/>
      <c r="U27" s="622"/>
      <c r="V27" s="622"/>
      <c r="W27" s="622"/>
      <c r="X27" s="622"/>
      <c r="Y27" s="623"/>
      <c r="Z27" s="624">
        <v>31.5</v>
      </c>
      <c r="AA27" s="624"/>
      <c r="AB27" s="624"/>
      <c r="AC27" s="624"/>
      <c r="AD27" s="625" t="s">
        <v>236</v>
      </c>
      <c r="AE27" s="625"/>
      <c r="AF27" s="625"/>
      <c r="AG27" s="625"/>
      <c r="AH27" s="625"/>
      <c r="AI27" s="625"/>
      <c r="AJ27" s="625"/>
      <c r="AK27" s="625"/>
      <c r="AL27" s="626" t="s">
        <v>125</v>
      </c>
      <c r="AM27" s="627"/>
      <c r="AN27" s="627"/>
      <c r="AO27" s="628"/>
      <c r="AP27" s="618" t="s">
        <v>301</v>
      </c>
      <c r="AQ27" s="619"/>
      <c r="AR27" s="619"/>
      <c r="AS27" s="619"/>
      <c r="AT27" s="619"/>
      <c r="AU27" s="619"/>
      <c r="AV27" s="619"/>
      <c r="AW27" s="619"/>
      <c r="AX27" s="619"/>
      <c r="AY27" s="619"/>
      <c r="AZ27" s="619"/>
      <c r="BA27" s="619"/>
      <c r="BB27" s="619"/>
      <c r="BC27" s="619"/>
      <c r="BD27" s="619"/>
      <c r="BE27" s="619"/>
      <c r="BF27" s="620"/>
      <c r="BG27" s="621">
        <v>122416</v>
      </c>
      <c r="BH27" s="622"/>
      <c r="BI27" s="622"/>
      <c r="BJ27" s="622"/>
      <c r="BK27" s="622"/>
      <c r="BL27" s="622"/>
      <c r="BM27" s="622"/>
      <c r="BN27" s="623"/>
      <c r="BO27" s="624">
        <v>100</v>
      </c>
      <c r="BP27" s="624"/>
      <c r="BQ27" s="624"/>
      <c r="BR27" s="624"/>
      <c r="BS27" s="630" t="s">
        <v>125</v>
      </c>
      <c r="BT27" s="622"/>
      <c r="BU27" s="622"/>
      <c r="BV27" s="622"/>
      <c r="BW27" s="622"/>
      <c r="BX27" s="622"/>
      <c r="BY27" s="622"/>
      <c r="BZ27" s="622"/>
      <c r="CA27" s="622"/>
      <c r="CB27" s="631"/>
      <c r="CD27" s="636" t="s">
        <v>302</v>
      </c>
      <c r="CE27" s="637"/>
      <c r="CF27" s="637"/>
      <c r="CG27" s="637"/>
      <c r="CH27" s="637"/>
      <c r="CI27" s="637"/>
      <c r="CJ27" s="637"/>
      <c r="CK27" s="637"/>
      <c r="CL27" s="637"/>
      <c r="CM27" s="637"/>
      <c r="CN27" s="637"/>
      <c r="CO27" s="637"/>
      <c r="CP27" s="637"/>
      <c r="CQ27" s="638"/>
      <c r="CR27" s="621">
        <v>86864</v>
      </c>
      <c r="CS27" s="655"/>
      <c r="CT27" s="655"/>
      <c r="CU27" s="655"/>
      <c r="CV27" s="655"/>
      <c r="CW27" s="655"/>
      <c r="CX27" s="655"/>
      <c r="CY27" s="656"/>
      <c r="CZ27" s="626">
        <v>1.3</v>
      </c>
      <c r="DA27" s="657"/>
      <c r="DB27" s="657"/>
      <c r="DC27" s="660"/>
      <c r="DD27" s="630">
        <v>16887</v>
      </c>
      <c r="DE27" s="655"/>
      <c r="DF27" s="655"/>
      <c r="DG27" s="655"/>
      <c r="DH27" s="655"/>
      <c r="DI27" s="655"/>
      <c r="DJ27" s="655"/>
      <c r="DK27" s="656"/>
      <c r="DL27" s="630">
        <v>16262</v>
      </c>
      <c r="DM27" s="655"/>
      <c r="DN27" s="655"/>
      <c r="DO27" s="655"/>
      <c r="DP27" s="655"/>
      <c r="DQ27" s="655"/>
      <c r="DR27" s="655"/>
      <c r="DS27" s="655"/>
      <c r="DT27" s="655"/>
      <c r="DU27" s="655"/>
      <c r="DV27" s="656"/>
      <c r="DW27" s="626">
        <v>1.7</v>
      </c>
      <c r="DX27" s="657"/>
      <c r="DY27" s="657"/>
      <c r="DZ27" s="657"/>
      <c r="EA27" s="657"/>
      <c r="EB27" s="657"/>
      <c r="EC27" s="658"/>
    </row>
    <row r="28" spans="2:133" ht="11.25" customHeight="1" x14ac:dyDescent="0.15">
      <c r="B28" s="663" t="s">
        <v>303</v>
      </c>
      <c r="C28" s="664"/>
      <c r="D28" s="664"/>
      <c r="E28" s="664"/>
      <c r="F28" s="664"/>
      <c r="G28" s="664"/>
      <c r="H28" s="664"/>
      <c r="I28" s="664"/>
      <c r="J28" s="664"/>
      <c r="K28" s="664"/>
      <c r="L28" s="664"/>
      <c r="M28" s="664"/>
      <c r="N28" s="664"/>
      <c r="O28" s="664"/>
      <c r="P28" s="664"/>
      <c r="Q28" s="665"/>
      <c r="R28" s="621" t="s">
        <v>125</v>
      </c>
      <c r="S28" s="622"/>
      <c r="T28" s="622"/>
      <c r="U28" s="622"/>
      <c r="V28" s="622"/>
      <c r="W28" s="622"/>
      <c r="X28" s="622"/>
      <c r="Y28" s="623"/>
      <c r="Z28" s="624" t="s">
        <v>125</v>
      </c>
      <c r="AA28" s="624"/>
      <c r="AB28" s="624"/>
      <c r="AC28" s="624"/>
      <c r="AD28" s="625" t="s">
        <v>236</v>
      </c>
      <c r="AE28" s="625"/>
      <c r="AF28" s="625"/>
      <c r="AG28" s="625"/>
      <c r="AH28" s="625"/>
      <c r="AI28" s="625"/>
      <c r="AJ28" s="625"/>
      <c r="AK28" s="625"/>
      <c r="AL28" s="626" t="s">
        <v>125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304</v>
      </c>
      <c r="CE28" s="637"/>
      <c r="CF28" s="637"/>
      <c r="CG28" s="637"/>
      <c r="CH28" s="637"/>
      <c r="CI28" s="637"/>
      <c r="CJ28" s="637"/>
      <c r="CK28" s="637"/>
      <c r="CL28" s="637"/>
      <c r="CM28" s="637"/>
      <c r="CN28" s="637"/>
      <c r="CO28" s="637"/>
      <c r="CP28" s="637"/>
      <c r="CQ28" s="638"/>
      <c r="CR28" s="621">
        <v>153165</v>
      </c>
      <c r="CS28" s="622"/>
      <c r="CT28" s="622"/>
      <c r="CU28" s="622"/>
      <c r="CV28" s="622"/>
      <c r="CW28" s="622"/>
      <c r="CX28" s="622"/>
      <c r="CY28" s="623"/>
      <c r="CZ28" s="626">
        <v>2.2999999999999998</v>
      </c>
      <c r="DA28" s="657"/>
      <c r="DB28" s="657"/>
      <c r="DC28" s="660"/>
      <c r="DD28" s="630">
        <v>153165</v>
      </c>
      <c r="DE28" s="622"/>
      <c r="DF28" s="622"/>
      <c r="DG28" s="622"/>
      <c r="DH28" s="622"/>
      <c r="DI28" s="622"/>
      <c r="DJ28" s="622"/>
      <c r="DK28" s="623"/>
      <c r="DL28" s="630">
        <v>153165</v>
      </c>
      <c r="DM28" s="622"/>
      <c r="DN28" s="622"/>
      <c r="DO28" s="622"/>
      <c r="DP28" s="622"/>
      <c r="DQ28" s="622"/>
      <c r="DR28" s="622"/>
      <c r="DS28" s="622"/>
      <c r="DT28" s="622"/>
      <c r="DU28" s="622"/>
      <c r="DV28" s="623"/>
      <c r="DW28" s="626">
        <v>16.399999999999999</v>
      </c>
      <c r="DX28" s="657"/>
      <c r="DY28" s="657"/>
      <c r="DZ28" s="657"/>
      <c r="EA28" s="657"/>
      <c r="EB28" s="657"/>
      <c r="EC28" s="658"/>
    </row>
    <row r="29" spans="2:133" ht="11.25" customHeight="1" x14ac:dyDescent="0.15">
      <c r="B29" s="618" t="s">
        <v>305</v>
      </c>
      <c r="C29" s="619"/>
      <c r="D29" s="619"/>
      <c r="E29" s="619"/>
      <c r="F29" s="619"/>
      <c r="G29" s="619"/>
      <c r="H29" s="619"/>
      <c r="I29" s="619"/>
      <c r="J29" s="619"/>
      <c r="K29" s="619"/>
      <c r="L29" s="619"/>
      <c r="M29" s="619"/>
      <c r="N29" s="619"/>
      <c r="O29" s="619"/>
      <c r="P29" s="619"/>
      <c r="Q29" s="620"/>
      <c r="R29" s="621">
        <v>1155734</v>
      </c>
      <c r="S29" s="622"/>
      <c r="T29" s="622"/>
      <c r="U29" s="622"/>
      <c r="V29" s="622"/>
      <c r="W29" s="622"/>
      <c r="X29" s="622"/>
      <c r="Y29" s="623"/>
      <c r="Z29" s="624">
        <v>17.100000000000001</v>
      </c>
      <c r="AA29" s="624"/>
      <c r="AB29" s="624"/>
      <c r="AC29" s="624"/>
      <c r="AD29" s="625" t="s">
        <v>236</v>
      </c>
      <c r="AE29" s="625"/>
      <c r="AF29" s="625"/>
      <c r="AG29" s="625"/>
      <c r="AH29" s="625"/>
      <c r="AI29" s="625"/>
      <c r="AJ29" s="625"/>
      <c r="AK29" s="625"/>
      <c r="AL29" s="626" t="s">
        <v>236</v>
      </c>
      <c r="AM29" s="627"/>
      <c r="AN29" s="627"/>
      <c r="AO29" s="628"/>
      <c r="AP29" s="600" t="s">
        <v>224</v>
      </c>
      <c r="AQ29" s="601"/>
      <c r="AR29" s="601"/>
      <c r="AS29" s="601"/>
      <c r="AT29" s="601"/>
      <c r="AU29" s="601"/>
      <c r="AV29" s="601"/>
      <c r="AW29" s="601"/>
      <c r="AX29" s="601"/>
      <c r="AY29" s="601"/>
      <c r="AZ29" s="601"/>
      <c r="BA29" s="601"/>
      <c r="BB29" s="601"/>
      <c r="BC29" s="601"/>
      <c r="BD29" s="601"/>
      <c r="BE29" s="601"/>
      <c r="BF29" s="602"/>
      <c r="BG29" s="600" t="s">
        <v>306</v>
      </c>
      <c r="BH29" s="661"/>
      <c r="BI29" s="661"/>
      <c r="BJ29" s="661"/>
      <c r="BK29" s="661"/>
      <c r="BL29" s="661"/>
      <c r="BM29" s="661"/>
      <c r="BN29" s="661"/>
      <c r="BO29" s="661"/>
      <c r="BP29" s="661"/>
      <c r="BQ29" s="662"/>
      <c r="BR29" s="600" t="s">
        <v>307</v>
      </c>
      <c r="BS29" s="661"/>
      <c r="BT29" s="661"/>
      <c r="BU29" s="661"/>
      <c r="BV29" s="661"/>
      <c r="BW29" s="661"/>
      <c r="BX29" s="661"/>
      <c r="BY29" s="661"/>
      <c r="BZ29" s="661"/>
      <c r="CA29" s="661"/>
      <c r="CB29" s="662"/>
      <c r="CD29" s="678" t="s">
        <v>308</v>
      </c>
      <c r="CE29" s="679"/>
      <c r="CF29" s="636" t="s">
        <v>309</v>
      </c>
      <c r="CG29" s="637"/>
      <c r="CH29" s="637"/>
      <c r="CI29" s="637"/>
      <c r="CJ29" s="637"/>
      <c r="CK29" s="637"/>
      <c r="CL29" s="637"/>
      <c r="CM29" s="637"/>
      <c r="CN29" s="637"/>
      <c r="CO29" s="637"/>
      <c r="CP29" s="637"/>
      <c r="CQ29" s="638"/>
      <c r="CR29" s="621">
        <v>153165</v>
      </c>
      <c r="CS29" s="655"/>
      <c r="CT29" s="655"/>
      <c r="CU29" s="655"/>
      <c r="CV29" s="655"/>
      <c r="CW29" s="655"/>
      <c r="CX29" s="655"/>
      <c r="CY29" s="656"/>
      <c r="CZ29" s="626">
        <v>2.2999999999999998</v>
      </c>
      <c r="DA29" s="657"/>
      <c r="DB29" s="657"/>
      <c r="DC29" s="660"/>
      <c r="DD29" s="630">
        <v>153165</v>
      </c>
      <c r="DE29" s="655"/>
      <c r="DF29" s="655"/>
      <c r="DG29" s="655"/>
      <c r="DH29" s="655"/>
      <c r="DI29" s="655"/>
      <c r="DJ29" s="655"/>
      <c r="DK29" s="656"/>
      <c r="DL29" s="630">
        <v>153165</v>
      </c>
      <c r="DM29" s="655"/>
      <c r="DN29" s="655"/>
      <c r="DO29" s="655"/>
      <c r="DP29" s="655"/>
      <c r="DQ29" s="655"/>
      <c r="DR29" s="655"/>
      <c r="DS29" s="655"/>
      <c r="DT29" s="655"/>
      <c r="DU29" s="655"/>
      <c r="DV29" s="656"/>
      <c r="DW29" s="626">
        <v>16.399999999999999</v>
      </c>
      <c r="DX29" s="657"/>
      <c r="DY29" s="657"/>
      <c r="DZ29" s="657"/>
      <c r="EA29" s="657"/>
      <c r="EB29" s="657"/>
      <c r="EC29" s="658"/>
    </row>
    <row r="30" spans="2:133" ht="11.25" customHeight="1" x14ac:dyDescent="0.15">
      <c r="B30" s="618" t="s">
        <v>310</v>
      </c>
      <c r="C30" s="619"/>
      <c r="D30" s="619"/>
      <c r="E30" s="619"/>
      <c r="F30" s="619"/>
      <c r="G30" s="619"/>
      <c r="H30" s="619"/>
      <c r="I30" s="619"/>
      <c r="J30" s="619"/>
      <c r="K30" s="619"/>
      <c r="L30" s="619"/>
      <c r="M30" s="619"/>
      <c r="N30" s="619"/>
      <c r="O30" s="619"/>
      <c r="P30" s="619"/>
      <c r="Q30" s="620"/>
      <c r="R30" s="621">
        <v>7750</v>
      </c>
      <c r="S30" s="622"/>
      <c r="T30" s="622"/>
      <c r="U30" s="622"/>
      <c r="V30" s="622"/>
      <c r="W30" s="622"/>
      <c r="X30" s="622"/>
      <c r="Y30" s="623"/>
      <c r="Z30" s="624">
        <v>0.1</v>
      </c>
      <c r="AA30" s="624"/>
      <c r="AB30" s="624"/>
      <c r="AC30" s="624"/>
      <c r="AD30" s="625">
        <v>2881</v>
      </c>
      <c r="AE30" s="625"/>
      <c r="AF30" s="625"/>
      <c r="AG30" s="625"/>
      <c r="AH30" s="625"/>
      <c r="AI30" s="625"/>
      <c r="AJ30" s="625"/>
      <c r="AK30" s="625"/>
      <c r="AL30" s="626">
        <v>0.3</v>
      </c>
      <c r="AM30" s="627"/>
      <c r="AN30" s="627"/>
      <c r="AO30" s="628"/>
      <c r="AP30" s="669" t="s">
        <v>311</v>
      </c>
      <c r="AQ30" s="670"/>
      <c r="AR30" s="670"/>
      <c r="AS30" s="670"/>
      <c r="AT30" s="675" t="s">
        <v>312</v>
      </c>
      <c r="AU30" s="210"/>
      <c r="AV30" s="210"/>
      <c r="AW30" s="210"/>
      <c r="AX30" s="607" t="s">
        <v>186</v>
      </c>
      <c r="AY30" s="608"/>
      <c r="AZ30" s="608"/>
      <c r="BA30" s="608"/>
      <c r="BB30" s="608"/>
      <c r="BC30" s="608"/>
      <c r="BD30" s="608"/>
      <c r="BE30" s="608"/>
      <c r="BF30" s="609"/>
      <c r="BG30" s="687">
        <v>100</v>
      </c>
      <c r="BH30" s="688"/>
      <c r="BI30" s="688"/>
      <c r="BJ30" s="688"/>
      <c r="BK30" s="688"/>
      <c r="BL30" s="688"/>
      <c r="BM30" s="616">
        <v>100</v>
      </c>
      <c r="BN30" s="688"/>
      <c r="BO30" s="688"/>
      <c r="BP30" s="688"/>
      <c r="BQ30" s="689"/>
      <c r="BR30" s="687">
        <v>100</v>
      </c>
      <c r="BS30" s="688"/>
      <c r="BT30" s="688"/>
      <c r="BU30" s="688"/>
      <c r="BV30" s="688"/>
      <c r="BW30" s="688"/>
      <c r="BX30" s="616">
        <v>100</v>
      </c>
      <c r="BY30" s="688"/>
      <c r="BZ30" s="688"/>
      <c r="CA30" s="688"/>
      <c r="CB30" s="689"/>
      <c r="CD30" s="680"/>
      <c r="CE30" s="681"/>
      <c r="CF30" s="636" t="s">
        <v>313</v>
      </c>
      <c r="CG30" s="637"/>
      <c r="CH30" s="637"/>
      <c r="CI30" s="637"/>
      <c r="CJ30" s="637"/>
      <c r="CK30" s="637"/>
      <c r="CL30" s="637"/>
      <c r="CM30" s="637"/>
      <c r="CN30" s="637"/>
      <c r="CO30" s="637"/>
      <c r="CP30" s="637"/>
      <c r="CQ30" s="638"/>
      <c r="CR30" s="621">
        <v>143725</v>
      </c>
      <c r="CS30" s="622"/>
      <c r="CT30" s="622"/>
      <c r="CU30" s="622"/>
      <c r="CV30" s="622"/>
      <c r="CW30" s="622"/>
      <c r="CX30" s="622"/>
      <c r="CY30" s="623"/>
      <c r="CZ30" s="626">
        <v>2.2000000000000002</v>
      </c>
      <c r="DA30" s="657"/>
      <c r="DB30" s="657"/>
      <c r="DC30" s="660"/>
      <c r="DD30" s="630">
        <v>143725</v>
      </c>
      <c r="DE30" s="622"/>
      <c r="DF30" s="622"/>
      <c r="DG30" s="622"/>
      <c r="DH30" s="622"/>
      <c r="DI30" s="622"/>
      <c r="DJ30" s="622"/>
      <c r="DK30" s="623"/>
      <c r="DL30" s="630">
        <v>143725</v>
      </c>
      <c r="DM30" s="622"/>
      <c r="DN30" s="622"/>
      <c r="DO30" s="622"/>
      <c r="DP30" s="622"/>
      <c r="DQ30" s="622"/>
      <c r="DR30" s="622"/>
      <c r="DS30" s="622"/>
      <c r="DT30" s="622"/>
      <c r="DU30" s="622"/>
      <c r="DV30" s="623"/>
      <c r="DW30" s="626">
        <v>15.4</v>
      </c>
      <c r="DX30" s="657"/>
      <c r="DY30" s="657"/>
      <c r="DZ30" s="657"/>
      <c r="EA30" s="657"/>
      <c r="EB30" s="657"/>
      <c r="EC30" s="658"/>
    </row>
    <row r="31" spans="2:133" ht="11.25" customHeight="1" x14ac:dyDescent="0.15">
      <c r="B31" s="618" t="s">
        <v>314</v>
      </c>
      <c r="C31" s="619"/>
      <c r="D31" s="619"/>
      <c r="E31" s="619"/>
      <c r="F31" s="619"/>
      <c r="G31" s="619"/>
      <c r="H31" s="619"/>
      <c r="I31" s="619"/>
      <c r="J31" s="619"/>
      <c r="K31" s="619"/>
      <c r="L31" s="619"/>
      <c r="M31" s="619"/>
      <c r="N31" s="619"/>
      <c r="O31" s="619"/>
      <c r="P31" s="619"/>
      <c r="Q31" s="620"/>
      <c r="R31" s="621">
        <v>5960</v>
      </c>
      <c r="S31" s="622"/>
      <c r="T31" s="622"/>
      <c r="U31" s="622"/>
      <c r="V31" s="622"/>
      <c r="W31" s="622"/>
      <c r="X31" s="622"/>
      <c r="Y31" s="623"/>
      <c r="Z31" s="624">
        <v>0.1</v>
      </c>
      <c r="AA31" s="624"/>
      <c r="AB31" s="624"/>
      <c r="AC31" s="624"/>
      <c r="AD31" s="625" t="s">
        <v>125</v>
      </c>
      <c r="AE31" s="625"/>
      <c r="AF31" s="625"/>
      <c r="AG31" s="625"/>
      <c r="AH31" s="625"/>
      <c r="AI31" s="625"/>
      <c r="AJ31" s="625"/>
      <c r="AK31" s="625"/>
      <c r="AL31" s="626" t="s">
        <v>236</v>
      </c>
      <c r="AM31" s="627"/>
      <c r="AN31" s="627"/>
      <c r="AO31" s="628"/>
      <c r="AP31" s="671"/>
      <c r="AQ31" s="672"/>
      <c r="AR31" s="672"/>
      <c r="AS31" s="672"/>
      <c r="AT31" s="676"/>
      <c r="AU31" s="209" t="s">
        <v>315</v>
      </c>
      <c r="AV31" s="209"/>
      <c r="AW31" s="209"/>
      <c r="AX31" s="618" t="s">
        <v>316</v>
      </c>
      <c r="AY31" s="619"/>
      <c r="AZ31" s="619"/>
      <c r="BA31" s="619"/>
      <c r="BB31" s="619"/>
      <c r="BC31" s="619"/>
      <c r="BD31" s="619"/>
      <c r="BE31" s="619"/>
      <c r="BF31" s="620"/>
      <c r="BG31" s="684">
        <v>100</v>
      </c>
      <c r="BH31" s="655"/>
      <c r="BI31" s="655"/>
      <c r="BJ31" s="655"/>
      <c r="BK31" s="655"/>
      <c r="BL31" s="655"/>
      <c r="BM31" s="627">
        <v>100</v>
      </c>
      <c r="BN31" s="685"/>
      <c r="BO31" s="685"/>
      <c r="BP31" s="685"/>
      <c r="BQ31" s="686"/>
      <c r="BR31" s="684">
        <v>100</v>
      </c>
      <c r="BS31" s="655"/>
      <c r="BT31" s="655"/>
      <c r="BU31" s="655"/>
      <c r="BV31" s="655"/>
      <c r="BW31" s="655"/>
      <c r="BX31" s="627">
        <v>100</v>
      </c>
      <c r="BY31" s="685"/>
      <c r="BZ31" s="685"/>
      <c r="CA31" s="685"/>
      <c r="CB31" s="686"/>
      <c r="CD31" s="680"/>
      <c r="CE31" s="681"/>
      <c r="CF31" s="636" t="s">
        <v>317</v>
      </c>
      <c r="CG31" s="637"/>
      <c r="CH31" s="637"/>
      <c r="CI31" s="637"/>
      <c r="CJ31" s="637"/>
      <c r="CK31" s="637"/>
      <c r="CL31" s="637"/>
      <c r="CM31" s="637"/>
      <c r="CN31" s="637"/>
      <c r="CO31" s="637"/>
      <c r="CP31" s="637"/>
      <c r="CQ31" s="638"/>
      <c r="CR31" s="621">
        <v>9440</v>
      </c>
      <c r="CS31" s="655"/>
      <c r="CT31" s="655"/>
      <c r="CU31" s="655"/>
      <c r="CV31" s="655"/>
      <c r="CW31" s="655"/>
      <c r="CX31" s="655"/>
      <c r="CY31" s="656"/>
      <c r="CZ31" s="626">
        <v>0.1</v>
      </c>
      <c r="DA31" s="657"/>
      <c r="DB31" s="657"/>
      <c r="DC31" s="660"/>
      <c r="DD31" s="630">
        <v>9440</v>
      </c>
      <c r="DE31" s="655"/>
      <c r="DF31" s="655"/>
      <c r="DG31" s="655"/>
      <c r="DH31" s="655"/>
      <c r="DI31" s="655"/>
      <c r="DJ31" s="655"/>
      <c r="DK31" s="656"/>
      <c r="DL31" s="630">
        <v>9440</v>
      </c>
      <c r="DM31" s="655"/>
      <c r="DN31" s="655"/>
      <c r="DO31" s="655"/>
      <c r="DP31" s="655"/>
      <c r="DQ31" s="655"/>
      <c r="DR31" s="655"/>
      <c r="DS31" s="655"/>
      <c r="DT31" s="655"/>
      <c r="DU31" s="655"/>
      <c r="DV31" s="656"/>
      <c r="DW31" s="626">
        <v>1</v>
      </c>
      <c r="DX31" s="657"/>
      <c r="DY31" s="657"/>
      <c r="DZ31" s="657"/>
      <c r="EA31" s="657"/>
      <c r="EB31" s="657"/>
      <c r="EC31" s="65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1319065</v>
      </c>
      <c r="S32" s="622"/>
      <c r="T32" s="622"/>
      <c r="U32" s="622"/>
      <c r="V32" s="622"/>
      <c r="W32" s="622"/>
      <c r="X32" s="622"/>
      <c r="Y32" s="623"/>
      <c r="Z32" s="624">
        <v>19.600000000000001</v>
      </c>
      <c r="AA32" s="624"/>
      <c r="AB32" s="624"/>
      <c r="AC32" s="624"/>
      <c r="AD32" s="625" t="s">
        <v>125</v>
      </c>
      <c r="AE32" s="625"/>
      <c r="AF32" s="625"/>
      <c r="AG32" s="625"/>
      <c r="AH32" s="625"/>
      <c r="AI32" s="625"/>
      <c r="AJ32" s="625"/>
      <c r="AK32" s="625"/>
      <c r="AL32" s="626" t="s">
        <v>125</v>
      </c>
      <c r="AM32" s="627"/>
      <c r="AN32" s="627"/>
      <c r="AO32" s="628"/>
      <c r="AP32" s="673"/>
      <c r="AQ32" s="674"/>
      <c r="AR32" s="674"/>
      <c r="AS32" s="674"/>
      <c r="AT32" s="677"/>
      <c r="AU32" s="211"/>
      <c r="AV32" s="211"/>
      <c r="AW32" s="211"/>
      <c r="AX32" s="666" t="s">
        <v>319</v>
      </c>
      <c r="AY32" s="667"/>
      <c r="AZ32" s="667"/>
      <c r="BA32" s="667"/>
      <c r="BB32" s="667"/>
      <c r="BC32" s="667"/>
      <c r="BD32" s="667"/>
      <c r="BE32" s="667"/>
      <c r="BF32" s="668"/>
      <c r="BG32" s="690">
        <v>100</v>
      </c>
      <c r="BH32" s="691"/>
      <c r="BI32" s="691"/>
      <c r="BJ32" s="691"/>
      <c r="BK32" s="691"/>
      <c r="BL32" s="691"/>
      <c r="BM32" s="692">
        <v>100</v>
      </c>
      <c r="BN32" s="691"/>
      <c r="BO32" s="691"/>
      <c r="BP32" s="691"/>
      <c r="BQ32" s="693"/>
      <c r="BR32" s="690">
        <v>100</v>
      </c>
      <c r="BS32" s="691"/>
      <c r="BT32" s="691"/>
      <c r="BU32" s="691"/>
      <c r="BV32" s="691"/>
      <c r="BW32" s="691"/>
      <c r="BX32" s="692">
        <v>100</v>
      </c>
      <c r="BY32" s="691"/>
      <c r="BZ32" s="691"/>
      <c r="CA32" s="691"/>
      <c r="CB32" s="693"/>
      <c r="CD32" s="682"/>
      <c r="CE32" s="683"/>
      <c r="CF32" s="636" t="s">
        <v>320</v>
      </c>
      <c r="CG32" s="637"/>
      <c r="CH32" s="637"/>
      <c r="CI32" s="637"/>
      <c r="CJ32" s="637"/>
      <c r="CK32" s="637"/>
      <c r="CL32" s="637"/>
      <c r="CM32" s="637"/>
      <c r="CN32" s="637"/>
      <c r="CO32" s="637"/>
      <c r="CP32" s="637"/>
      <c r="CQ32" s="638"/>
      <c r="CR32" s="621" t="s">
        <v>125</v>
      </c>
      <c r="CS32" s="622"/>
      <c r="CT32" s="622"/>
      <c r="CU32" s="622"/>
      <c r="CV32" s="622"/>
      <c r="CW32" s="622"/>
      <c r="CX32" s="622"/>
      <c r="CY32" s="623"/>
      <c r="CZ32" s="626" t="s">
        <v>236</v>
      </c>
      <c r="DA32" s="657"/>
      <c r="DB32" s="657"/>
      <c r="DC32" s="660"/>
      <c r="DD32" s="630" t="s">
        <v>236</v>
      </c>
      <c r="DE32" s="622"/>
      <c r="DF32" s="622"/>
      <c r="DG32" s="622"/>
      <c r="DH32" s="622"/>
      <c r="DI32" s="622"/>
      <c r="DJ32" s="622"/>
      <c r="DK32" s="623"/>
      <c r="DL32" s="630" t="s">
        <v>125</v>
      </c>
      <c r="DM32" s="622"/>
      <c r="DN32" s="622"/>
      <c r="DO32" s="622"/>
      <c r="DP32" s="622"/>
      <c r="DQ32" s="622"/>
      <c r="DR32" s="622"/>
      <c r="DS32" s="622"/>
      <c r="DT32" s="622"/>
      <c r="DU32" s="622"/>
      <c r="DV32" s="623"/>
      <c r="DW32" s="626" t="s">
        <v>236</v>
      </c>
      <c r="DX32" s="657"/>
      <c r="DY32" s="657"/>
      <c r="DZ32" s="657"/>
      <c r="EA32" s="657"/>
      <c r="EB32" s="657"/>
      <c r="EC32" s="658"/>
    </row>
    <row r="33" spans="2:133" ht="11.25" customHeight="1" x14ac:dyDescent="0.15">
      <c r="B33" s="618" t="s">
        <v>321</v>
      </c>
      <c r="C33" s="619"/>
      <c r="D33" s="619"/>
      <c r="E33" s="619"/>
      <c r="F33" s="619"/>
      <c r="G33" s="619"/>
      <c r="H33" s="619"/>
      <c r="I33" s="619"/>
      <c r="J33" s="619"/>
      <c r="K33" s="619"/>
      <c r="L33" s="619"/>
      <c r="M33" s="619"/>
      <c r="N33" s="619"/>
      <c r="O33" s="619"/>
      <c r="P33" s="619"/>
      <c r="Q33" s="620"/>
      <c r="R33" s="621">
        <v>435848</v>
      </c>
      <c r="S33" s="622"/>
      <c r="T33" s="622"/>
      <c r="U33" s="622"/>
      <c r="V33" s="622"/>
      <c r="W33" s="622"/>
      <c r="X33" s="622"/>
      <c r="Y33" s="623"/>
      <c r="Z33" s="624">
        <v>6.5</v>
      </c>
      <c r="AA33" s="624"/>
      <c r="AB33" s="624"/>
      <c r="AC33" s="624"/>
      <c r="AD33" s="625" t="s">
        <v>125</v>
      </c>
      <c r="AE33" s="625"/>
      <c r="AF33" s="625"/>
      <c r="AG33" s="625"/>
      <c r="AH33" s="625"/>
      <c r="AI33" s="625"/>
      <c r="AJ33" s="625"/>
      <c r="AK33" s="625"/>
      <c r="AL33" s="626" t="s">
        <v>125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322</v>
      </c>
      <c r="CE33" s="637"/>
      <c r="CF33" s="637"/>
      <c r="CG33" s="637"/>
      <c r="CH33" s="637"/>
      <c r="CI33" s="637"/>
      <c r="CJ33" s="637"/>
      <c r="CK33" s="637"/>
      <c r="CL33" s="637"/>
      <c r="CM33" s="637"/>
      <c r="CN33" s="637"/>
      <c r="CO33" s="637"/>
      <c r="CP33" s="637"/>
      <c r="CQ33" s="638"/>
      <c r="CR33" s="621">
        <v>2391452</v>
      </c>
      <c r="CS33" s="655"/>
      <c r="CT33" s="655"/>
      <c r="CU33" s="655"/>
      <c r="CV33" s="655"/>
      <c r="CW33" s="655"/>
      <c r="CX33" s="655"/>
      <c r="CY33" s="656"/>
      <c r="CZ33" s="626">
        <v>36.1</v>
      </c>
      <c r="DA33" s="657"/>
      <c r="DB33" s="657"/>
      <c r="DC33" s="660"/>
      <c r="DD33" s="630">
        <v>972444</v>
      </c>
      <c r="DE33" s="655"/>
      <c r="DF33" s="655"/>
      <c r="DG33" s="655"/>
      <c r="DH33" s="655"/>
      <c r="DI33" s="655"/>
      <c r="DJ33" s="655"/>
      <c r="DK33" s="656"/>
      <c r="DL33" s="630">
        <v>399626</v>
      </c>
      <c r="DM33" s="655"/>
      <c r="DN33" s="655"/>
      <c r="DO33" s="655"/>
      <c r="DP33" s="655"/>
      <c r="DQ33" s="655"/>
      <c r="DR33" s="655"/>
      <c r="DS33" s="655"/>
      <c r="DT33" s="655"/>
      <c r="DU33" s="655"/>
      <c r="DV33" s="656"/>
      <c r="DW33" s="626">
        <v>42.8</v>
      </c>
      <c r="DX33" s="657"/>
      <c r="DY33" s="657"/>
      <c r="DZ33" s="657"/>
      <c r="EA33" s="657"/>
      <c r="EB33" s="657"/>
      <c r="EC33" s="658"/>
    </row>
    <row r="34" spans="2:133" ht="11.25" customHeight="1" x14ac:dyDescent="0.15">
      <c r="B34" s="618" t="s">
        <v>323</v>
      </c>
      <c r="C34" s="619"/>
      <c r="D34" s="619"/>
      <c r="E34" s="619"/>
      <c r="F34" s="619"/>
      <c r="G34" s="619"/>
      <c r="H34" s="619"/>
      <c r="I34" s="619"/>
      <c r="J34" s="619"/>
      <c r="K34" s="619"/>
      <c r="L34" s="619"/>
      <c r="M34" s="619"/>
      <c r="N34" s="619"/>
      <c r="O34" s="619"/>
      <c r="P34" s="619"/>
      <c r="Q34" s="620"/>
      <c r="R34" s="621">
        <v>69318</v>
      </c>
      <c r="S34" s="622"/>
      <c r="T34" s="622"/>
      <c r="U34" s="622"/>
      <c r="V34" s="622"/>
      <c r="W34" s="622"/>
      <c r="X34" s="622"/>
      <c r="Y34" s="623"/>
      <c r="Z34" s="624">
        <v>1</v>
      </c>
      <c r="AA34" s="624"/>
      <c r="AB34" s="624"/>
      <c r="AC34" s="624"/>
      <c r="AD34" s="625" t="s">
        <v>236</v>
      </c>
      <c r="AE34" s="625"/>
      <c r="AF34" s="625"/>
      <c r="AG34" s="625"/>
      <c r="AH34" s="625"/>
      <c r="AI34" s="625"/>
      <c r="AJ34" s="625"/>
      <c r="AK34" s="625"/>
      <c r="AL34" s="626" t="s">
        <v>125</v>
      </c>
      <c r="AM34" s="627"/>
      <c r="AN34" s="627"/>
      <c r="AO34" s="628"/>
      <c r="AP34" s="214"/>
      <c r="AQ34" s="600" t="s">
        <v>324</v>
      </c>
      <c r="AR34" s="601"/>
      <c r="AS34" s="601"/>
      <c r="AT34" s="601"/>
      <c r="AU34" s="601"/>
      <c r="AV34" s="601"/>
      <c r="AW34" s="601"/>
      <c r="AX34" s="601"/>
      <c r="AY34" s="601"/>
      <c r="AZ34" s="601"/>
      <c r="BA34" s="601"/>
      <c r="BB34" s="601"/>
      <c r="BC34" s="601"/>
      <c r="BD34" s="601"/>
      <c r="BE34" s="601"/>
      <c r="BF34" s="602"/>
      <c r="BG34" s="600" t="s">
        <v>325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326</v>
      </c>
      <c r="CE34" s="637"/>
      <c r="CF34" s="637"/>
      <c r="CG34" s="637"/>
      <c r="CH34" s="637"/>
      <c r="CI34" s="637"/>
      <c r="CJ34" s="637"/>
      <c r="CK34" s="637"/>
      <c r="CL34" s="637"/>
      <c r="CM34" s="637"/>
      <c r="CN34" s="637"/>
      <c r="CO34" s="637"/>
      <c r="CP34" s="637"/>
      <c r="CQ34" s="638"/>
      <c r="CR34" s="621">
        <v>768198</v>
      </c>
      <c r="CS34" s="622"/>
      <c r="CT34" s="622"/>
      <c r="CU34" s="622"/>
      <c r="CV34" s="622"/>
      <c r="CW34" s="622"/>
      <c r="CX34" s="622"/>
      <c r="CY34" s="623"/>
      <c r="CZ34" s="626">
        <v>11.6</v>
      </c>
      <c r="DA34" s="657"/>
      <c r="DB34" s="657"/>
      <c r="DC34" s="660"/>
      <c r="DD34" s="630">
        <v>274962</v>
      </c>
      <c r="DE34" s="622"/>
      <c r="DF34" s="622"/>
      <c r="DG34" s="622"/>
      <c r="DH34" s="622"/>
      <c r="DI34" s="622"/>
      <c r="DJ34" s="622"/>
      <c r="DK34" s="623"/>
      <c r="DL34" s="630">
        <v>136706</v>
      </c>
      <c r="DM34" s="622"/>
      <c r="DN34" s="622"/>
      <c r="DO34" s="622"/>
      <c r="DP34" s="622"/>
      <c r="DQ34" s="622"/>
      <c r="DR34" s="622"/>
      <c r="DS34" s="622"/>
      <c r="DT34" s="622"/>
      <c r="DU34" s="622"/>
      <c r="DV34" s="623"/>
      <c r="DW34" s="626">
        <v>14.7</v>
      </c>
      <c r="DX34" s="657"/>
      <c r="DY34" s="657"/>
      <c r="DZ34" s="657"/>
      <c r="EA34" s="657"/>
      <c r="EB34" s="657"/>
      <c r="EC34" s="65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187300</v>
      </c>
      <c r="S35" s="622"/>
      <c r="T35" s="622"/>
      <c r="U35" s="622"/>
      <c r="V35" s="622"/>
      <c r="W35" s="622"/>
      <c r="X35" s="622"/>
      <c r="Y35" s="623"/>
      <c r="Z35" s="624">
        <v>2.8</v>
      </c>
      <c r="AA35" s="624"/>
      <c r="AB35" s="624"/>
      <c r="AC35" s="624"/>
      <c r="AD35" s="625" t="s">
        <v>125</v>
      </c>
      <c r="AE35" s="625"/>
      <c r="AF35" s="625"/>
      <c r="AG35" s="625"/>
      <c r="AH35" s="625"/>
      <c r="AI35" s="625"/>
      <c r="AJ35" s="625"/>
      <c r="AK35" s="625"/>
      <c r="AL35" s="626" t="s">
        <v>236</v>
      </c>
      <c r="AM35" s="627"/>
      <c r="AN35" s="627"/>
      <c r="AO35" s="628"/>
      <c r="AP35" s="214"/>
      <c r="AQ35" s="694" t="s">
        <v>328</v>
      </c>
      <c r="AR35" s="695"/>
      <c r="AS35" s="695"/>
      <c r="AT35" s="695"/>
      <c r="AU35" s="695"/>
      <c r="AV35" s="695"/>
      <c r="AW35" s="695"/>
      <c r="AX35" s="695"/>
      <c r="AY35" s="696"/>
      <c r="AZ35" s="610">
        <v>102013</v>
      </c>
      <c r="BA35" s="611"/>
      <c r="BB35" s="611"/>
      <c r="BC35" s="611"/>
      <c r="BD35" s="611"/>
      <c r="BE35" s="611"/>
      <c r="BF35" s="697"/>
      <c r="BG35" s="632" t="s">
        <v>329</v>
      </c>
      <c r="BH35" s="633"/>
      <c r="BI35" s="633"/>
      <c r="BJ35" s="633"/>
      <c r="BK35" s="633"/>
      <c r="BL35" s="633"/>
      <c r="BM35" s="633"/>
      <c r="BN35" s="633"/>
      <c r="BO35" s="633"/>
      <c r="BP35" s="633"/>
      <c r="BQ35" s="633"/>
      <c r="BR35" s="633"/>
      <c r="BS35" s="633"/>
      <c r="BT35" s="633"/>
      <c r="BU35" s="634"/>
      <c r="BV35" s="610">
        <v>22054</v>
      </c>
      <c r="BW35" s="611"/>
      <c r="BX35" s="611"/>
      <c r="BY35" s="611"/>
      <c r="BZ35" s="611"/>
      <c r="CA35" s="611"/>
      <c r="CB35" s="697"/>
      <c r="CD35" s="636" t="s">
        <v>330</v>
      </c>
      <c r="CE35" s="637"/>
      <c r="CF35" s="637"/>
      <c r="CG35" s="637"/>
      <c r="CH35" s="637"/>
      <c r="CI35" s="637"/>
      <c r="CJ35" s="637"/>
      <c r="CK35" s="637"/>
      <c r="CL35" s="637"/>
      <c r="CM35" s="637"/>
      <c r="CN35" s="637"/>
      <c r="CO35" s="637"/>
      <c r="CP35" s="637"/>
      <c r="CQ35" s="638"/>
      <c r="CR35" s="621">
        <v>118569</v>
      </c>
      <c r="CS35" s="655"/>
      <c r="CT35" s="655"/>
      <c r="CU35" s="655"/>
      <c r="CV35" s="655"/>
      <c r="CW35" s="655"/>
      <c r="CX35" s="655"/>
      <c r="CY35" s="656"/>
      <c r="CZ35" s="626">
        <v>1.8</v>
      </c>
      <c r="DA35" s="657"/>
      <c r="DB35" s="657"/>
      <c r="DC35" s="660"/>
      <c r="DD35" s="630">
        <v>21694</v>
      </c>
      <c r="DE35" s="655"/>
      <c r="DF35" s="655"/>
      <c r="DG35" s="655"/>
      <c r="DH35" s="655"/>
      <c r="DI35" s="655"/>
      <c r="DJ35" s="655"/>
      <c r="DK35" s="656"/>
      <c r="DL35" s="630">
        <v>8544</v>
      </c>
      <c r="DM35" s="655"/>
      <c r="DN35" s="655"/>
      <c r="DO35" s="655"/>
      <c r="DP35" s="655"/>
      <c r="DQ35" s="655"/>
      <c r="DR35" s="655"/>
      <c r="DS35" s="655"/>
      <c r="DT35" s="655"/>
      <c r="DU35" s="655"/>
      <c r="DV35" s="656"/>
      <c r="DW35" s="626">
        <v>0.9</v>
      </c>
      <c r="DX35" s="657"/>
      <c r="DY35" s="657"/>
      <c r="DZ35" s="657"/>
      <c r="EA35" s="657"/>
      <c r="EB35" s="657"/>
      <c r="EC35" s="658"/>
    </row>
    <row r="36" spans="2:133" ht="11.25" customHeight="1" x14ac:dyDescent="0.15">
      <c r="B36" s="618" t="s">
        <v>331</v>
      </c>
      <c r="C36" s="619"/>
      <c r="D36" s="619"/>
      <c r="E36" s="619"/>
      <c r="F36" s="619"/>
      <c r="G36" s="619"/>
      <c r="H36" s="619"/>
      <c r="I36" s="619"/>
      <c r="J36" s="619"/>
      <c r="K36" s="619"/>
      <c r="L36" s="619"/>
      <c r="M36" s="619"/>
      <c r="N36" s="619"/>
      <c r="O36" s="619"/>
      <c r="P36" s="619"/>
      <c r="Q36" s="620"/>
      <c r="R36" s="621" t="s">
        <v>125</v>
      </c>
      <c r="S36" s="622"/>
      <c r="T36" s="622"/>
      <c r="U36" s="622"/>
      <c r="V36" s="622"/>
      <c r="W36" s="622"/>
      <c r="X36" s="622"/>
      <c r="Y36" s="623"/>
      <c r="Z36" s="624" t="s">
        <v>125</v>
      </c>
      <c r="AA36" s="624"/>
      <c r="AB36" s="624"/>
      <c r="AC36" s="624"/>
      <c r="AD36" s="625" t="s">
        <v>125</v>
      </c>
      <c r="AE36" s="625"/>
      <c r="AF36" s="625"/>
      <c r="AG36" s="625"/>
      <c r="AH36" s="625"/>
      <c r="AI36" s="625"/>
      <c r="AJ36" s="625"/>
      <c r="AK36" s="625"/>
      <c r="AL36" s="626" t="s">
        <v>125</v>
      </c>
      <c r="AM36" s="627"/>
      <c r="AN36" s="627"/>
      <c r="AO36" s="628"/>
      <c r="AQ36" s="698" t="s">
        <v>332</v>
      </c>
      <c r="AR36" s="699"/>
      <c r="AS36" s="699"/>
      <c r="AT36" s="699"/>
      <c r="AU36" s="699"/>
      <c r="AV36" s="699"/>
      <c r="AW36" s="699"/>
      <c r="AX36" s="699"/>
      <c r="AY36" s="700"/>
      <c r="AZ36" s="621">
        <v>1802</v>
      </c>
      <c r="BA36" s="622"/>
      <c r="BB36" s="622"/>
      <c r="BC36" s="622"/>
      <c r="BD36" s="655"/>
      <c r="BE36" s="655"/>
      <c r="BF36" s="686"/>
      <c r="BG36" s="636" t="s">
        <v>333</v>
      </c>
      <c r="BH36" s="637"/>
      <c r="BI36" s="637"/>
      <c r="BJ36" s="637"/>
      <c r="BK36" s="637"/>
      <c r="BL36" s="637"/>
      <c r="BM36" s="637"/>
      <c r="BN36" s="637"/>
      <c r="BO36" s="637"/>
      <c r="BP36" s="637"/>
      <c r="BQ36" s="637"/>
      <c r="BR36" s="637"/>
      <c r="BS36" s="637"/>
      <c r="BT36" s="637"/>
      <c r="BU36" s="638"/>
      <c r="BV36" s="621">
        <v>5503</v>
      </c>
      <c r="BW36" s="622"/>
      <c r="BX36" s="622"/>
      <c r="BY36" s="622"/>
      <c r="BZ36" s="622"/>
      <c r="CA36" s="622"/>
      <c r="CB36" s="631"/>
      <c r="CD36" s="636" t="s">
        <v>334</v>
      </c>
      <c r="CE36" s="637"/>
      <c r="CF36" s="637"/>
      <c r="CG36" s="637"/>
      <c r="CH36" s="637"/>
      <c r="CI36" s="637"/>
      <c r="CJ36" s="637"/>
      <c r="CK36" s="637"/>
      <c r="CL36" s="637"/>
      <c r="CM36" s="637"/>
      <c r="CN36" s="637"/>
      <c r="CO36" s="637"/>
      <c r="CP36" s="637"/>
      <c r="CQ36" s="638"/>
      <c r="CR36" s="621">
        <v>443561</v>
      </c>
      <c r="CS36" s="622"/>
      <c r="CT36" s="622"/>
      <c r="CU36" s="622"/>
      <c r="CV36" s="622"/>
      <c r="CW36" s="622"/>
      <c r="CX36" s="622"/>
      <c r="CY36" s="623"/>
      <c r="CZ36" s="626">
        <v>6.7</v>
      </c>
      <c r="DA36" s="657"/>
      <c r="DB36" s="657"/>
      <c r="DC36" s="660"/>
      <c r="DD36" s="630">
        <v>238578</v>
      </c>
      <c r="DE36" s="622"/>
      <c r="DF36" s="622"/>
      <c r="DG36" s="622"/>
      <c r="DH36" s="622"/>
      <c r="DI36" s="622"/>
      <c r="DJ36" s="622"/>
      <c r="DK36" s="623"/>
      <c r="DL36" s="630">
        <v>161124</v>
      </c>
      <c r="DM36" s="622"/>
      <c r="DN36" s="622"/>
      <c r="DO36" s="622"/>
      <c r="DP36" s="622"/>
      <c r="DQ36" s="622"/>
      <c r="DR36" s="622"/>
      <c r="DS36" s="622"/>
      <c r="DT36" s="622"/>
      <c r="DU36" s="622"/>
      <c r="DV36" s="623"/>
      <c r="DW36" s="626">
        <v>17.3</v>
      </c>
      <c r="DX36" s="657"/>
      <c r="DY36" s="657"/>
      <c r="DZ36" s="657"/>
      <c r="EA36" s="657"/>
      <c r="EB36" s="657"/>
      <c r="EC36" s="658"/>
    </row>
    <row r="37" spans="2:133" ht="11.25" customHeight="1" x14ac:dyDescent="0.15">
      <c r="B37" s="618" t="s">
        <v>335</v>
      </c>
      <c r="C37" s="619"/>
      <c r="D37" s="619"/>
      <c r="E37" s="619"/>
      <c r="F37" s="619"/>
      <c r="G37" s="619"/>
      <c r="H37" s="619"/>
      <c r="I37" s="619"/>
      <c r="J37" s="619"/>
      <c r="K37" s="619"/>
      <c r="L37" s="619"/>
      <c r="M37" s="619"/>
      <c r="N37" s="619"/>
      <c r="O37" s="619"/>
      <c r="P37" s="619"/>
      <c r="Q37" s="620"/>
      <c r="R37" s="621" t="s">
        <v>236</v>
      </c>
      <c r="S37" s="622"/>
      <c r="T37" s="622"/>
      <c r="U37" s="622"/>
      <c r="V37" s="622"/>
      <c r="W37" s="622"/>
      <c r="X37" s="622"/>
      <c r="Y37" s="623"/>
      <c r="Z37" s="624" t="s">
        <v>125</v>
      </c>
      <c r="AA37" s="624"/>
      <c r="AB37" s="624"/>
      <c r="AC37" s="624"/>
      <c r="AD37" s="625" t="s">
        <v>125</v>
      </c>
      <c r="AE37" s="625"/>
      <c r="AF37" s="625"/>
      <c r="AG37" s="625"/>
      <c r="AH37" s="625"/>
      <c r="AI37" s="625"/>
      <c r="AJ37" s="625"/>
      <c r="AK37" s="625"/>
      <c r="AL37" s="626" t="s">
        <v>236</v>
      </c>
      <c r="AM37" s="627"/>
      <c r="AN37" s="627"/>
      <c r="AO37" s="628"/>
      <c r="AQ37" s="698" t="s">
        <v>336</v>
      </c>
      <c r="AR37" s="699"/>
      <c r="AS37" s="699"/>
      <c r="AT37" s="699"/>
      <c r="AU37" s="699"/>
      <c r="AV37" s="699"/>
      <c r="AW37" s="699"/>
      <c r="AX37" s="699"/>
      <c r="AY37" s="700"/>
      <c r="AZ37" s="621" t="s">
        <v>125</v>
      </c>
      <c r="BA37" s="622"/>
      <c r="BB37" s="622"/>
      <c r="BC37" s="622"/>
      <c r="BD37" s="655"/>
      <c r="BE37" s="655"/>
      <c r="BF37" s="686"/>
      <c r="BG37" s="636" t="s">
        <v>337</v>
      </c>
      <c r="BH37" s="637"/>
      <c r="BI37" s="637"/>
      <c r="BJ37" s="637"/>
      <c r="BK37" s="637"/>
      <c r="BL37" s="637"/>
      <c r="BM37" s="637"/>
      <c r="BN37" s="637"/>
      <c r="BO37" s="637"/>
      <c r="BP37" s="637"/>
      <c r="BQ37" s="637"/>
      <c r="BR37" s="637"/>
      <c r="BS37" s="637"/>
      <c r="BT37" s="637"/>
      <c r="BU37" s="638"/>
      <c r="BV37" s="621">
        <v>241</v>
      </c>
      <c r="BW37" s="622"/>
      <c r="BX37" s="622"/>
      <c r="BY37" s="622"/>
      <c r="BZ37" s="622"/>
      <c r="CA37" s="622"/>
      <c r="CB37" s="631"/>
      <c r="CD37" s="636" t="s">
        <v>338</v>
      </c>
      <c r="CE37" s="637"/>
      <c r="CF37" s="637"/>
      <c r="CG37" s="637"/>
      <c r="CH37" s="637"/>
      <c r="CI37" s="637"/>
      <c r="CJ37" s="637"/>
      <c r="CK37" s="637"/>
      <c r="CL37" s="637"/>
      <c r="CM37" s="637"/>
      <c r="CN37" s="637"/>
      <c r="CO37" s="637"/>
      <c r="CP37" s="637"/>
      <c r="CQ37" s="638"/>
      <c r="CR37" s="621">
        <v>97390</v>
      </c>
      <c r="CS37" s="655"/>
      <c r="CT37" s="655"/>
      <c r="CU37" s="655"/>
      <c r="CV37" s="655"/>
      <c r="CW37" s="655"/>
      <c r="CX37" s="655"/>
      <c r="CY37" s="656"/>
      <c r="CZ37" s="626">
        <v>1.5</v>
      </c>
      <c r="DA37" s="657"/>
      <c r="DB37" s="657"/>
      <c r="DC37" s="660"/>
      <c r="DD37" s="630">
        <v>97390</v>
      </c>
      <c r="DE37" s="655"/>
      <c r="DF37" s="655"/>
      <c r="DG37" s="655"/>
      <c r="DH37" s="655"/>
      <c r="DI37" s="655"/>
      <c r="DJ37" s="655"/>
      <c r="DK37" s="656"/>
      <c r="DL37" s="630">
        <v>94627</v>
      </c>
      <c r="DM37" s="655"/>
      <c r="DN37" s="655"/>
      <c r="DO37" s="655"/>
      <c r="DP37" s="655"/>
      <c r="DQ37" s="655"/>
      <c r="DR37" s="655"/>
      <c r="DS37" s="655"/>
      <c r="DT37" s="655"/>
      <c r="DU37" s="655"/>
      <c r="DV37" s="656"/>
      <c r="DW37" s="626">
        <v>10.1</v>
      </c>
      <c r="DX37" s="657"/>
      <c r="DY37" s="657"/>
      <c r="DZ37" s="657"/>
      <c r="EA37" s="657"/>
      <c r="EB37" s="657"/>
      <c r="EC37" s="658"/>
    </row>
    <row r="38" spans="2:133" ht="11.25" customHeight="1" x14ac:dyDescent="0.15">
      <c r="B38" s="666" t="s">
        <v>339</v>
      </c>
      <c r="C38" s="667"/>
      <c r="D38" s="667"/>
      <c r="E38" s="667"/>
      <c r="F38" s="667"/>
      <c r="G38" s="667"/>
      <c r="H38" s="667"/>
      <c r="I38" s="667"/>
      <c r="J38" s="667"/>
      <c r="K38" s="667"/>
      <c r="L38" s="667"/>
      <c r="M38" s="667"/>
      <c r="N38" s="667"/>
      <c r="O38" s="667"/>
      <c r="P38" s="667"/>
      <c r="Q38" s="668"/>
      <c r="R38" s="701">
        <v>6745312</v>
      </c>
      <c r="S38" s="702"/>
      <c r="T38" s="702"/>
      <c r="U38" s="702"/>
      <c r="V38" s="702"/>
      <c r="W38" s="702"/>
      <c r="X38" s="702"/>
      <c r="Y38" s="703"/>
      <c r="Z38" s="704">
        <v>100</v>
      </c>
      <c r="AA38" s="704"/>
      <c r="AB38" s="704"/>
      <c r="AC38" s="704"/>
      <c r="AD38" s="705">
        <v>932825</v>
      </c>
      <c r="AE38" s="705"/>
      <c r="AF38" s="705"/>
      <c r="AG38" s="705"/>
      <c r="AH38" s="705"/>
      <c r="AI38" s="705"/>
      <c r="AJ38" s="705"/>
      <c r="AK38" s="705"/>
      <c r="AL38" s="706">
        <v>100</v>
      </c>
      <c r="AM38" s="692"/>
      <c r="AN38" s="692"/>
      <c r="AO38" s="707"/>
      <c r="AQ38" s="698" t="s">
        <v>340</v>
      </c>
      <c r="AR38" s="699"/>
      <c r="AS38" s="699"/>
      <c r="AT38" s="699"/>
      <c r="AU38" s="699"/>
      <c r="AV38" s="699"/>
      <c r="AW38" s="699"/>
      <c r="AX38" s="699"/>
      <c r="AY38" s="700"/>
      <c r="AZ38" s="621" t="s">
        <v>125</v>
      </c>
      <c r="BA38" s="622"/>
      <c r="BB38" s="622"/>
      <c r="BC38" s="622"/>
      <c r="BD38" s="655"/>
      <c r="BE38" s="655"/>
      <c r="BF38" s="686"/>
      <c r="BG38" s="636" t="s">
        <v>341</v>
      </c>
      <c r="BH38" s="637"/>
      <c r="BI38" s="637"/>
      <c r="BJ38" s="637"/>
      <c r="BK38" s="637"/>
      <c r="BL38" s="637"/>
      <c r="BM38" s="637"/>
      <c r="BN38" s="637"/>
      <c r="BO38" s="637"/>
      <c r="BP38" s="637"/>
      <c r="BQ38" s="637"/>
      <c r="BR38" s="637"/>
      <c r="BS38" s="637"/>
      <c r="BT38" s="637"/>
      <c r="BU38" s="638"/>
      <c r="BV38" s="621">
        <v>454</v>
      </c>
      <c r="BW38" s="622"/>
      <c r="BX38" s="622"/>
      <c r="BY38" s="622"/>
      <c r="BZ38" s="622"/>
      <c r="CA38" s="622"/>
      <c r="CB38" s="631"/>
      <c r="CD38" s="636" t="s">
        <v>342</v>
      </c>
      <c r="CE38" s="637"/>
      <c r="CF38" s="637"/>
      <c r="CG38" s="637"/>
      <c r="CH38" s="637"/>
      <c r="CI38" s="637"/>
      <c r="CJ38" s="637"/>
      <c r="CK38" s="637"/>
      <c r="CL38" s="637"/>
      <c r="CM38" s="637"/>
      <c r="CN38" s="637"/>
      <c r="CO38" s="637"/>
      <c r="CP38" s="637"/>
      <c r="CQ38" s="638"/>
      <c r="CR38" s="621">
        <v>102013</v>
      </c>
      <c r="CS38" s="622"/>
      <c r="CT38" s="622"/>
      <c r="CU38" s="622"/>
      <c r="CV38" s="622"/>
      <c r="CW38" s="622"/>
      <c r="CX38" s="622"/>
      <c r="CY38" s="623"/>
      <c r="CZ38" s="626">
        <v>1.5</v>
      </c>
      <c r="DA38" s="657"/>
      <c r="DB38" s="657"/>
      <c r="DC38" s="660"/>
      <c r="DD38" s="630">
        <v>95054</v>
      </c>
      <c r="DE38" s="622"/>
      <c r="DF38" s="622"/>
      <c r="DG38" s="622"/>
      <c r="DH38" s="622"/>
      <c r="DI38" s="622"/>
      <c r="DJ38" s="622"/>
      <c r="DK38" s="623"/>
      <c r="DL38" s="630">
        <v>93252</v>
      </c>
      <c r="DM38" s="622"/>
      <c r="DN38" s="622"/>
      <c r="DO38" s="622"/>
      <c r="DP38" s="622"/>
      <c r="DQ38" s="622"/>
      <c r="DR38" s="622"/>
      <c r="DS38" s="622"/>
      <c r="DT38" s="622"/>
      <c r="DU38" s="622"/>
      <c r="DV38" s="623"/>
      <c r="DW38" s="626">
        <v>10</v>
      </c>
      <c r="DX38" s="657"/>
      <c r="DY38" s="657"/>
      <c r="DZ38" s="657"/>
      <c r="EA38" s="657"/>
      <c r="EB38" s="657"/>
      <c r="EC38" s="658"/>
    </row>
    <row r="39" spans="2:133" ht="11.25" customHeight="1" x14ac:dyDescent="0.15">
      <c r="AQ39" s="698" t="s">
        <v>343</v>
      </c>
      <c r="AR39" s="699"/>
      <c r="AS39" s="699"/>
      <c r="AT39" s="699"/>
      <c r="AU39" s="699"/>
      <c r="AV39" s="699"/>
      <c r="AW39" s="699"/>
      <c r="AX39" s="699"/>
      <c r="AY39" s="700"/>
      <c r="AZ39" s="621" t="s">
        <v>125</v>
      </c>
      <c r="BA39" s="622"/>
      <c r="BB39" s="622"/>
      <c r="BC39" s="622"/>
      <c r="BD39" s="655"/>
      <c r="BE39" s="655"/>
      <c r="BF39" s="686"/>
      <c r="BG39" s="708" t="s">
        <v>344</v>
      </c>
      <c r="BH39" s="709"/>
      <c r="BI39" s="709"/>
      <c r="BJ39" s="709"/>
      <c r="BK39" s="709"/>
      <c r="BL39" s="215"/>
      <c r="BM39" s="637" t="s">
        <v>345</v>
      </c>
      <c r="BN39" s="637"/>
      <c r="BO39" s="637"/>
      <c r="BP39" s="637"/>
      <c r="BQ39" s="637"/>
      <c r="BR39" s="637"/>
      <c r="BS39" s="637"/>
      <c r="BT39" s="637"/>
      <c r="BU39" s="638"/>
      <c r="BV39" s="621">
        <v>19</v>
      </c>
      <c r="BW39" s="622"/>
      <c r="BX39" s="622"/>
      <c r="BY39" s="622"/>
      <c r="BZ39" s="622"/>
      <c r="CA39" s="622"/>
      <c r="CB39" s="631"/>
      <c r="CD39" s="636" t="s">
        <v>346</v>
      </c>
      <c r="CE39" s="637"/>
      <c r="CF39" s="637"/>
      <c r="CG39" s="637"/>
      <c r="CH39" s="637"/>
      <c r="CI39" s="637"/>
      <c r="CJ39" s="637"/>
      <c r="CK39" s="637"/>
      <c r="CL39" s="637"/>
      <c r="CM39" s="637"/>
      <c r="CN39" s="637"/>
      <c r="CO39" s="637"/>
      <c r="CP39" s="637"/>
      <c r="CQ39" s="638"/>
      <c r="CR39" s="621">
        <v>909111</v>
      </c>
      <c r="CS39" s="655"/>
      <c r="CT39" s="655"/>
      <c r="CU39" s="655"/>
      <c r="CV39" s="655"/>
      <c r="CW39" s="655"/>
      <c r="CX39" s="655"/>
      <c r="CY39" s="656"/>
      <c r="CZ39" s="626">
        <v>13.7</v>
      </c>
      <c r="DA39" s="657"/>
      <c r="DB39" s="657"/>
      <c r="DC39" s="660"/>
      <c r="DD39" s="630">
        <v>342156</v>
      </c>
      <c r="DE39" s="655"/>
      <c r="DF39" s="655"/>
      <c r="DG39" s="655"/>
      <c r="DH39" s="655"/>
      <c r="DI39" s="655"/>
      <c r="DJ39" s="655"/>
      <c r="DK39" s="656"/>
      <c r="DL39" s="630" t="s">
        <v>125</v>
      </c>
      <c r="DM39" s="655"/>
      <c r="DN39" s="655"/>
      <c r="DO39" s="655"/>
      <c r="DP39" s="655"/>
      <c r="DQ39" s="655"/>
      <c r="DR39" s="655"/>
      <c r="DS39" s="655"/>
      <c r="DT39" s="655"/>
      <c r="DU39" s="655"/>
      <c r="DV39" s="656"/>
      <c r="DW39" s="626" t="s">
        <v>125</v>
      </c>
      <c r="DX39" s="657"/>
      <c r="DY39" s="657"/>
      <c r="DZ39" s="657"/>
      <c r="EA39" s="657"/>
      <c r="EB39" s="657"/>
      <c r="EC39" s="658"/>
    </row>
    <row r="40" spans="2:133" ht="11.25" customHeight="1" x14ac:dyDescent="0.15">
      <c r="AQ40" s="698" t="s">
        <v>347</v>
      </c>
      <c r="AR40" s="699"/>
      <c r="AS40" s="699"/>
      <c r="AT40" s="699"/>
      <c r="AU40" s="699"/>
      <c r="AV40" s="699"/>
      <c r="AW40" s="699"/>
      <c r="AX40" s="699"/>
      <c r="AY40" s="700"/>
      <c r="AZ40" s="621">
        <v>17695</v>
      </c>
      <c r="BA40" s="622"/>
      <c r="BB40" s="622"/>
      <c r="BC40" s="622"/>
      <c r="BD40" s="655"/>
      <c r="BE40" s="655"/>
      <c r="BF40" s="686"/>
      <c r="BG40" s="708"/>
      <c r="BH40" s="709"/>
      <c r="BI40" s="709"/>
      <c r="BJ40" s="709"/>
      <c r="BK40" s="709"/>
      <c r="BL40" s="215"/>
      <c r="BM40" s="637" t="s">
        <v>348</v>
      </c>
      <c r="BN40" s="637"/>
      <c r="BO40" s="637"/>
      <c r="BP40" s="637"/>
      <c r="BQ40" s="637"/>
      <c r="BR40" s="637"/>
      <c r="BS40" s="637"/>
      <c r="BT40" s="637"/>
      <c r="BU40" s="638"/>
      <c r="BV40" s="621">
        <v>322</v>
      </c>
      <c r="BW40" s="622"/>
      <c r="BX40" s="622"/>
      <c r="BY40" s="622"/>
      <c r="BZ40" s="622"/>
      <c r="CA40" s="622"/>
      <c r="CB40" s="631"/>
      <c r="CD40" s="636" t="s">
        <v>349</v>
      </c>
      <c r="CE40" s="637"/>
      <c r="CF40" s="637"/>
      <c r="CG40" s="637"/>
      <c r="CH40" s="637"/>
      <c r="CI40" s="637"/>
      <c r="CJ40" s="637"/>
      <c r="CK40" s="637"/>
      <c r="CL40" s="637"/>
      <c r="CM40" s="637"/>
      <c r="CN40" s="637"/>
      <c r="CO40" s="637"/>
      <c r="CP40" s="637"/>
      <c r="CQ40" s="638"/>
      <c r="CR40" s="621">
        <v>50000</v>
      </c>
      <c r="CS40" s="622"/>
      <c r="CT40" s="622"/>
      <c r="CU40" s="622"/>
      <c r="CV40" s="622"/>
      <c r="CW40" s="622"/>
      <c r="CX40" s="622"/>
      <c r="CY40" s="623"/>
      <c r="CZ40" s="626">
        <v>0.8</v>
      </c>
      <c r="DA40" s="657"/>
      <c r="DB40" s="657"/>
      <c r="DC40" s="660"/>
      <c r="DD40" s="630" t="s">
        <v>125</v>
      </c>
      <c r="DE40" s="622"/>
      <c r="DF40" s="622"/>
      <c r="DG40" s="622"/>
      <c r="DH40" s="622"/>
      <c r="DI40" s="622"/>
      <c r="DJ40" s="622"/>
      <c r="DK40" s="623"/>
      <c r="DL40" s="630" t="s">
        <v>125</v>
      </c>
      <c r="DM40" s="622"/>
      <c r="DN40" s="622"/>
      <c r="DO40" s="622"/>
      <c r="DP40" s="622"/>
      <c r="DQ40" s="622"/>
      <c r="DR40" s="622"/>
      <c r="DS40" s="622"/>
      <c r="DT40" s="622"/>
      <c r="DU40" s="622"/>
      <c r="DV40" s="623"/>
      <c r="DW40" s="626" t="s">
        <v>125</v>
      </c>
      <c r="DX40" s="657"/>
      <c r="DY40" s="657"/>
      <c r="DZ40" s="657"/>
      <c r="EA40" s="657"/>
      <c r="EB40" s="657"/>
      <c r="EC40" s="658"/>
    </row>
    <row r="41" spans="2:133" ht="11.25" customHeight="1" x14ac:dyDescent="0.15">
      <c r="AQ41" s="712" t="s">
        <v>350</v>
      </c>
      <c r="AR41" s="713"/>
      <c r="AS41" s="713"/>
      <c r="AT41" s="713"/>
      <c r="AU41" s="713"/>
      <c r="AV41" s="713"/>
      <c r="AW41" s="713"/>
      <c r="AX41" s="713"/>
      <c r="AY41" s="714"/>
      <c r="AZ41" s="701">
        <v>82516</v>
      </c>
      <c r="BA41" s="702"/>
      <c r="BB41" s="702"/>
      <c r="BC41" s="702"/>
      <c r="BD41" s="691"/>
      <c r="BE41" s="691"/>
      <c r="BF41" s="693"/>
      <c r="BG41" s="710"/>
      <c r="BH41" s="711"/>
      <c r="BI41" s="711"/>
      <c r="BJ41" s="711"/>
      <c r="BK41" s="711"/>
      <c r="BL41" s="216"/>
      <c r="BM41" s="646" t="s">
        <v>351</v>
      </c>
      <c r="BN41" s="646"/>
      <c r="BO41" s="646"/>
      <c r="BP41" s="646"/>
      <c r="BQ41" s="646"/>
      <c r="BR41" s="646"/>
      <c r="BS41" s="646"/>
      <c r="BT41" s="646"/>
      <c r="BU41" s="647"/>
      <c r="BV41" s="701">
        <v>380</v>
      </c>
      <c r="BW41" s="702"/>
      <c r="BX41" s="702"/>
      <c r="BY41" s="702"/>
      <c r="BZ41" s="702"/>
      <c r="CA41" s="702"/>
      <c r="CB41" s="715"/>
      <c r="CD41" s="636" t="s">
        <v>352</v>
      </c>
      <c r="CE41" s="637"/>
      <c r="CF41" s="637"/>
      <c r="CG41" s="637"/>
      <c r="CH41" s="637"/>
      <c r="CI41" s="637"/>
      <c r="CJ41" s="637"/>
      <c r="CK41" s="637"/>
      <c r="CL41" s="637"/>
      <c r="CM41" s="637"/>
      <c r="CN41" s="637"/>
      <c r="CO41" s="637"/>
      <c r="CP41" s="637"/>
      <c r="CQ41" s="638"/>
      <c r="CR41" s="621" t="s">
        <v>125</v>
      </c>
      <c r="CS41" s="655"/>
      <c r="CT41" s="655"/>
      <c r="CU41" s="655"/>
      <c r="CV41" s="655"/>
      <c r="CW41" s="655"/>
      <c r="CX41" s="655"/>
      <c r="CY41" s="656"/>
      <c r="CZ41" s="626" t="s">
        <v>236</v>
      </c>
      <c r="DA41" s="657"/>
      <c r="DB41" s="657"/>
      <c r="DC41" s="660"/>
      <c r="DD41" s="630" t="s">
        <v>125</v>
      </c>
      <c r="DE41" s="655"/>
      <c r="DF41" s="655"/>
      <c r="DG41" s="655"/>
      <c r="DH41" s="655"/>
      <c r="DI41" s="655"/>
      <c r="DJ41" s="655"/>
      <c r="DK41" s="65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354</v>
      </c>
      <c r="CE42" s="619"/>
      <c r="CF42" s="619"/>
      <c r="CG42" s="619"/>
      <c r="CH42" s="619"/>
      <c r="CI42" s="619"/>
      <c r="CJ42" s="619"/>
      <c r="CK42" s="619"/>
      <c r="CL42" s="619"/>
      <c r="CM42" s="619"/>
      <c r="CN42" s="619"/>
      <c r="CO42" s="619"/>
      <c r="CP42" s="619"/>
      <c r="CQ42" s="620"/>
      <c r="CR42" s="621">
        <v>3643560</v>
      </c>
      <c r="CS42" s="622"/>
      <c r="CT42" s="622"/>
      <c r="CU42" s="622"/>
      <c r="CV42" s="622"/>
      <c r="CW42" s="622"/>
      <c r="CX42" s="622"/>
      <c r="CY42" s="623"/>
      <c r="CZ42" s="626">
        <v>55</v>
      </c>
      <c r="DA42" s="627"/>
      <c r="DB42" s="627"/>
      <c r="DC42" s="722"/>
      <c r="DD42" s="630">
        <v>639793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356</v>
      </c>
      <c r="CE43" s="619"/>
      <c r="CF43" s="619"/>
      <c r="CG43" s="619"/>
      <c r="CH43" s="619"/>
      <c r="CI43" s="619"/>
      <c r="CJ43" s="619"/>
      <c r="CK43" s="619"/>
      <c r="CL43" s="619"/>
      <c r="CM43" s="619"/>
      <c r="CN43" s="619"/>
      <c r="CO43" s="619"/>
      <c r="CP43" s="619"/>
      <c r="CQ43" s="620"/>
      <c r="CR43" s="621">
        <v>18562</v>
      </c>
      <c r="CS43" s="655"/>
      <c r="CT43" s="655"/>
      <c r="CU43" s="655"/>
      <c r="CV43" s="655"/>
      <c r="CW43" s="655"/>
      <c r="CX43" s="655"/>
      <c r="CY43" s="656"/>
      <c r="CZ43" s="626">
        <v>0.3</v>
      </c>
      <c r="DA43" s="657"/>
      <c r="DB43" s="657"/>
      <c r="DC43" s="660"/>
      <c r="DD43" s="630">
        <v>18562</v>
      </c>
      <c r="DE43" s="655"/>
      <c r="DF43" s="655"/>
      <c r="DG43" s="655"/>
      <c r="DH43" s="655"/>
      <c r="DI43" s="655"/>
      <c r="DJ43" s="655"/>
      <c r="DK43" s="65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357</v>
      </c>
      <c r="CD44" s="733" t="s">
        <v>308</v>
      </c>
      <c r="CE44" s="734"/>
      <c r="CF44" s="618" t="s">
        <v>358</v>
      </c>
      <c r="CG44" s="619"/>
      <c r="CH44" s="619"/>
      <c r="CI44" s="619"/>
      <c r="CJ44" s="619"/>
      <c r="CK44" s="619"/>
      <c r="CL44" s="619"/>
      <c r="CM44" s="619"/>
      <c r="CN44" s="619"/>
      <c r="CO44" s="619"/>
      <c r="CP44" s="619"/>
      <c r="CQ44" s="620"/>
      <c r="CR44" s="621">
        <v>3343051</v>
      </c>
      <c r="CS44" s="622"/>
      <c r="CT44" s="622"/>
      <c r="CU44" s="622"/>
      <c r="CV44" s="622"/>
      <c r="CW44" s="622"/>
      <c r="CX44" s="622"/>
      <c r="CY44" s="623"/>
      <c r="CZ44" s="626">
        <v>50.5</v>
      </c>
      <c r="DA44" s="627"/>
      <c r="DB44" s="627"/>
      <c r="DC44" s="722"/>
      <c r="DD44" s="630">
        <v>617672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359</v>
      </c>
      <c r="CG45" s="619"/>
      <c r="CH45" s="619"/>
      <c r="CI45" s="619"/>
      <c r="CJ45" s="619"/>
      <c r="CK45" s="619"/>
      <c r="CL45" s="619"/>
      <c r="CM45" s="619"/>
      <c r="CN45" s="619"/>
      <c r="CO45" s="619"/>
      <c r="CP45" s="619"/>
      <c r="CQ45" s="620"/>
      <c r="CR45" s="621">
        <v>3181410</v>
      </c>
      <c r="CS45" s="655"/>
      <c r="CT45" s="655"/>
      <c r="CU45" s="655"/>
      <c r="CV45" s="655"/>
      <c r="CW45" s="655"/>
      <c r="CX45" s="655"/>
      <c r="CY45" s="656"/>
      <c r="CZ45" s="626">
        <v>48.1</v>
      </c>
      <c r="DA45" s="657"/>
      <c r="DB45" s="657"/>
      <c r="DC45" s="660"/>
      <c r="DD45" s="630">
        <v>568968</v>
      </c>
      <c r="DE45" s="655"/>
      <c r="DF45" s="655"/>
      <c r="DG45" s="655"/>
      <c r="DH45" s="655"/>
      <c r="DI45" s="655"/>
      <c r="DJ45" s="655"/>
      <c r="DK45" s="65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360</v>
      </c>
      <c r="CG46" s="619"/>
      <c r="CH46" s="619"/>
      <c r="CI46" s="619"/>
      <c r="CJ46" s="619"/>
      <c r="CK46" s="619"/>
      <c r="CL46" s="619"/>
      <c r="CM46" s="619"/>
      <c r="CN46" s="619"/>
      <c r="CO46" s="619"/>
      <c r="CP46" s="619"/>
      <c r="CQ46" s="620"/>
      <c r="CR46" s="621">
        <v>159843</v>
      </c>
      <c r="CS46" s="622"/>
      <c r="CT46" s="622"/>
      <c r="CU46" s="622"/>
      <c r="CV46" s="622"/>
      <c r="CW46" s="622"/>
      <c r="CX46" s="622"/>
      <c r="CY46" s="623"/>
      <c r="CZ46" s="626">
        <v>2.4</v>
      </c>
      <c r="DA46" s="627"/>
      <c r="DB46" s="627"/>
      <c r="DC46" s="722"/>
      <c r="DD46" s="630">
        <v>48206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361</v>
      </c>
      <c r="CG47" s="619"/>
      <c r="CH47" s="619"/>
      <c r="CI47" s="619"/>
      <c r="CJ47" s="619"/>
      <c r="CK47" s="619"/>
      <c r="CL47" s="619"/>
      <c r="CM47" s="619"/>
      <c r="CN47" s="619"/>
      <c r="CO47" s="619"/>
      <c r="CP47" s="619"/>
      <c r="CQ47" s="620"/>
      <c r="CR47" s="621">
        <v>300509</v>
      </c>
      <c r="CS47" s="655"/>
      <c r="CT47" s="655"/>
      <c r="CU47" s="655"/>
      <c r="CV47" s="655"/>
      <c r="CW47" s="655"/>
      <c r="CX47" s="655"/>
      <c r="CY47" s="656"/>
      <c r="CZ47" s="626">
        <v>4.5</v>
      </c>
      <c r="DA47" s="657"/>
      <c r="DB47" s="657"/>
      <c r="DC47" s="660"/>
      <c r="DD47" s="630">
        <v>22121</v>
      </c>
      <c r="DE47" s="655"/>
      <c r="DF47" s="655"/>
      <c r="DG47" s="655"/>
      <c r="DH47" s="655"/>
      <c r="DI47" s="655"/>
      <c r="DJ47" s="655"/>
      <c r="DK47" s="65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362</v>
      </c>
      <c r="CG48" s="619"/>
      <c r="CH48" s="619"/>
      <c r="CI48" s="619"/>
      <c r="CJ48" s="619"/>
      <c r="CK48" s="619"/>
      <c r="CL48" s="619"/>
      <c r="CM48" s="619"/>
      <c r="CN48" s="619"/>
      <c r="CO48" s="619"/>
      <c r="CP48" s="619"/>
      <c r="CQ48" s="620"/>
      <c r="CR48" s="621" t="s">
        <v>125</v>
      </c>
      <c r="CS48" s="622"/>
      <c r="CT48" s="622"/>
      <c r="CU48" s="622"/>
      <c r="CV48" s="622"/>
      <c r="CW48" s="622"/>
      <c r="CX48" s="622"/>
      <c r="CY48" s="623"/>
      <c r="CZ48" s="626" t="s">
        <v>236</v>
      </c>
      <c r="DA48" s="627"/>
      <c r="DB48" s="627"/>
      <c r="DC48" s="722"/>
      <c r="DD48" s="630" t="s">
        <v>125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363</v>
      </c>
      <c r="CE49" s="667"/>
      <c r="CF49" s="667"/>
      <c r="CG49" s="667"/>
      <c r="CH49" s="667"/>
      <c r="CI49" s="667"/>
      <c r="CJ49" s="667"/>
      <c r="CK49" s="667"/>
      <c r="CL49" s="667"/>
      <c r="CM49" s="667"/>
      <c r="CN49" s="667"/>
      <c r="CO49" s="667"/>
      <c r="CP49" s="667"/>
      <c r="CQ49" s="668"/>
      <c r="CR49" s="701">
        <v>6619068</v>
      </c>
      <c r="CS49" s="691"/>
      <c r="CT49" s="691"/>
      <c r="CU49" s="691"/>
      <c r="CV49" s="691"/>
      <c r="CW49" s="691"/>
      <c r="CX49" s="691"/>
      <c r="CY49" s="723"/>
      <c r="CZ49" s="706">
        <v>100</v>
      </c>
      <c r="DA49" s="724"/>
      <c r="DB49" s="724"/>
      <c r="DC49" s="725"/>
      <c r="DD49" s="726">
        <v>2121734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VvCaIo2QG7qrMF9/Lect6QGciHMJKSbSVNq4Tu7c/f/hbTLmlrJj9WNa9kviSrUocnFRw564ogLWVqzp+yJ6UA==" saltValue="8GYnDKFIvnS42kpoMZW5H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365</v>
      </c>
      <c r="DK2" s="769"/>
      <c r="DL2" s="769"/>
      <c r="DM2" s="769"/>
      <c r="DN2" s="769"/>
      <c r="DO2" s="770"/>
      <c r="DP2" s="229"/>
      <c r="DQ2" s="768" t="s">
        <v>366</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369</v>
      </c>
      <c r="B5" s="763"/>
      <c r="C5" s="763"/>
      <c r="D5" s="763"/>
      <c r="E5" s="763"/>
      <c r="F5" s="763"/>
      <c r="G5" s="763"/>
      <c r="H5" s="763"/>
      <c r="I5" s="763"/>
      <c r="J5" s="763"/>
      <c r="K5" s="763"/>
      <c r="L5" s="763"/>
      <c r="M5" s="763"/>
      <c r="N5" s="763"/>
      <c r="O5" s="763"/>
      <c r="P5" s="764"/>
      <c r="Q5" s="739" t="s">
        <v>370</v>
      </c>
      <c r="R5" s="740"/>
      <c r="S5" s="740"/>
      <c r="T5" s="740"/>
      <c r="U5" s="741"/>
      <c r="V5" s="739" t="s">
        <v>371</v>
      </c>
      <c r="W5" s="740"/>
      <c r="X5" s="740"/>
      <c r="Y5" s="740"/>
      <c r="Z5" s="741"/>
      <c r="AA5" s="739" t="s">
        <v>372</v>
      </c>
      <c r="AB5" s="740"/>
      <c r="AC5" s="740"/>
      <c r="AD5" s="740"/>
      <c r="AE5" s="740"/>
      <c r="AF5" s="772" t="s">
        <v>373</v>
      </c>
      <c r="AG5" s="740"/>
      <c r="AH5" s="740"/>
      <c r="AI5" s="740"/>
      <c r="AJ5" s="751"/>
      <c r="AK5" s="740" t="s">
        <v>374</v>
      </c>
      <c r="AL5" s="740"/>
      <c r="AM5" s="740"/>
      <c r="AN5" s="740"/>
      <c r="AO5" s="741"/>
      <c r="AP5" s="739" t="s">
        <v>375</v>
      </c>
      <c r="AQ5" s="740"/>
      <c r="AR5" s="740"/>
      <c r="AS5" s="740"/>
      <c r="AT5" s="741"/>
      <c r="AU5" s="739" t="s">
        <v>376</v>
      </c>
      <c r="AV5" s="740"/>
      <c r="AW5" s="740"/>
      <c r="AX5" s="740"/>
      <c r="AY5" s="751"/>
      <c r="AZ5" s="236"/>
      <c r="BA5" s="236"/>
      <c r="BB5" s="236"/>
      <c r="BC5" s="236"/>
      <c r="BD5" s="236"/>
      <c r="BE5" s="237"/>
      <c r="BF5" s="237"/>
      <c r="BG5" s="237"/>
      <c r="BH5" s="237"/>
      <c r="BI5" s="237"/>
      <c r="BJ5" s="237"/>
      <c r="BK5" s="237"/>
      <c r="BL5" s="237"/>
      <c r="BM5" s="237"/>
      <c r="BN5" s="237"/>
      <c r="BO5" s="237"/>
      <c r="BP5" s="237"/>
      <c r="BQ5" s="762" t="s">
        <v>377</v>
      </c>
      <c r="BR5" s="763"/>
      <c r="BS5" s="763"/>
      <c r="BT5" s="763"/>
      <c r="BU5" s="763"/>
      <c r="BV5" s="763"/>
      <c r="BW5" s="763"/>
      <c r="BX5" s="763"/>
      <c r="BY5" s="763"/>
      <c r="BZ5" s="763"/>
      <c r="CA5" s="763"/>
      <c r="CB5" s="763"/>
      <c r="CC5" s="763"/>
      <c r="CD5" s="763"/>
      <c r="CE5" s="763"/>
      <c r="CF5" s="763"/>
      <c r="CG5" s="764"/>
      <c r="CH5" s="739" t="s">
        <v>378</v>
      </c>
      <c r="CI5" s="740"/>
      <c r="CJ5" s="740"/>
      <c r="CK5" s="740"/>
      <c r="CL5" s="741"/>
      <c r="CM5" s="739" t="s">
        <v>379</v>
      </c>
      <c r="CN5" s="740"/>
      <c r="CO5" s="740"/>
      <c r="CP5" s="740"/>
      <c r="CQ5" s="741"/>
      <c r="CR5" s="739" t="s">
        <v>380</v>
      </c>
      <c r="CS5" s="740"/>
      <c r="CT5" s="740"/>
      <c r="CU5" s="740"/>
      <c r="CV5" s="741"/>
      <c r="CW5" s="739" t="s">
        <v>381</v>
      </c>
      <c r="CX5" s="740"/>
      <c r="CY5" s="740"/>
      <c r="CZ5" s="740"/>
      <c r="DA5" s="741"/>
      <c r="DB5" s="739" t="s">
        <v>382</v>
      </c>
      <c r="DC5" s="740"/>
      <c r="DD5" s="740"/>
      <c r="DE5" s="740"/>
      <c r="DF5" s="741"/>
      <c r="DG5" s="745" t="s">
        <v>383</v>
      </c>
      <c r="DH5" s="746"/>
      <c r="DI5" s="746"/>
      <c r="DJ5" s="746"/>
      <c r="DK5" s="747"/>
      <c r="DL5" s="745" t="s">
        <v>384</v>
      </c>
      <c r="DM5" s="746"/>
      <c r="DN5" s="746"/>
      <c r="DO5" s="746"/>
      <c r="DP5" s="747"/>
      <c r="DQ5" s="739" t="s">
        <v>385</v>
      </c>
      <c r="DR5" s="740"/>
      <c r="DS5" s="740"/>
      <c r="DT5" s="740"/>
      <c r="DU5" s="741"/>
      <c r="DV5" s="739" t="s">
        <v>376</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386</v>
      </c>
      <c r="C7" s="754"/>
      <c r="D7" s="754"/>
      <c r="E7" s="754"/>
      <c r="F7" s="754"/>
      <c r="G7" s="754"/>
      <c r="H7" s="754"/>
      <c r="I7" s="754"/>
      <c r="J7" s="754"/>
      <c r="K7" s="754"/>
      <c r="L7" s="754"/>
      <c r="M7" s="754"/>
      <c r="N7" s="754"/>
      <c r="O7" s="754"/>
      <c r="P7" s="755"/>
      <c r="Q7" s="756"/>
      <c r="R7" s="757"/>
      <c r="S7" s="757"/>
      <c r="T7" s="757"/>
      <c r="U7" s="757"/>
      <c r="V7" s="757"/>
      <c r="W7" s="757"/>
      <c r="X7" s="757"/>
      <c r="Y7" s="757"/>
      <c r="Z7" s="757"/>
      <c r="AA7" s="757"/>
      <c r="AB7" s="757"/>
      <c r="AC7" s="757"/>
      <c r="AD7" s="757"/>
      <c r="AE7" s="758"/>
      <c r="AF7" s="759">
        <v>33</v>
      </c>
      <c r="AG7" s="760"/>
      <c r="AH7" s="760"/>
      <c r="AI7" s="760"/>
      <c r="AJ7" s="761"/>
      <c r="AK7" s="796"/>
      <c r="AL7" s="797"/>
      <c r="AM7" s="797"/>
      <c r="AN7" s="797"/>
      <c r="AO7" s="797"/>
      <c r="AP7" s="797"/>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387</v>
      </c>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v>2</v>
      </c>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389</v>
      </c>
      <c r="B23" s="812" t="s">
        <v>390</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34</v>
      </c>
      <c r="AG23" s="816"/>
      <c r="AH23" s="816"/>
      <c r="AI23" s="816"/>
      <c r="AJ23" s="819"/>
      <c r="AK23" s="820"/>
      <c r="AL23" s="821"/>
      <c r="AM23" s="821"/>
      <c r="AN23" s="821"/>
      <c r="AO23" s="821"/>
      <c r="AP23" s="816"/>
      <c r="AQ23" s="816"/>
      <c r="AR23" s="816"/>
      <c r="AS23" s="816"/>
      <c r="AT23" s="816"/>
      <c r="AU23" s="822"/>
      <c r="AV23" s="822"/>
      <c r="AW23" s="822"/>
      <c r="AX23" s="822"/>
      <c r="AY23" s="823"/>
      <c r="AZ23" s="831" t="s">
        <v>125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391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392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369</v>
      </c>
      <c r="B26" s="763"/>
      <c r="C26" s="763"/>
      <c r="D26" s="763"/>
      <c r="E26" s="763"/>
      <c r="F26" s="763"/>
      <c r="G26" s="763"/>
      <c r="H26" s="763"/>
      <c r="I26" s="763"/>
      <c r="J26" s="763"/>
      <c r="K26" s="763"/>
      <c r="L26" s="763"/>
      <c r="M26" s="763"/>
      <c r="N26" s="763"/>
      <c r="O26" s="763"/>
      <c r="P26" s="764"/>
      <c r="Q26" s="739" t="s">
        <v>393</v>
      </c>
      <c r="R26" s="740"/>
      <c r="S26" s="740"/>
      <c r="T26" s="740"/>
      <c r="U26" s="741"/>
      <c r="V26" s="739" t="s">
        <v>394</v>
      </c>
      <c r="W26" s="740"/>
      <c r="X26" s="740"/>
      <c r="Y26" s="740"/>
      <c r="Z26" s="741"/>
      <c r="AA26" s="739" t="s">
        <v>395</v>
      </c>
      <c r="AB26" s="740"/>
      <c r="AC26" s="740"/>
      <c r="AD26" s="740"/>
      <c r="AE26" s="740"/>
      <c r="AF26" s="834" t="s">
        <v>396</v>
      </c>
      <c r="AG26" s="835"/>
      <c r="AH26" s="835"/>
      <c r="AI26" s="835"/>
      <c r="AJ26" s="836"/>
      <c r="AK26" s="740" t="s">
        <v>397</v>
      </c>
      <c r="AL26" s="740"/>
      <c r="AM26" s="740"/>
      <c r="AN26" s="740"/>
      <c r="AO26" s="741"/>
      <c r="AP26" s="739" t="s">
        <v>398</v>
      </c>
      <c r="AQ26" s="740"/>
      <c r="AR26" s="740"/>
      <c r="AS26" s="740"/>
      <c r="AT26" s="741"/>
      <c r="AU26" s="739" t="s">
        <v>399</v>
      </c>
      <c r="AV26" s="740"/>
      <c r="AW26" s="740"/>
      <c r="AX26" s="740"/>
      <c r="AY26" s="741"/>
      <c r="AZ26" s="739" t="s">
        <v>400</v>
      </c>
      <c r="BA26" s="740"/>
      <c r="BB26" s="740"/>
      <c r="BC26" s="740"/>
      <c r="BD26" s="741"/>
      <c r="BE26" s="739" t="s">
        <v>376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401</v>
      </c>
      <c r="C28" s="754"/>
      <c r="D28" s="754"/>
      <c r="E28" s="754"/>
      <c r="F28" s="754"/>
      <c r="G28" s="754"/>
      <c r="H28" s="754"/>
      <c r="I28" s="754"/>
      <c r="J28" s="754"/>
      <c r="K28" s="754"/>
      <c r="L28" s="754"/>
      <c r="M28" s="754"/>
      <c r="N28" s="754"/>
      <c r="O28" s="754"/>
      <c r="P28" s="755"/>
      <c r="Q28" s="844"/>
      <c r="R28" s="845"/>
      <c r="S28" s="845"/>
      <c r="T28" s="845"/>
      <c r="U28" s="845"/>
      <c r="V28" s="845"/>
      <c r="W28" s="845"/>
      <c r="X28" s="845"/>
      <c r="Y28" s="845"/>
      <c r="Z28" s="845"/>
      <c r="AA28" s="845"/>
      <c r="AB28" s="845"/>
      <c r="AC28" s="845"/>
      <c r="AD28" s="845"/>
      <c r="AE28" s="846"/>
      <c r="AF28" s="847">
        <v>22</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402</v>
      </c>
      <c r="C29" s="778"/>
      <c r="D29" s="778"/>
      <c r="E29" s="778"/>
      <c r="F29" s="778"/>
      <c r="G29" s="778"/>
      <c r="H29" s="778"/>
      <c r="I29" s="778"/>
      <c r="J29" s="778"/>
      <c r="K29" s="778"/>
      <c r="L29" s="778"/>
      <c r="M29" s="778"/>
      <c r="N29" s="778"/>
      <c r="O29" s="778"/>
      <c r="P29" s="779"/>
      <c r="Q29" s="780"/>
      <c r="R29" s="781"/>
      <c r="S29" s="781"/>
      <c r="T29" s="781"/>
      <c r="U29" s="781"/>
      <c r="V29" s="781"/>
      <c r="W29" s="781"/>
      <c r="X29" s="781"/>
      <c r="Y29" s="781"/>
      <c r="Z29" s="781"/>
      <c r="AA29" s="781"/>
      <c r="AB29" s="781"/>
      <c r="AC29" s="781"/>
      <c r="AD29" s="781"/>
      <c r="AE29" s="782"/>
      <c r="AF29" s="783">
        <v>27</v>
      </c>
      <c r="AG29" s="784"/>
      <c r="AH29" s="784"/>
      <c r="AI29" s="784"/>
      <c r="AJ29" s="785"/>
      <c r="AK29" s="852"/>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403</v>
      </c>
      <c r="C30" s="778"/>
      <c r="D30" s="778"/>
      <c r="E30" s="778"/>
      <c r="F30" s="778"/>
      <c r="G30" s="778"/>
      <c r="H30" s="778"/>
      <c r="I30" s="778"/>
      <c r="J30" s="778"/>
      <c r="K30" s="778"/>
      <c r="L30" s="778"/>
      <c r="M30" s="778"/>
      <c r="N30" s="778"/>
      <c r="O30" s="778"/>
      <c r="P30" s="779"/>
      <c r="Q30" s="780"/>
      <c r="R30" s="781"/>
      <c r="S30" s="781"/>
      <c r="T30" s="781"/>
      <c r="U30" s="781"/>
      <c r="V30" s="781"/>
      <c r="W30" s="781"/>
      <c r="X30" s="781"/>
      <c r="Y30" s="781"/>
      <c r="Z30" s="781"/>
      <c r="AA30" s="781"/>
      <c r="AB30" s="781"/>
      <c r="AC30" s="781"/>
      <c r="AD30" s="781"/>
      <c r="AE30" s="782"/>
      <c r="AF30" s="783">
        <v>0</v>
      </c>
      <c r="AG30" s="784"/>
      <c r="AH30" s="784"/>
      <c r="AI30" s="784"/>
      <c r="AJ30" s="785"/>
      <c r="AK30" s="852"/>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404</v>
      </c>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v>5</v>
      </c>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t="s">
        <v>405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389</v>
      </c>
      <c r="B63" s="812" t="s">
        <v>407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54</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409</v>
      </c>
      <c r="B66" s="763"/>
      <c r="C66" s="763"/>
      <c r="D66" s="763"/>
      <c r="E66" s="763"/>
      <c r="F66" s="763"/>
      <c r="G66" s="763"/>
      <c r="H66" s="763"/>
      <c r="I66" s="763"/>
      <c r="J66" s="763"/>
      <c r="K66" s="763"/>
      <c r="L66" s="763"/>
      <c r="M66" s="763"/>
      <c r="N66" s="763"/>
      <c r="O66" s="763"/>
      <c r="P66" s="764"/>
      <c r="Q66" s="739" t="s">
        <v>410</v>
      </c>
      <c r="R66" s="740"/>
      <c r="S66" s="740"/>
      <c r="T66" s="740"/>
      <c r="U66" s="741"/>
      <c r="V66" s="739" t="s">
        <v>411</v>
      </c>
      <c r="W66" s="740"/>
      <c r="X66" s="740"/>
      <c r="Y66" s="740"/>
      <c r="Z66" s="741"/>
      <c r="AA66" s="739" t="s">
        <v>412</v>
      </c>
      <c r="AB66" s="740"/>
      <c r="AC66" s="740"/>
      <c r="AD66" s="740"/>
      <c r="AE66" s="741"/>
      <c r="AF66" s="874" t="s">
        <v>413</v>
      </c>
      <c r="AG66" s="835"/>
      <c r="AH66" s="835"/>
      <c r="AI66" s="835"/>
      <c r="AJ66" s="875"/>
      <c r="AK66" s="739" t="s">
        <v>397</v>
      </c>
      <c r="AL66" s="763"/>
      <c r="AM66" s="763"/>
      <c r="AN66" s="763"/>
      <c r="AO66" s="764"/>
      <c r="AP66" s="739" t="s">
        <v>398</v>
      </c>
      <c r="AQ66" s="740"/>
      <c r="AR66" s="740"/>
      <c r="AS66" s="740"/>
      <c r="AT66" s="741"/>
      <c r="AU66" s="739" t="s">
        <v>414</v>
      </c>
      <c r="AV66" s="740"/>
      <c r="AW66" s="740"/>
      <c r="AX66" s="740"/>
      <c r="AY66" s="741"/>
      <c r="AZ66" s="739" t="s">
        <v>376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c r="C69" s="896"/>
      <c r="D69" s="896"/>
      <c r="E69" s="896"/>
      <c r="F69" s="896"/>
      <c r="G69" s="896"/>
      <c r="H69" s="896"/>
      <c r="I69" s="896"/>
      <c r="J69" s="896"/>
      <c r="K69" s="896"/>
      <c r="L69" s="896"/>
      <c r="M69" s="896"/>
      <c r="N69" s="896"/>
      <c r="O69" s="896"/>
      <c r="P69" s="897"/>
      <c r="Q69" s="898"/>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389</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307</v>
      </c>
      <c r="AG109" s="917"/>
      <c r="AH109" s="917"/>
      <c r="AI109" s="917"/>
      <c r="AJ109" s="918"/>
      <c r="AK109" s="916" t="s">
        <v>306</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307</v>
      </c>
      <c r="BW109" s="917"/>
      <c r="BX109" s="917"/>
      <c r="BY109" s="917"/>
      <c r="BZ109" s="918"/>
      <c r="CA109" s="916" t="s">
        <v>306</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307</v>
      </c>
      <c r="DM109" s="917"/>
      <c r="DN109" s="917"/>
      <c r="DO109" s="917"/>
      <c r="DP109" s="918"/>
      <c r="DQ109" s="916" t="s">
        <v>306</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165895</v>
      </c>
      <c r="AB110" s="924"/>
      <c r="AC110" s="924"/>
      <c r="AD110" s="924"/>
      <c r="AE110" s="925"/>
      <c r="AF110" s="926">
        <v>155250</v>
      </c>
      <c r="AG110" s="924"/>
      <c r="AH110" s="924"/>
      <c r="AI110" s="924"/>
      <c r="AJ110" s="925"/>
      <c r="AK110" s="926">
        <v>153165</v>
      </c>
      <c r="AL110" s="924"/>
      <c r="AM110" s="924"/>
      <c r="AN110" s="924"/>
      <c r="AO110" s="925"/>
      <c r="AP110" s="927">
        <v>17.3</v>
      </c>
      <c r="AQ110" s="928"/>
      <c r="AR110" s="928"/>
      <c r="AS110" s="928"/>
      <c r="AT110" s="929"/>
      <c r="AU110" s="930" t="s">
        <v>68</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1336444</v>
      </c>
      <c r="BR110" s="959"/>
      <c r="BS110" s="959"/>
      <c r="BT110" s="959"/>
      <c r="BU110" s="959"/>
      <c r="BV110" s="959">
        <v>1236134</v>
      </c>
      <c r="BW110" s="959"/>
      <c r="BX110" s="959"/>
      <c r="BY110" s="959"/>
      <c r="BZ110" s="959"/>
      <c r="CA110" s="959">
        <v>1292310</v>
      </c>
      <c r="CB110" s="959"/>
      <c r="CC110" s="959"/>
      <c r="CD110" s="959"/>
      <c r="CE110" s="959"/>
      <c r="CF110" s="973">
        <v>146.30000000000001</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125</v>
      </c>
      <c r="DH110" s="959"/>
      <c r="DI110" s="959"/>
      <c r="DJ110" s="959"/>
      <c r="DK110" s="959"/>
      <c r="DL110" s="959" t="s">
        <v>125</v>
      </c>
      <c r="DM110" s="959"/>
      <c r="DN110" s="959"/>
      <c r="DO110" s="959"/>
      <c r="DP110" s="959"/>
      <c r="DQ110" s="959" t="s">
        <v>125</v>
      </c>
      <c r="DR110" s="959"/>
      <c r="DS110" s="959"/>
      <c r="DT110" s="959"/>
      <c r="DU110" s="959"/>
      <c r="DV110" s="960" t="s">
        <v>125</v>
      </c>
      <c r="DW110" s="960"/>
      <c r="DX110" s="960"/>
      <c r="DY110" s="960"/>
      <c r="DZ110" s="961"/>
    </row>
    <row r="111" spans="1:131" s="226" customFormat="1" ht="26.25" customHeight="1" x14ac:dyDescent="0.15">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125</v>
      </c>
      <c r="AB111" s="966"/>
      <c r="AC111" s="966"/>
      <c r="AD111" s="966"/>
      <c r="AE111" s="967"/>
      <c r="AF111" s="968" t="s">
        <v>125</v>
      </c>
      <c r="AG111" s="966"/>
      <c r="AH111" s="966"/>
      <c r="AI111" s="966"/>
      <c r="AJ111" s="967"/>
      <c r="AK111" s="968" t="s">
        <v>125</v>
      </c>
      <c r="AL111" s="966"/>
      <c r="AM111" s="966"/>
      <c r="AN111" s="966"/>
      <c r="AO111" s="967"/>
      <c r="AP111" s="969" t="s">
        <v>125</v>
      </c>
      <c r="AQ111" s="970"/>
      <c r="AR111" s="970"/>
      <c r="AS111" s="970"/>
      <c r="AT111" s="971"/>
      <c r="AU111" s="932"/>
      <c r="AV111" s="933"/>
      <c r="AW111" s="933"/>
      <c r="AX111" s="933"/>
      <c r="AY111" s="933"/>
      <c r="AZ111" s="981" t="s">
        <v>432</v>
      </c>
      <c r="BA111" s="982"/>
      <c r="BB111" s="982"/>
      <c r="BC111" s="982"/>
      <c r="BD111" s="982"/>
      <c r="BE111" s="982"/>
      <c r="BF111" s="982"/>
      <c r="BG111" s="982"/>
      <c r="BH111" s="982"/>
      <c r="BI111" s="982"/>
      <c r="BJ111" s="982"/>
      <c r="BK111" s="982"/>
      <c r="BL111" s="982"/>
      <c r="BM111" s="982"/>
      <c r="BN111" s="982"/>
      <c r="BO111" s="982"/>
      <c r="BP111" s="983"/>
      <c r="BQ111" s="951" t="s">
        <v>125</v>
      </c>
      <c r="BR111" s="952"/>
      <c r="BS111" s="952"/>
      <c r="BT111" s="952"/>
      <c r="BU111" s="952"/>
      <c r="BV111" s="952" t="s">
        <v>125</v>
      </c>
      <c r="BW111" s="952"/>
      <c r="BX111" s="952"/>
      <c r="BY111" s="952"/>
      <c r="BZ111" s="952"/>
      <c r="CA111" s="952" t="s">
        <v>125</v>
      </c>
      <c r="CB111" s="952"/>
      <c r="CC111" s="952"/>
      <c r="CD111" s="952"/>
      <c r="CE111" s="952"/>
      <c r="CF111" s="946" t="s">
        <v>125</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125</v>
      </c>
      <c r="DH111" s="952"/>
      <c r="DI111" s="952"/>
      <c r="DJ111" s="952"/>
      <c r="DK111" s="952"/>
      <c r="DL111" s="952" t="s">
        <v>125</v>
      </c>
      <c r="DM111" s="952"/>
      <c r="DN111" s="952"/>
      <c r="DO111" s="952"/>
      <c r="DP111" s="952"/>
      <c r="DQ111" s="952" t="s">
        <v>434</v>
      </c>
      <c r="DR111" s="952"/>
      <c r="DS111" s="952"/>
      <c r="DT111" s="952"/>
      <c r="DU111" s="952"/>
      <c r="DV111" s="953" t="s">
        <v>125</v>
      </c>
      <c r="DW111" s="953"/>
      <c r="DX111" s="953"/>
      <c r="DY111" s="953"/>
      <c r="DZ111" s="954"/>
    </row>
    <row r="112" spans="1:131" s="226" customFormat="1" ht="26.25" customHeight="1" x14ac:dyDescent="0.15">
      <c r="A112" s="984" t="s">
        <v>435</v>
      </c>
      <c r="B112" s="985"/>
      <c r="C112" s="982" t="s">
        <v>436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125</v>
      </c>
      <c r="AB112" s="991"/>
      <c r="AC112" s="991"/>
      <c r="AD112" s="991"/>
      <c r="AE112" s="992"/>
      <c r="AF112" s="993" t="s">
        <v>125</v>
      </c>
      <c r="AG112" s="991"/>
      <c r="AH112" s="991"/>
      <c r="AI112" s="991"/>
      <c r="AJ112" s="992"/>
      <c r="AK112" s="993" t="s">
        <v>125</v>
      </c>
      <c r="AL112" s="991"/>
      <c r="AM112" s="991"/>
      <c r="AN112" s="991"/>
      <c r="AO112" s="992"/>
      <c r="AP112" s="994" t="s">
        <v>125</v>
      </c>
      <c r="AQ112" s="995"/>
      <c r="AR112" s="995"/>
      <c r="AS112" s="995"/>
      <c r="AT112" s="996"/>
      <c r="AU112" s="932"/>
      <c r="AV112" s="933"/>
      <c r="AW112" s="933"/>
      <c r="AX112" s="933"/>
      <c r="AY112" s="933"/>
      <c r="AZ112" s="981" t="s">
        <v>437</v>
      </c>
      <c r="BA112" s="982"/>
      <c r="BB112" s="982"/>
      <c r="BC112" s="982"/>
      <c r="BD112" s="982"/>
      <c r="BE112" s="982"/>
      <c r="BF112" s="982"/>
      <c r="BG112" s="982"/>
      <c r="BH112" s="982"/>
      <c r="BI112" s="982"/>
      <c r="BJ112" s="982"/>
      <c r="BK112" s="982"/>
      <c r="BL112" s="982"/>
      <c r="BM112" s="982"/>
      <c r="BN112" s="982"/>
      <c r="BO112" s="982"/>
      <c r="BP112" s="983"/>
      <c r="BQ112" s="951" t="s">
        <v>125</v>
      </c>
      <c r="BR112" s="952"/>
      <c r="BS112" s="952"/>
      <c r="BT112" s="952"/>
      <c r="BU112" s="952"/>
      <c r="BV112" s="952" t="s">
        <v>125</v>
      </c>
      <c r="BW112" s="952"/>
      <c r="BX112" s="952"/>
      <c r="BY112" s="952"/>
      <c r="BZ112" s="952"/>
      <c r="CA112" s="952" t="s">
        <v>125</v>
      </c>
      <c r="CB112" s="952"/>
      <c r="CC112" s="952"/>
      <c r="CD112" s="952"/>
      <c r="CE112" s="952"/>
      <c r="CF112" s="946" t="s">
        <v>125</v>
      </c>
      <c r="CG112" s="947"/>
      <c r="CH112" s="947"/>
      <c r="CI112" s="947"/>
      <c r="CJ112" s="947"/>
      <c r="CK112" s="977"/>
      <c r="CL112" s="978"/>
      <c r="CM112" s="948" t="s">
        <v>438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125</v>
      </c>
      <c r="DH112" s="952"/>
      <c r="DI112" s="952"/>
      <c r="DJ112" s="952"/>
      <c r="DK112" s="952"/>
      <c r="DL112" s="952" t="s">
        <v>125</v>
      </c>
      <c r="DM112" s="952"/>
      <c r="DN112" s="952"/>
      <c r="DO112" s="952"/>
      <c r="DP112" s="952"/>
      <c r="DQ112" s="952" t="s">
        <v>125</v>
      </c>
      <c r="DR112" s="952"/>
      <c r="DS112" s="952"/>
      <c r="DT112" s="952"/>
      <c r="DU112" s="952"/>
      <c r="DV112" s="953" t="s">
        <v>125</v>
      </c>
      <c r="DW112" s="953"/>
      <c r="DX112" s="953"/>
      <c r="DY112" s="953"/>
      <c r="DZ112" s="954"/>
    </row>
    <row r="113" spans="1:130" s="226" customFormat="1" ht="26.25" customHeight="1" x14ac:dyDescent="0.15">
      <c r="A113" s="986"/>
      <c r="B113" s="987"/>
      <c r="C113" s="982" t="s">
        <v>439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t="s">
        <v>125</v>
      </c>
      <c r="AB113" s="966"/>
      <c r="AC113" s="966"/>
      <c r="AD113" s="966"/>
      <c r="AE113" s="967"/>
      <c r="AF113" s="968" t="s">
        <v>125</v>
      </c>
      <c r="AG113" s="966"/>
      <c r="AH113" s="966"/>
      <c r="AI113" s="966"/>
      <c r="AJ113" s="967"/>
      <c r="AK113" s="968" t="s">
        <v>125</v>
      </c>
      <c r="AL113" s="966"/>
      <c r="AM113" s="966"/>
      <c r="AN113" s="966"/>
      <c r="AO113" s="967"/>
      <c r="AP113" s="969" t="s">
        <v>125</v>
      </c>
      <c r="AQ113" s="970"/>
      <c r="AR113" s="970"/>
      <c r="AS113" s="970"/>
      <c r="AT113" s="971"/>
      <c r="AU113" s="932"/>
      <c r="AV113" s="933"/>
      <c r="AW113" s="933"/>
      <c r="AX113" s="933"/>
      <c r="AY113" s="933"/>
      <c r="AZ113" s="981" t="s">
        <v>440</v>
      </c>
      <c r="BA113" s="982"/>
      <c r="BB113" s="982"/>
      <c r="BC113" s="982"/>
      <c r="BD113" s="982"/>
      <c r="BE113" s="982"/>
      <c r="BF113" s="982"/>
      <c r="BG113" s="982"/>
      <c r="BH113" s="982"/>
      <c r="BI113" s="982"/>
      <c r="BJ113" s="982"/>
      <c r="BK113" s="982"/>
      <c r="BL113" s="982"/>
      <c r="BM113" s="982"/>
      <c r="BN113" s="982"/>
      <c r="BO113" s="982"/>
      <c r="BP113" s="983"/>
      <c r="BQ113" s="951">
        <v>43831</v>
      </c>
      <c r="BR113" s="952"/>
      <c r="BS113" s="952"/>
      <c r="BT113" s="952"/>
      <c r="BU113" s="952"/>
      <c r="BV113" s="952">
        <v>39220</v>
      </c>
      <c r="BW113" s="952"/>
      <c r="BX113" s="952"/>
      <c r="BY113" s="952"/>
      <c r="BZ113" s="952"/>
      <c r="CA113" s="952">
        <v>34672</v>
      </c>
      <c r="CB113" s="952"/>
      <c r="CC113" s="952"/>
      <c r="CD113" s="952"/>
      <c r="CE113" s="952"/>
      <c r="CF113" s="946">
        <v>3.9</v>
      </c>
      <c r="CG113" s="947"/>
      <c r="CH113" s="947"/>
      <c r="CI113" s="947"/>
      <c r="CJ113" s="947"/>
      <c r="CK113" s="977"/>
      <c r="CL113" s="978"/>
      <c r="CM113" s="948" t="s">
        <v>441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125</v>
      </c>
      <c r="DH113" s="991"/>
      <c r="DI113" s="991"/>
      <c r="DJ113" s="991"/>
      <c r="DK113" s="992"/>
      <c r="DL113" s="993" t="s">
        <v>125</v>
      </c>
      <c r="DM113" s="991"/>
      <c r="DN113" s="991"/>
      <c r="DO113" s="991"/>
      <c r="DP113" s="992"/>
      <c r="DQ113" s="993" t="s">
        <v>125</v>
      </c>
      <c r="DR113" s="991"/>
      <c r="DS113" s="991"/>
      <c r="DT113" s="991"/>
      <c r="DU113" s="992"/>
      <c r="DV113" s="994" t="s">
        <v>125</v>
      </c>
      <c r="DW113" s="995"/>
      <c r="DX113" s="995"/>
      <c r="DY113" s="995"/>
      <c r="DZ113" s="996"/>
    </row>
    <row r="114" spans="1:130" s="226" customFormat="1" ht="26.25" customHeight="1" x14ac:dyDescent="0.15">
      <c r="A114" s="986"/>
      <c r="B114" s="987"/>
      <c r="C114" s="982" t="s">
        <v>442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3506</v>
      </c>
      <c r="AB114" s="991"/>
      <c r="AC114" s="991"/>
      <c r="AD114" s="991"/>
      <c r="AE114" s="992"/>
      <c r="AF114" s="993">
        <v>4135</v>
      </c>
      <c r="AG114" s="991"/>
      <c r="AH114" s="991"/>
      <c r="AI114" s="991"/>
      <c r="AJ114" s="992"/>
      <c r="AK114" s="993">
        <v>4707</v>
      </c>
      <c r="AL114" s="991"/>
      <c r="AM114" s="991"/>
      <c r="AN114" s="991"/>
      <c r="AO114" s="992"/>
      <c r="AP114" s="994">
        <v>0.5</v>
      </c>
      <c r="AQ114" s="995"/>
      <c r="AR114" s="995"/>
      <c r="AS114" s="995"/>
      <c r="AT114" s="996"/>
      <c r="AU114" s="932"/>
      <c r="AV114" s="933"/>
      <c r="AW114" s="933"/>
      <c r="AX114" s="933"/>
      <c r="AY114" s="933"/>
      <c r="AZ114" s="981" t="s">
        <v>443</v>
      </c>
      <c r="BA114" s="982"/>
      <c r="BB114" s="982"/>
      <c r="BC114" s="982"/>
      <c r="BD114" s="982"/>
      <c r="BE114" s="982"/>
      <c r="BF114" s="982"/>
      <c r="BG114" s="982"/>
      <c r="BH114" s="982"/>
      <c r="BI114" s="982"/>
      <c r="BJ114" s="982"/>
      <c r="BK114" s="982"/>
      <c r="BL114" s="982"/>
      <c r="BM114" s="982"/>
      <c r="BN114" s="982"/>
      <c r="BO114" s="982"/>
      <c r="BP114" s="983"/>
      <c r="BQ114" s="951">
        <v>297127</v>
      </c>
      <c r="BR114" s="952"/>
      <c r="BS114" s="952"/>
      <c r="BT114" s="952"/>
      <c r="BU114" s="952"/>
      <c r="BV114" s="952">
        <v>302907</v>
      </c>
      <c r="BW114" s="952"/>
      <c r="BX114" s="952"/>
      <c r="BY114" s="952"/>
      <c r="BZ114" s="952"/>
      <c r="CA114" s="952">
        <v>252323</v>
      </c>
      <c r="CB114" s="952"/>
      <c r="CC114" s="952"/>
      <c r="CD114" s="952"/>
      <c r="CE114" s="952"/>
      <c r="CF114" s="946">
        <v>28.6</v>
      </c>
      <c r="CG114" s="947"/>
      <c r="CH114" s="947"/>
      <c r="CI114" s="947"/>
      <c r="CJ114" s="947"/>
      <c r="CK114" s="977"/>
      <c r="CL114" s="978"/>
      <c r="CM114" s="948" t="s">
        <v>444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434</v>
      </c>
      <c r="DH114" s="991"/>
      <c r="DI114" s="991"/>
      <c r="DJ114" s="991"/>
      <c r="DK114" s="992"/>
      <c r="DL114" s="993" t="s">
        <v>125</v>
      </c>
      <c r="DM114" s="991"/>
      <c r="DN114" s="991"/>
      <c r="DO114" s="991"/>
      <c r="DP114" s="992"/>
      <c r="DQ114" s="993" t="s">
        <v>125</v>
      </c>
      <c r="DR114" s="991"/>
      <c r="DS114" s="991"/>
      <c r="DT114" s="991"/>
      <c r="DU114" s="992"/>
      <c r="DV114" s="994" t="s">
        <v>434</v>
      </c>
      <c r="DW114" s="995"/>
      <c r="DX114" s="995"/>
      <c r="DY114" s="995"/>
      <c r="DZ114" s="996"/>
    </row>
    <row r="115" spans="1:130" s="226" customFormat="1" ht="26.25" customHeight="1" x14ac:dyDescent="0.15">
      <c r="A115" s="986"/>
      <c r="B115" s="987"/>
      <c r="C115" s="982" t="s">
        <v>445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125</v>
      </c>
      <c r="AB115" s="966"/>
      <c r="AC115" s="966"/>
      <c r="AD115" s="966"/>
      <c r="AE115" s="967"/>
      <c r="AF115" s="968" t="s">
        <v>125</v>
      </c>
      <c r="AG115" s="966"/>
      <c r="AH115" s="966"/>
      <c r="AI115" s="966"/>
      <c r="AJ115" s="967"/>
      <c r="AK115" s="968" t="s">
        <v>125</v>
      </c>
      <c r="AL115" s="966"/>
      <c r="AM115" s="966"/>
      <c r="AN115" s="966"/>
      <c r="AO115" s="967"/>
      <c r="AP115" s="969" t="s">
        <v>125</v>
      </c>
      <c r="AQ115" s="970"/>
      <c r="AR115" s="970"/>
      <c r="AS115" s="970"/>
      <c r="AT115" s="971"/>
      <c r="AU115" s="932"/>
      <c r="AV115" s="933"/>
      <c r="AW115" s="933"/>
      <c r="AX115" s="933"/>
      <c r="AY115" s="933"/>
      <c r="AZ115" s="981" t="s">
        <v>446</v>
      </c>
      <c r="BA115" s="982"/>
      <c r="BB115" s="982"/>
      <c r="BC115" s="982"/>
      <c r="BD115" s="982"/>
      <c r="BE115" s="982"/>
      <c r="BF115" s="982"/>
      <c r="BG115" s="982"/>
      <c r="BH115" s="982"/>
      <c r="BI115" s="982"/>
      <c r="BJ115" s="982"/>
      <c r="BK115" s="982"/>
      <c r="BL115" s="982"/>
      <c r="BM115" s="982"/>
      <c r="BN115" s="982"/>
      <c r="BO115" s="982"/>
      <c r="BP115" s="983"/>
      <c r="BQ115" s="951" t="s">
        <v>125</v>
      </c>
      <c r="BR115" s="952"/>
      <c r="BS115" s="952"/>
      <c r="BT115" s="952"/>
      <c r="BU115" s="952"/>
      <c r="BV115" s="952" t="s">
        <v>125</v>
      </c>
      <c r="BW115" s="952"/>
      <c r="BX115" s="952"/>
      <c r="BY115" s="952"/>
      <c r="BZ115" s="952"/>
      <c r="CA115" s="952" t="s">
        <v>125</v>
      </c>
      <c r="CB115" s="952"/>
      <c r="CC115" s="952"/>
      <c r="CD115" s="952"/>
      <c r="CE115" s="952"/>
      <c r="CF115" s="946" t="s">
        <v>125</v>
      </c>
      <c r="CG115" s="947"/>
      <c r="CH115" s="947"/>
      <c r="CI115" s="947"/>
      <c r="CJ115" s="947"/>
      <c r="CK115" s="977"/>
      <c r="CL115" s="978"/>
      <c r="CM115" s="981"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125</v>
      </c>
      <c r="DH115" s="991"/>
      <c r="DI115" s="991"/>
      <c r="DJ115" s="991"/>
      <c r="DK115" s="992"/>
      <c r="DL115" s="993" t="s">
        <v>125</v>
      </c>
      <c r="DM115" s="991"/>
      <c r="DN115" s="991"/>
      <c r="DO115" s="991"/>
      <c r="DP115" s="992"/>
      <c r="DQ115" s="993" t="s">
        <v>125</v>
      </c>
      <c r="DR115" s="991"/>
      <c r="DS115" s="991"/>
      <c r="DT115" s="991"/>
      <c r="DU115" s="992"/>
      <c r="DV115" s="994" t="s">
        <v>125</v>
      </c>
      <c r="DW115" s="995"/>
      <c r="DX115" s="995"/>
      <c r="DY115" s="995"/>
      <c r="DZ115" s="996"/>
    </row>
    <row r="116" spans="1:130" s="226" customFormat="1" ht="26.25" customHeight="1" x14ac:dyDescent="0.15">
      <c r="A116" s="988"/>
      <c r="B116" s="989"/>
      <c r="C116" s="997" t="s">
        <v>448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125</v>
      </c>
      <c r="AB116" s="991"/>
      <c r="AC116" s="991"/>
      <c r="AD116" s="991"/>
      <c r="AE116" s="992"/>
      <c r="AF116" s="993" t="s">
        <v>125</v>
      </c>
      <c r="AG116" s="991"/>
      <c r="AH116" s="991"/>
      <c r="AI116" s="991"/>
      <c r="AJ116" s="992"/>
      <c r="AK116" s="993" t="s">
        <v>125</v>
      </c>
      <c r="AL116" s="991"/>
      <c r="AM116" s="991"/>
      <c r="AN116" s="991"/>
      <c r="AO116" s="992"/>
      <c r="AP116" s="994" t="s">
        <v>125</v>
      </c>
      <c r="AQ116" s="995"/>
      <c r="AR116" s="995"/>
      <c r="AS116" s="995"/>
      <c r="AT116" s="996"/>
      <c r="AU116" s="932"/>
      <c r="AV116" s="933"/>
      <c r="AW116" s="933"/>
      <c r="AX116" s="933"/>
      <c r="AY116" s="933"/>
      <c r="AZ116" s="999" t="s">
        <v>449</v>
      </c>
      <c r="BA116" s="1000"/>
      <c r="BB116" s="1000"/>
      <c r="BC116" s="1000"/>
      <c r="BD116" s="1000"/>
      <c r="BE116" s="1000"/>
      <c r="BF116" s="1000"/>
      <c r="BG116" s="1000"/>
      <c r="BH116" s="1000"/>
      <c r="BI116" s="1000"/>
      <c r="BJ116" s="1000"/>
      <c r="BK116" s="1000"/>
      <c r="BL116" s="1000"/>
      <c r="BM116" s="1000"/>
      <c r="BN116" s="1000"/>
      <c r="BO116" s="1000"/>
      <c r="BP116" s="1001"/>
      <c r="BQ116" s="951" t="s">
        <v>450</v>
      </c>
      <c r="BR116" s="952"/>
      <c r="BS116" s="952"/>
      <c r="BT116" s="952"/>
      <c r="BU116" s="952"/>
      <c r="BV116" s="952" t="s">
        <v>125</v>
      </c>
      <c r="BW116" s="952"/>
      <c r="BX116" s="952"/>
      <c r="BY116" s="952"/>
      <c r="BZ116" s="952"/>
      <c r="CA116" s="952" t="s">
        <v>125</v>
      </c>
      <c r="CB116" s="952"/>
      <c r="CC116" s="952"/>
      <c r="CD116" s="952"/>
      <c r="CE116" s="952"/>
      <c r="CF116" s="946" t="s">
        <v>125</v>
      </c>
      <c r="CG116" s="947"/>
      <c r="CH116" s="947"/>
      <c r="CI116" s="947"/>
      <c r="CJ116" s="947"/>
      <c r="CK116" s="977"/>
      <c r="CL116" s="978"/>
      <c r="CM116" s="948" t="s">
        <v>451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434</v>
      </c>
      <c r="DH116" s="991"/>
      <c r="DI116" s="991"/>
      <c r="DJ116" s="991"/>
      <c r="DK116" s="992"/>
      <c r="DL116" s="993" t="s">
        <v>125</v>
      </c>
      <c r="DM116" s="991"/>
      <c r="DN116" s="991"/>
      <c r="DO116" s="991"/>
      <c r="DP116" s="992"/>
      <c r="DQ116" s="993" t="s">
        <v>450</v>
      </c>
      <c r="DR116" s="991"/>
      <c r="DS116" s="991"/>
      <c r="DT116" s="991"/>
      <c r="DU116" s="992"/>
      <c r="DV116" s="994" t="s">
        <v>125</v>
      </c>
      <c r="DW116" s="995"/>
      <c r="DX116" s="995"/>
      <c r="DY116" s="995"/>
      <c r="DZ116" s="996"/>
    </row>
    <row r="117" spans="1:130" s="226" customFormat="1" ht="26.25" customHeight="1" x14ac:dyDescent="0.15">
      <c r="A117" s="936" t="s">
        <v>186</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452</v>
      </c>
      <c r="Z117" s="918"/>
      <c r="AA117" s="1008">
        <v>169401</v>
      </c>
      <c r="AB117" s="1009"/>
      <c r="AC117" s="1009"/>
      <c r="AD117" s="1009"/>
      <c r="AE117" s="1010"/>
      <c r="AF117" s="1011">
        <v>159385</v>
      </c>
      <c r="AG117" s="1009"/>
      <c r="AH117" s="1009"/>
      <c r="AI117" s="1009"/>
      <c r="AJ117" s="1010"/>
      <c r="AK117" s="1011">
        <v>157872</v>
      </c>
      <c r="AL117" s="1009"/>
      <c r="AM117" s="1009"/>
      <c r="AN117" s="1009"/>
      <c r="AO117" s="1010"/>
      <c r="AP117" s="1012"/>
      <c r="AQ117" s="1013"/>
      <c r="AR117" s="1013"/>
      <c r="AS117" s="1013"/>
      <c r="AT117" s="1014"/>
      <c r="AU117" s="932"/>
      <c r="AV117" s="933"/>
      <c r="AW117" s="933"/>
      <c r="AX117" s="933"/>
      <c r="AY117" s="933"/>
      <c r="AZ117" s="999" t="s">
        <v>453</v>
      </c>
      <c r="BA117" s="1000"/>
      <c r="BB117" s="1000"/>
      <c r="BC117" s="1000"/>
      <c r="BD117" s="1000"/>
      <c r="BE117" s="1000"/>
      <c r="BF117" s="1000"/>
      <c r="BG117" s="1000"/>
      <c r="BH117" s="1000"/>
      <c r="BI117" s="1000"/>
      <c r="BJ117" s="1000"/>
      <c r="BK117" s="1000"/>
      <c r="BL117" s="1000"/>
      <c r="BM117" s="1000"/>
      <c r="BN117" s="1000"/>
      <c r="BO117" s="1000"/>
      <c r="BP117" s="1001"/>
      <c r="BQ117" s="951" t="s">
        <v>125</v>
      </c>
      <c r="BR117" s="952"/>
      <c r="BS117" s="952"/>
      <c r="BT117" s="952"/>
      <c r="BU117" s="952"/>
      <c r="BV117" s="952" t="s">
        <v>125</v>
      </c>
      <c r="BW117" s="952"/>
      <c r="BX117" s="952"/>
      <c r="BY117" s="952"/>
      <c r="BZ117" s="952"/>
      <c r="CA117" s="952" t="s">
        <v>125</v>
      </c>
      <c r="CB117" s="952"/>
      <c r="CC117" s="952"/>
      <c r="CD117" s="952"/>
      <c r="CE117" s="952"/>
      <c r="CF117" s="946" t="s">
        <v>125</v>
      </c>
      <c r="CG117" s="947"/>
      <c r="CH117" s="947"/>
      <c r="CI117" s="947"/>
      <c r="CJ117" s="947"/>
      <c r="CK117" s="977"/>
      <c r="CL117" s="978"/>
      <c r="CM117" s="948" t="s">
        <v>454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125</v>
      </c>
      <c r="DH117" s="991"/>
      <c r="DI117" s="991"/>
      <c r="DJ117" s="991"/>
      <c r="DK117" s="992"/>
      <c r="DL117" s="993" t="s">
        <v>125</v>
      </c>
      <c r="DM117" s="991"/>
      <c r="DN117" s="991"/>
      <c r="DO117" s="991"/>
      <c r="DP117" s="992"/>
      <c r="DQ117" s="993" t="s">
        <v>125</v>
      </c>
      <c r="DR117" s="991"/>
      <c r="DS117" s="991"/>
      <c r="DT117" s="991"/>
      <c r="DU117" s="992"/>
      <c r="DV117" s="994" t="s">
        <v>125</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307</v>
      </c>
      <c r="AG118" s="917"/>
      <c r="AH118" s="917"/>
      <c r="AI118" s="917"/>
      <c r="AJ118" s="918"/>
      <c r="AK118" s="916" t="s">
        <v>306</v>
      </c>
      <c r="AL118" s="917"/>
      <c r="AM118" s="917"/>
      <c r="AN118" s="917"/>
      <c r="AO118" s="918"/>
      <c r="AP118" s="1003" t="s">
        <v>425</v>
      </c>
      <c r="AQ118" s="1004"/>
      <c r="AR118" s="1004"/>
      <c r="AS118" s="1004"/>
      <c r="AT118" s="1005"/>
      <c r="AU118" s="932"/>
      <c r="AV118" s="933"/>
      <c r="AW118" s="933"/>
      <c r="AX118" s="933"/>
      <c r="AY118" s="933"/>
      <c r="AZ118" s="1006" t="s">
        <v>455</v>
      </c>
      <c r="BA118" s="997"/>
      <c r="BB118" s="997"/>
      <c r="BC118" s="997"/>
      <c r="BD118" s="997"/>
      <c r="BE118" s="997"/>
      <c r="BF118" s="997"/>
      <c r="BG118" s="997"/>
      <c r="BH118" s="997"/>
      <c r="BI118" s="997"/>
      <c r="BJ118" s="997"/>
      <c r="BK118" s="997"/>
      <c r="BL118" s="997"/>
      <c r="BM118" s="997"/>
      <c r="BN118" s="997"/>
      <c r="BO118" s="997"/>
      <c r="BP118" s="998"/>
      <c r="BQ118" s="1029" t="s">
        <v>125</v>
      </c>
      <c r="BR118" s="1030"/>
      <c r="BS118" s="1030"/>
      <c r="BT118" s="1030"/>
      <c r="BU118" s="1030"/>
      <c r="BV118" s="1030" t="s">
        <v>125</v>
      </c>
      <c r="BW118" s="1030"/>
      <c r="BX118" s="1030"/>
      <c r="BY118" s="1030"/>
      <c r="BZ118" s="1030"/>
      <c r="CA118" s="1030" t="s">
        <v>125</v>
      </c>
      <c r="CB118" s="1030"/>
      <c r="CC118" s="1030"/>
      <c r="CD118" s="1030"/>
      <c r="CE118" s="1030"/>
      <c r="CF118" s="946" t="s">
        <v>125</v>
      </c>
      <c r="CG118" s="947"/>
      <c r="CH118" s="947"/>
      <c r="CI118" s="947"/>
      <c r="CJ118" s="947"/>
      <c r="CK118" s="977"/>
      <c r="CL118" s="978"/>
      <c r="CM118" s="948" t="s">
        <v>456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125</v>
      </c>
      <c r="DH118" s="991"/>
      <c r="DI118" s="991"/>
      <c r="DJ118" s="991"/>
      <c r="DK118" s="992"/>
      <c r="DL118" s="993" t="s">
        <v>125</v>
      </c>
      <c r="DM118" s="991"/>
      <c r="DN118" s="991"/>
      <c r="DO118" s="991"/>
      <c r="DP118" s="992"/>
      <c r="DQ118" s="993" t="s">
        <v>434</v>
      </c>
      <c r="DR118" s="991"/>
      <c r="DS118" s="991"/>
      <c r="DT118" s="991"/>
      <c r="DU118" s="992"/>
      <c r="DV118" s="994" t="s">
        <v>125</v>
      </c>
      <c r="DW118" s="995"/>
      <c r="DX118" s="995"/>
      <c r="DY118" s="995"/>
      <c r="DZ118" s="996"/>
    </row>
    <row r="119" spans="1:130" s="226" customFormat="1" ht="26.25" customHeight="1" x14ac:dyDescent="0.15">
      <c r="A119" s="1096"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125</v>
      </c>
      <c r="AB119" s="924"/>
      <c r="AC119" s="924"/>
      <c r="AD119" s="924"/>
      <c r="AE119" s="925"/>
      <c r="AF119" s="926" t="s">
        <v>125</v>
      </c>
      <c r="AG119" s="924"/>
      <c r="AH119" s="924"/>
      <c r="AI119" s="924"/>
      <c r="AJ119" s="925"/>
      <c r="AK119" s="926" t="s">
        <v>125</v>
      </c>
      <c r="AL119" s="924"/>
      <c r="AM119" s="924"/>
      <c r="AN119" s="924"/>
      <c r="AO119" s="925"/>
      <c r="AP119" s="927" t="s">
        <v>125</v>
      </c>
      <c r="AQ119" s="928"/>
      <c r="AR119" s="928"/>
      <c r="AS119" s="928"/>
      <c r="AT119" s="929"/>
      <c r="AU119" s="934"/>
      <c r="AV119" s="935"/>
      <c r="AW119" s="935"/>
      <c r="AX119" s="935"/>
      <c r="AY119" s="935"/>
      <c r="AZ119" s="257" t="s">
        <v>186</v>
      </c>
      <c r="BA119" s="257"/>
      <c r="BB119" s="257"/>
      <c r="BC119" s="257"/>
      <c r="BD119" s="257"/>
      <c r="BE119" s="257"/>
      <c r="BF119" s="257"/>
      <c r="BG119" s="257"/>
      <c r="BH119" s="257"/>
      <c r="BI119" s="257"/>
      <c r="BJ119" s="257"/>
      <c r="BK119" s="257"/>
      <c r="BL119" s="257"/>
      <c r="BM119" s="257"/>
      <c r="BN119" s="257"/>
      <c r="BO119" s="1007" t="s">
        <v>457</v>
      </c>
      <c r="BP119" s="1038"/>
      <c r="BQ119" s="1029">
        <v>1677402</v>
      </c>
      <c r="BR119" s="1030"/>
      <c r="BS119" s="1030"/>
      <c r="BT119" s="1030"/>
      <c r="BU119" s="1030"/>
      <c r="BV119" s="1030">
        <v>1578261</v>
      </c>
      <c r="BW119" s="1030"/>
      <c r="BX119" s="1030"/>
      <c r="BY119" s="1030"/>
      <c r="BZ119" s="1030"/>
      <c r="CA119" s="1030">
        <v>1579305</v>
      </c>
      <c r="CB119" s="1030"/>
      <c r="CC119" s="1030"/>
      <c r="CD119" s="1030"/>
      <c r="CE119" s="1030"/>
      <c r="CF119" s="1031"/>
      <c r="CG119" s="1032"/>
      <c r="CH119" s="1032"/>
      <c r="CI119" s="1032"/>
      <c r="CJ119" s="1033"/>
      <c r="CK119" s="979"/>
      <c r="CL119" s="980"/>
      <c r="CM119" s="1034" t="s">
        <v>458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125</v>
      </c>
      <c r="DH119" s="1016"/>
      <c r="DI119" s="1016"/>
      <c r="DJ119" s="1016"/>
      <c r="DK119" s="1017"/>
      <c r="DL119" s="1015" t="s">
        <v>125</v>
      </c>
      <c r="DM119" s="1016"/>
      <c r="DN119" s="1016"/>
      <c r="DO119" s="1016"/>
      <c r="DP119" s="1017"/>
      <c r="DQ119" s="1015" t="s">
        <v>125</v>
      </c>
      <c r="DR119" s="1016"/>
      <c r="DS119" s="1016"/>
      <c r="DT119" s="1016"/>
      <c r="DU119" s="1017"/>
      <c r="DV119" s="1018" t="s">
        <v>125</v>
      </c>
      <c r="DW119" s="1019"/>
      <c r="DX119" s="1019"/>
      <c r="DY119" s="1019"/>
      <c r="DZ119" s="1020"/>
    </row>
    <row r="120" spans="1:130" s="226" customFormat="1" ht="26.25" customHeight="1" x14ac:dyDescent="0.15">
      <c r="A120" s="1097"/>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125</v>
      </c>
      <c r="AB120" s="991"/>
      <c r="AC120" s="991"/>
      <c r="AD120" s="991"/>
      <c r="AE120" s="992"/>
      <c r="AF120" s="993" t="s">
        <v>125</v>
      </c>
      <c r="AG120" s="991"/>
      <c r="AH120" s="991"/>
      <c r="AI120" s="991"/>
      <c r="AJ120" s="992"/>
      <c r="AK120" s="993" t="s">
        <v>125</v>
      </c>
      <c r="AL120" s="991"/>
      <c r="AM120" s="991"/>
      <c r="AN120" s="991"/>
      <c r="AO120" s="992"/>
      <c r="AP120" s="994" t="s">
        <v>125</v>
      </c>
      <c r="AQ120" s="995"/>
      <c r="AR120" s="995"/>
      <c r="AS120" s="995"/>
      <c r="AT120" s="996"/>
      <c r="AU120" s="1021" t="s">
        <v>459</v>
      </c>
      <c r="AV120" s="1022"/>
      <c r="AW120" s="1022"/>
      <c r="AX120" s="1022"/>
      <c r="AY120" s="1023"/>
      <c r="AZ120" s="972" t="s">
        <v>460</v>
      </c>
      <c r="BA120" s="921"/>
      <c r="BB120" s="921"/>
      <c r="BC120" s="921"/>
      <c r="BD120" s="921"/>
      <c r="BE120" s="921"/>
      <c r="BF120" s="921"/>
      <c r="BG120" s="921"/>
      <c r="BH120" s="921"/>
      <c r="BI120" s="921"/>
      <c r="BJ120" s="921"/>
      <c r="BK120" s="921"/>
      <c r="BL120" s="921"/>
      <c r="BM120" s="921"/>
      <c r="BN120" s="921"/>
      <c r="BO120" s="921"/>
      <c r="BP120" s="922"/>
      <c r="BQ120" s="958">
        <v>5685075</v>
      </c>
      <c r="BR120" s="959"/>
      <c r="BS120" s="959"/>
      <c r="BT120" s="959"/>
      <c r="BU120" s="959"/>
      <c r="BV120" s="959">
        <v>4262703</v>
      </c>
      <c r="BW120" s="959"/>
      <c r="BX120" s="959"/>
      <c r="BY120" s="959"/>
      <c r="BZ120" s="959"/>
      <c r="CA120" s="959">
        <v>3603497</v>
      </c>
      <c r="CB120" s="959"/>
      <c r="CC120" s="959"/>
      <c r="CD120" s="959"/>
      <c r="CE120" s="959"/>
      <c r="CF120" s="973">
        <v>408.1</v>
      </c>
      <c r="CG120" s="974"/>
      <c r="CH120" s="974"/>
      <c r="CI120" s="974"/>
      <c r="CJ120" s="974"/>
      <c r="CK120" s="1039" t="s">
        <v>461</v>
      </c>
      <c r="CL120" s="1040"/>
      <c r="CM120" s="1040"/>
      <c r="CN120" s="1040"/>
      <c r="CO120" s="1041"/>
      <c r="CP120" s="1047" t="s">
        <v>462</v>
      </c>
      <c r="CQ120" s="1048"/>
      <c r="CR120" s="1048"/>
      <c r="CS120" s="1048"/>
      <c r="CT120" s="1048"/>
      <c r="CU120" s="1048"/>
      <c r="CV120" s="1048"/>
      <c r="CW120" s="1048"/>
      <c r="CX120" s="1048"/>
      <c r="CY120" s="1048"/>
      <c r="CZ120" s="1048"/>
      <c r="DA120" s="1048"/>
      <c r="DB120" s="1048"/>
      <c r="DC120" s="1048"/>
      <c r="DD120" s="1048"/>
      <c r="DE120" s="1048"/>
      <c r="DF120" s="1049"/>
      <c r="DG120" s="958" t="s">
        <v>125</v>
      </c>
      <c r="DH120" s="959"/>
      <c r="DI120" s="959"/>
      <c r="DJ120" s="959"/>
      <c r="DK120" s="959"/>
      <c r="DL120" s="959" t="s">
        <v>125</v>
      </c>
      <c r="DM120" s="959"/>
      <c r="DN120" s="959"/>
      <c r="DO120" s="959"/>
      <c r="DP120" s="959"/>
      <c r="DQ120" s="959" t="s">
        <v>125</v>
      </c>
      <c r="DR120" s="959"/>
      <c r="DS120" s="959"/>
      <c r="DT120" s="959"/>
      <c r="DU120" s="959"/>
      <c r="DV120" s="960" t="s">
        <v>125</v>
      </c>
      <c r="DW120" s="960"/>
      <c r="DX120" s="960"/>
      <c r="DY120" s="960"/>
      <c r="DZ120" s="961"/>
    </row>
    <row r="121" spans="1:130" s="226" customFormat="1" ht="26.25" customHeight="1" x14ac:dyDescent="0.15">
      <c r="A121" s="1097"/>
      <c r="B121" s="978"/>
      <c r="C121" s="999" t="s">
        <v>463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125</v>
      </c>
      <c r="AB121" s="991"/>
      <c r="AC121" s="991"/>
      <c r="AD121" s="991"/>
      <c r="AE121" s="992"/>
      <c r="AF121" s="993" t="s">
        <v>125</v>
      </c>
      <c r="AG121" s="991"/>
      <c r="AH121" s="991"/>
      <c r="AI121" s="991"/>
      <c r="AJ121" s="992"/>
      <c r="AK121" s="993" t="s">
        <v>125</v>
      </c>
      <c r="AL121" s="991"/>
      <c r="AM121" s="991"/>
      <c r="AN121" s="991"/>
      <c r="AO121" s="992"/>
      <c r="AP121" s="994" t="s">
        <v>125</v>
      </c>
      <c r="AQ121" s="995"/>
      <c r="AR121" s="995"/>
      <c r="AS121" s="995"/>
      <c r="AT121" s="996"/>
      <c r="AU121" s="1024"/>
      <c r="AV121" s="1025"/>
      <c r="AW121" s="1025"/>
      <c r="AX121" s="1025"/>
      <c r="AY121" s="1026"/>
      <c r="AZ121" s="981" t="s">
        <v>464</v>
      </c>
      <c r="BA121" s="982"/>
      <c r="BB121" s="982"/>
      <c r="BC121" s="982"/>
      <c r="BD121" s="982"/>
      <c r="BE121" s="982"/>
      <c r="BF121" s="982"/>
      <c r="BG121" s="982"/>
      <c r="BH121" s="982"/>
      <c r="BI121" s="982"/>
      <c r="BJ121" s="982"/>
      <c r="BK121" s="982"/>
      <c r="BL121" s="982"/>
      <c r="BM121" s="982"/>
      <c r="BN121" s="982"/>
      <c r="BO121" s="982"/>
      <c r="BP121" s="983"/>
      <c r="BQ121" s="951" t="s">
        <v>125</v>
      </c>
      <c r="BR121" s="952"/>
      <c r="BS121" s="952"/>
      <c r="BT121" s="952"/>
      <c r="BU121" s="952"/>
      <c r="BV121" s="952" t="s">
        <v>125</v>
      </c>
      <c r="BW121" s="952"/>
      <c r="BX121" s="952"/>
      <c r="BY121" s="952"/>
      <c r="BZ121" s="952"/>
      <c r="CA121" s="952" t="s">
        <v>125</v>
      </c>
      <c r="CB121" s="952"/>
      <c r="CC121" s="952"/>
      <c r="CD121" s="952"/>
      <c r="CE121" s="952"/>
      <c r="CF121" s="946" t="s">
        <v>125</v>
      </c>
      <c r="CG121" s="947"/>
      <c r="CH121" s="947"/>
      <c r="CI121" s="947"/>
      <c r="CJ121" s="947"/>
      <c r="CK121" s="1042"/>
      <c r="CL121" s="1043"/>
      <c r="CM121" s="1043"/>
      <c r="CN121" s="1043"/>
      <c r="CO121" s="1044"/>
      <c r="CP121" s="1052" t="s">
        <v>404</v>
      </c>
      <c r="CQ121" s="1053"/>
      <c r="CR121" s="1053"/>
      <c r="CS121" s="1053"/>
      <c r="CT121" s="1053"/>
      <c r="CU121" s="1053"/>
      <c r="CV121" s="1053"/>
      <c r="CW121" s="1053"/>
      <c r="CX121" s="1053"/>
      <c r="CY121" s="1053"/>
      <c r="CZ121" s="1053"/>
      <c r="DA121" s="1053"/>
      <c r="DB121" s="1053"/>
      <c r="DC121" s="1053"/>
      <c r="DD121" s="1053"/>
      <c r="DE121" s="1053"/>
      <c r="DF121" s="1054"/>
      <c r="DG121" s="951" t="s">
        <v>125</v>
      </c>
      <c r="DH121" s="952"/>
      <c r="DI121" s="952"/>
      <c r="DJ121" s="952"/>
      <c r="DK121" s="952"/>
      <c r="DL121" s="952" t="s">
        <v>125</v>
      </c>
      <c r="DM121" s="952"/>
      <c r="DN121" s="952"/>
      <c r="DO121" s="952"/>
      <c r="DP121" s="952"/>
      <c r="DQ121" s="952" t="s">
        <v>125</v>
      </c>
      <c r="DR121" s="952"/>
      <c r="DS121" s="952"/>
      <c r="DT121" s="952"/>
      <c r="DU121" s="952"/>
      <c r="DV121" s="953" t="s">
        <v>125</v>
      </c>
      <c r="DW121" s="953"/>
      <c r="DX121" s="953"/>
      <c r="DY121" s="953"/>
      <c r="DZ121" s="954"/>
    </row>
    <row r="122" spans="1:130" s="226" customFormat="1" ht="26.25" customHeight="1" x14ac:dyDescent="0.15">
      <c r="A122" s="1097"/>
      <c r="B122" s="978"/>
      <c r="C122" s="948" t="s">
        <v>444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125</v>
      </c>
      <c r="AB122" s="991"/>
      <c r="AC122" s="991"/>
      <c r="AD122" s="991"/>
      <c r="AE122" s="992"/>
      <c r="AF122" s="993" t="s">
        <v>125</v>
      </c>
      <c r="AG122" s="991"/>
      <c r="AH122" s="991"/>
      <c r="AI122" s="991"/>
      <c r="AJ122" s="992"/>
      <c r="AK122" s="993" t="s">
        <v>125</v>
      </c>
      <c r="AL122" s="991"/>
      <c r="AM122" s="991"/>
      <c r="AN122" s="991"/>
      <c r="AO122" s="992"/>
      <c r="AP122" s="994" t="s">
        <v>125</v>
      </c>
      <c r="AQ122" s="995"/>
      <c r="AR122" s="995"/>
      <c r="AS122" s="995"/>
      <c r="AT122" s="996"/>
      <c r="AU122" s="1024"/>
      <c r="AV122" s="1025"/>
      <c r="AW122" s="1025"/>
      <c r="AX122" s="1025"/>
      <c r="AY122" s="1026"/>
      <c r="AZ122" s="1006" t="s">
        <v>465</v>
      </c>
      <c r="BA122" s="997"/>
      <c r="BB122" s="997"/>
      <c r="BC122" s="997"/>
      <c r="BD122" s="997"/>
      <c r="BE122" s="997"/>
      <c r="BF122" s="997"/>
      <c r="BG122" s="997"/>
      <c r="BH122" s="997"/>
      <c r="BI122" s="997"/>
      <c r="BJ122" s="997"/>
      <c r="BK122" s="997"/>
      <c r="BL122" s="997"/>
      <c r="BM122" s="997"/>
      <c r="BN122" s="997"/>
      <c r="BO122" s="997"/>
      <c r="BP122" s="998"/>
      <c r="BQ122" s="1029">
        <v>1191544</v>
      </c>
      <c r="BR122" s="1030"/>
      <c r="BS122" s="1030"/>
      <c r="BT122" s="1030"/>
      <c r="BU122" s="1030"/>
      <c r="BV122" s="1030">
        <v>1141279</v>
      </c>
      <c r="BW122" s="1030"/>
      <c r="BX122" s="1030"/>
      <c r="BY122" s="1030"/>
      <c r="BZ122" s="1030"/>
      <c r="CA122" s="1030">
        <v>1135731</v>
      </c>
      <c r="CB122" s="1030"/>
      <c r="CC122" s="1030"/>
      <c r="CD122" s="1030"/>
      <c r="CE122" s="1030"/>
      <c r="CF122" s="1050">
        <v>128.6</v>
      </c>
      <c r="CG122" s="1051"/>
      <c r="CH122" s="1051"/>
      <c r="CI122" s="1051"/>
      <c r="CJ122" s="1051"/>
      <c r="CK122" s="1042"/>
      <c r="CL122" s="1043"/>
      <c r="CM122" s="1043"/>
      <c r="CN122" s="1043"/>
      <c r="CO122" s="1044"/>
      <c r="CP122" s="1052" t="s">
        <v>403</v>
      </c>
      <c r="CQ122" s="1053"/>
      <c r="CR122" s="1053"/>
      <c r="CS122" s="1053"/>
      <c r="CT122" s="1053"/>
      <c r="CU122" s="1053"/>
      <c r="CV122" s="1053"/>
      <c r="CW122" s="1053"/>
      <c r="CX122" s="1053"/>
      <c r="CY122" s="1053"/>
      <c r="CZ122" s="1053"/>
      <c r="DA122" s="1053"/>
      <c r="DB122" s="1053"/>
      <c r="DC122" s="1053"/>
      <c r="DD122" s="1053"/>
      <c r="DE122" s="1053"/>
      <c r="DF122" s="1054"/>
      <c r="DG122" s="951" t="s">
        <v>125</v>
      </c>
      <c r="DH122" s="952"/>
      <c r="DI122" s="952"/>
      <c r="DJ122" s="952"/>
      <c r="DK122" s="952"/>
      <c r="DL122" s="952" t="s">
        <v>125</v>
      </c>
      <c r="DM122" s="952"/>
      <c r="DN122" s="952"/>
      <c r="DO122" s="952"/>
      <c r="DP122" s="952"/>
      <c r="DQ122" s="952" t="s">
        <v>125</v>
      </c>
      <c r="DR122" s="952"/>
      <c r="DS122" s="952"/>
      <c r="DT122" s="952"/>
      <c r="DU122" s="952"/>
      <c r="DV122" s="953" t="s">
        <v>434</v>
      </c>
      <c r="DW122" s="953"/>
      <c r="DX122" s="953"/>
      <c r="DY122" s="953"/>
      <c r="DZ122" s="954"/>
    </row>
    <row r="123" spans="1:130" s="226" customFormat="1" ht="26.25" customHeight="1" x14ac:dyDescent="0.15">
      <c r="A123" s="1097"/>
      <c r="B123" s="978"/>
      <c r="C123" s="948" t="s">
        <v>451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125</v>
      </c>
      <c r="AB123" s="991"/>
      <c r="AC123" s="991"/>
      <c r="AD123" s="991"/>
      <c r="AE123" s="992"/>
      <c r="AF123" s="993" t="s">
        <v>125</v>
      </c>
      <c r="AG123" s="991"/>
      <c r="AH123" s="991"/>
      <c r="AI123" s="991"/>
      <c r="AJ123" s="992"/>
      <c r="AK123" s="993" t="s">
        <v>125</v>
      </c>
      <c r="AL123" s="991"/>
      <c r="AM123" s="991"/>
      <c r="AN123" s="991"/>
      <c r="AO123" s="992"/>
      <c r="AP123" s="994" t="s">
        <v>125</v>
      </c>
      <c r="AQ123" s="995"/>
      <c r="AR123" s="995"/>
      <c r="AS123" s="995"/>
      <c r="AT123" s="996"/>
      <c r="AU123" s="1027"/>
      <c r="AV123" s="1028"/>
      <c r="AW123" s="1028"/>
      <c r="AX123" s="1028"/>
      <c r="AY123" s="1028"/>
      <c r="AZ123" s="257" t="s">
        <v>186</v>
      </c>
      <c r="BA123" s="257"/>
      <c r="BB123" s="257"/>
      <c r="BC123" s="257"/>
      <c r="BD123" s="257"/>
      <c r="BE123" s="257"/>
      <c r="BF123" s="257"/>
      <c r="BG123" s="257"/>
      <c r="BH123" s="257"/>
      <c r="BI123" s="257"/>
      <c r="BJ123" s="257"/>
      <c r="BK123" s="257"/>
      <c r="BL123" s="257"/>
      <c r="BM123" s="257"/>
      <c r="BN123" s="257"/>
      <c r="BO123" s="1007" t="s">
        <v>466</v>
      </c>
      <c r="BP123" s="1038"/>
      <c r="BQ123" s="1068">
        <v>6876619</v>
      </c>
      <c r="BR123" s="1069"/>
      <c r="BS123" s="1069"/>
      <c r="BT123" s="1069"/>
      <c r="BU123" s="1069"/>
      <c r="BV123" s="1069">
        <v>5403982</v>
      </c>
      <c r="BW123" s="1069"/>
      <c r="BX123" s="1069"/>
      <c r="BY123" s="1069"/>
      <c r="BZ123" s="1069"/>
      <c r="CA123" s="1069">
        <v>4739228</v>
      </c>
      <c r="CB123" s="1069"/>
      <c r="CC123" s="1069"/>
      <c r="CD123" s="1069"/>
      <c r="CE123" s="1069"/>
      <c r="CF123" s="1031"/>
      <c r="CG123" s="1032"/>
      <c r="CH123" s="1032"/>
      <c r="CI123" s="1032"/>
      <c r="CJ123" s="1033"/>
      <c r="CK123" s="1042"/>
      <c r="CL123" s="1043"/>
      <c r="CM123" s="1043"/>
      <c r="CN123" s="1043"/>
      <c r="CO123" s="1044"/>
      <c r="CP123" s="1052" t="s">
        <v>467</v>
      </c>
      <c r="CQ123" s="1053"/>
      <c r="CR123" s="1053"/>
      <c r="CS123" s="1053"/>
      <c r="CT123" s="1053"/>
      <c r="CU123" s="1053"/>
      <c r="CV123" s="1053"/>
      <c r="CW123" s="1053"/>
      <c r="CX123" s="1053"/>
      <c r="CY123" s="1053"/>
      <c r="CZ123" s="1053"/>
      <c r="DA123" s="1053"/>
      <c r="DB123" s="1053"/>
      <c r="DC123" s="1053"/>
      <c r="DD123" s="1053"/>
      <c r="DE123" s="1053"/>
      <c r="DF123" s="1054"/>
      <c r="DG123" s="990" t="s">
        <v>125</v>
      </c>
      <c r="DH123" s="991"/>
      <c r="DI123" s="991"/>
      <c r="DJ123" s="991"/>
      <c r="DK123" s="992"/>
      <c r="DL123" s="993" t="s">
        <v>125</v>
      </c>
      <c r="DM123" s="991"/>
      <c r="DN123" s="991"/>
      <c r="DO123" s="991"/>
      <c r="DP123" s="992"/>
      <c r="DQ123" s="993" t="s">
        <v>125</v>
      </c>
      <c r="DR123" s="991"/>
      <c r="DS123" s="991"/>
      <c r="DT123" s="991"/>
      <c r="DU123" s="992"/>
      <c r="DV123" s="994" t="s">
        <v>125</v>
      </c>
      <c r="DW123" s="995"/>
      <c r="DX123" s="995"/>
      <c r="DY123" s="995"/>
      <c r="DZ123" s="996"/>
    </row>
    <row r="124" spans="1:130" s="226" customFormat="1" ht="26.25" customHeight="1" thickBot="1" x14ac:dyDescent="0.2">
      <c r="A124" s="1097"/>
      <c r="B124" s="978"/>
      <c r="C124" s="948" t="s">
        <v>454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125</v>
      </c>
      <c r="AB124" s="991"/>
      <c r="AC124" s="991"/>
      <c r="AD124" s="991"/>
      <c r="AE124" s="992"/>
      <c r="AF124" s="993" t="s">
        <v>125</v>
      </c>
      <c r="AG124" s="991"/>
      <c r="AH124" s="991"/>
      <c r="AI124" s="991"/>
      <c r="AJ124" s="992"/>
      <c r="AK124" s="993" t="s">
        <v>125</v>
      </c>
      <c r="AL124" s="991"/>
      <c r="AM124" s="991"/>
      <c r="AN124" s="991"/>
      <c r="AO124" s="992"/>
      <c r="AP124" s="994" t="s">
        <v>125</v>
      </c>
      <c r="AQ124" s="995"/>
      <c r="AR124" s="995"/>
      <c r="AS124" s="995"/>
      <c r="AT124" s="996"/>
      <c r="AU124" s="1064" t="s">
        <v>468</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125</v>
      </c>
      <c r="BR124" s="1060"/>
      <c r="BS124" s="1060"/>
      <c r="BT124" s="1060"/>
      <c r="BU124" s="1060"/>
      <c r="BV124" s="1060" t="s">
        <v>125</v>
      </c>
      <c r="BW124" s="1060"/>
      <c r="BX124" s="1060"/>
      <c r="BY124" s="1060"/>
      <c r="BZ124" s="1060"/>
      <c r="CA124" s="1060" t="s">
        <v>125</v>
      </c>
      <c r="CB124" s="1060"/>
      <c r="CC124" s="1060"/>
      <c r="CD124" s="1060"/>
      <c r="CE124" s="1060"/>
      <c r="CF124" s="1061"/>
      <c r="CG124" s="1062"/>
      <c r="CH124" s="1062"/>
      <c r="CI124" s="1062"/>
      <c r="CJ124" s="1063"/>
      <c r="CK124" s="1045"/>
      <c r="CL124" s="1045"/>
      <c r="CM124" s="1045"/>
      <c r="CN124" s="1045"/>
      <c r="CO124" s="1046"/>
      <c r="CP124" s="1052" t="s">
        <v>469</v>
      </c>
      <c r="CQ124" s="1053"/>
      <c r="CR124" s="1053"/>
      <c r="CS124" s="1053"/>
      <c r="CT124" s="1053"/>
      <c r="CU124" s="1053"/>
      <c r="CV124" s="1053"/>
      <c r="CW124" s="1053"/>
      <c r="CX124" s="1053"/>
      <c r="CY124" s="1053"/>
      <c r="CZ124" s="1053"/>
      <c r="DA124" s="1053"/>
      <c r="DB124" s="1053"/>
      <c r="DC124" s="1053"/>
      <c r="DD124" s="1053"/>
      <c r="DE124" s="1053"/>
      <c r="DF124" s="1054"/>
      <c r="DG124" s="1037" t="s">
        <v>125</v>
      </c>
      <c r="DH124" s="1016"/>
      <c r="DI124" s="1016"/>
      <c r="DJ124" s="1016"/>
      <c r="DK124" s="1017"/>
      <c r="DL124" s="1015" t="s">
        <v>125</v>
      </c>
      <c r="DM124" s="1016"/>
      <c r="DN124" s="1016"/>
      <c r="DO124" s="1016"/>
      <c r="DP124" s="1017"/>
      <c r="DQ124" s="1015" t="s">
        <v>125</v>
      </c>
      <c r="DR124" s="1016"/>
      <c r="DS124" s="1016"/>
      <c r="DT124" s="1016"/>
      <c r="DU124" s="1017"/>
      <c r="DV124" s="1018" t="s">
        <v>125</v>
      </c>
      <c r="DW124" s="1019"/>
      <c r="DX124" s="1019"/>
      <c r="DY124" s="1019"/>
      <c r="DZ124" s="1020"/>
    </row>
    <row r="125" spans="1:130" s="226" customFormat="1" ht="26.25" customHeight="1" x14ac:dyDescent="0.15">
      <c r="A125" s="1097"/>
      <c r="B125" s="978"/>
      <c r="C125" s="948" t="s">
        <v>456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125</v>
      </c>
      <c r="AB125" s="991"/>
      <c r="AC125" s="991"/>
      <c r="AD125" s="991"/>
      <c r="AE125" s="992"/>
      <c r="AF125" s="993" t="s">
        <v>125</v>
      </c>
      <c r="AG125" s="991"/>
      <c r="AH125" s="991"/>
      <c r="AI125" s="991"/>
      <c r="AJ125" s="992"/>
      <c r="AK125" s="993" t="s">
        <v>125</v>
      </c>
      <c r="AL125" s="991"/>
      <c r="AM125" s="991"/>
      <c r="AN125" s="991"/>
      <c r="AO125" s="992"/>
      <c r="AP125" s="994" t="s">
        <v>125</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470</v>
      </c>
      <c r="CL125" s="1040"/>
      <c r="CM125" s="1040"/>
      <c r="CN125" s="1040"/>
      <c r="CO125" s="1041"/>
      <c r="CP125" s="972" t="s">
        <v>471</v>
      </c>
      <c r="CQ125" s="921"/>
      <c r="CR125" s="921"/>
      <c r="CS125" s="921"/>
      <c r="CT125" s="921"/>
      <c r="CU125" s="921"/>
      <c r="CV125" s="921"/>
      <c r="CW125" s="921"/>
      <c r="CX125" s="921"/>
      <c r="CY125" s="921"/>
      <c r="CZ125" s="921"/>
      <c r="DA125" s="921"/>
      <c r="DB125" s="921"/>
      <c r="DC125" s="921"/>
      <c r="DD125" s="921"/>
      <c r="DE125" s="921"/>
      <c r="DF125" s="922"/>
      <c r="DG125" s="958" t="s">
        <v>125</v>
      </c>
      <c r="DH125" s="959"/>
      <c r="DI125" s="959"/>
      <c r="DJ125" s="959"/>
      <c r="DK125" s="959"/>
      <c r="DL125" s="959" t="s">
        <v>125</v>
      </c>
      <c r="DM125" s="959"/>
      <c r="DN125" s="959"/>
      <c r="DO125" s="959"/>
      <c r="DP125" s="959"/>
      <c r="DQ125" s="959" t="s">
        <v>125</v>
      </c>
      <c r="DR125" s="959"/>
      <c r="DS125" s="959"/>
      <c r="DT125" s="959"/>
      <c r="DU125" s="959"/>
      <c r="DV125" s="960" t="s">
        <v>125</v>
      </c>
      <c r="DW125" s="960"/>
      <c r="DX125" s="960"/>
      <c r="DY125" s="960"/>
      <c r="DZ125" s="961"/>
    </row>
    <row r="126" spans="1:130" s="226" customFormat="1" ht="26.25" customHeight="1" thickBot="1" x14ac:dyDescent="0.2">
      <c r="A126" s="1097"/>
      <c r="B126" s="978"/>
      <c r="C126" s="948" t="s">
        <v>458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125</v>
      </c>
      <c r="AB126" s="991"/>
      <c r="AC126" s="991"/>
      <c r="AD126" s="991"/>
      <c r="AE126" s="992"/>
      <c r="AF126" s="993" t="s">
        <v>125</v>
      </c>
      <c r="AG126" s="991"/>
      <c r="AH126" s="991"/>
      <c r="AI126" s="991"/>
      <c r="AJ126" s="992"/>
      <c r="AK126" s="993" t="s">
        <v>125</v>
      </c>
      <c r="AL126" s="991"/>
      <c r="AM126" s="991"/>
      <c r="AN126" s="991"/>
      <c r="AO126" s="992"/>
      <c r="AP126" s="994" t="s">
        <v>125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472</v>
      </c>
      <c r="CQ126" s="982"/>
      <c r="CR126" s="982"/>
      <c r="CS126" s="982"/>
      <c r="CT126" s="982"/>
      <c r="CU126" s="982"/>
      <c r="CV126" s="982"/>
      <c r="CW126" s="982"/>
      <c r="CX126" s="982"/>
      <c r="CY126" s="982"/>
      <c r="CZ126" s="982"/>
      <c r="DA126" s="982"/>
      <c r="DB126" s="982"/>
      <c r="DC126" s="982"/>
      <c r="DD126" s="982"/>
      <c r="DE126" s="982"/>
      <c r="DF126" s="983"/>
      <c r="DG126" s="951" t="s">
        <v>125</v>
      </c>
      <c r="DH126" s="952"/>
      <c r="DI126" s="952"/>
      <c r="DJ126" s="952"/>
      <c r="DK126" s="952"/>
      <c r="DL126" s="952" t="s">
        <v>125</v>
      </c>
      <c r="DM126" s="952"/>
      <c r="DN126" s="952"/>
      <c r="DO126" s="952"/>
      <c r="DP126" s="952"/>
      <c r="DQ126" s="952" t="s">
        <v>125</v>
      </c>
      <c r="DR126" s="952"/>
      <c r="DS126" s="952"/>
      <c r="DT126" s="952"/>
      <c r="DU126" s="952"/>
      <c r="DV126" s="953" t="s">
        <v>125</v>
      </c>
      <c r="DW126" s="953"/>
      <c r="DX126" s="953"/>
      <c r="DY126" s="953"/>
      <c r="DZ126" s="954"/>
    </row>
    <row r="127" spans="1:130" s="226" customFormat="1" ht="26.25" customHeight="1" x14ac:dyDescent="0.15">
      <c r="A127" s="1098"/>
      <c r="B127" s="980"/>
      <c r="C127" s="1034" t="s">
        <v>473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125</v>
      </c>
      <c r="AB127" s="991"/>
      <c r="AC127" s="991"/>
      <c r="AD127" s="991"/>
      <c r="AE127" s="992"/>
      <c r="AF127" s="993" t="s">
        <v>125</v>
      </c>
      <c r="AG127" s="991"/>
      <c r="AH127" s="991"/>
      <c r="AI127" s="991"/>
      <c r="AJ127" s="992"/>
      <c r="AK127" s="993" t="s">
        <v>125</v>
      </c>
      <c r="AL127" s="991"/>
      <c r="AM127" s="991"/>
      <c r="AN127" s="991"/>
      <c r="AO127" s="992"/>
      <c r="AP127" s="994" t="s">
        <v>125</v>
      </c>
      <c r="AQ127" s="995"/>
      <c r="AR127" s="995"/>
      <c r="AS127" s="995"/>
      <c r="AT127" s="996"/>
      <c r="AU127" s="262"/>
      <c r="AV127" s="262"/>
      <c r="AW127" s="262"/>
      <c r="AX127" s="1070" t="s">
        <v>474</v>
      </c>
      <c r="AY127" s="1071"/>
      <c r="AZ127" s="1071"/>
      <c r="BA127" s="1071"/>
      <c r="BB127" s="1071"/>
      <c r="BC127" s="1071"/>
      <c r="BD127" s="1071"/>
      <c r="BE127" s="1072"/>
      <c r="BF127" s="1073" t="s">
        <v>475</v>
      </c>
      <c r="BG127" s="1071"/>
      <c r="BH127" s="1071"/>
      <c r="BI127" s="1071"/>
      <c r="BJ127" s="1071"/>
      <c r="BK127" s="1071"/>
      <c r="BL127" s="1072"/>
      <c r="BM127" s="1073" t="s">
        <v>476</v>
      </c>
      <c r="BN127" s="1071"/>
      <c r="BO127" s="1071"/>
      <c r="BP127" s="1071"/>
      <c r="BQ127" s="1071"/>
      <c r="BR127" s="1071"/>
      <c r="BS127" s="1072"/>
      <c r="BT127" s="1073" t="s">
        <v>477</v>
      </c>
      <c r="BU127" s="1071"/>
      <c r="BV127" s="1071"/>
      <c r="BW127" s="1071"/>
      <c r="BX127" s="1071"/>
      <c r="BY127" s="1071"/>
      <c r="BZ127" s="1095"/>
      <c r="CA127" s="262"/>
      <c r="CB127" s="262"/>
      <c r="CC127" s="262"/>
      <c r="CD127" s="263"/>
      <c r="CE127" s="263"/>
      <c r="CF127" s="263"/>
      <c r="CG127" s="260"/>
      <c r="CH127" s="260"/>
      <c r="CI127" s="260"/>
      <c r="CJ127" s="261"/>
      <c r="CK127" s="1056"/>
      <c r="CL127" s="1043"/>
      <c r="CM127" s="1043"/>
      <c r="CN127" s="1043"/>
      <c r="CO127" s="1044"/>
      <c r="CP127" s="981" t="s">
        <v>478</v>
      </c>
      <c r="CQ127" s="982"/>
      <c r="CR127" s="982"/>
      <c r="CS127" s="982"/>
      <c r="CT127" s="982"/>
      <c r="CU127" s="982"/>
      <c r="CV127" s="982"/>
      <c r="CW127" s="982"/>
      <c r="CX127" s="982"/>
      <c r="CY127" s="982"/>
      <c r="CZ127" s="982"/>
      <c r="DA127" s="982"/>
      <c r="DB127" s="982"/>
      <c r="DC127" s="982"/>
      <c r="DD127" s="982"/>
      <c r="DE127" s="982"/>
      <c r="DF127" s="983"/>
      <c r="DG127" s="951" t="s">
        <v>125</v>
      </c>
      <c r="DH127" s="952"/>
      <c r="DI127" s="952"/>
      <c r="DJ127" s="952"/>
      <c r="DK127" s="952"/>
      <c r="DL127" s="952" t="s">
        <v>125</v>
      </c>
      <c r="DM127" s="952"/>
      <c r="DN127" s="952"/>
      <c r="DO127" s="952"/>
      <c r="DP127" s="952"/>
      <c r="DQ127" s="952" t="s">
        <v>125</v>
      </c>
      <c r="DR127" s="952"/>
      <c r="DS127" s="952"/>
      <c r="DT127" s="952"/>
      <c r="DU127" s="952"/>
      <c r="DV127" s="953" t="s">
        <v>125</v>
      </c>
      <c r="DW127" s="953"/>
      <c r="DX127" s="953"/>
      <c r="DY127" s="953"/>
      <c r="DZ127" s="954"/>
    </row>
    <row r="128" spans="1:130" s="226" customFormat="1" ht="26.25" customHeight="1" thickBot="1" x14ac:dyDescent="0.2">
      <c r="A128" s="1081" t="s">
        <v>479</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480</v>
      </c>
      <c r="X128" s="1083"/>
      <c r="Y128" s="1083"/>
      <c r="Z128" s="1084"/>
      <c r="AA128" s="1085" t="s">
        <v>125</v>
      </c>
      <c r="AB128" s="1086"/>
      <c r="AC128" s="1086"/>
      <c r="AD128" s="1086"/>
      <c r="AE128" s="1087"/>
      <c r="AF128" s="1088" t="s">
        <v>125</v>
      </c>
      <c r="AG128" s="1086"/>
      <c r="AH128" s="1086"/>
      <c r="AI128" s="1086"/>
      <c r="AJ128" s="1087"/>
      <c r="AK128" s="1088" t="s">
        <v>125</v>
      </c>
      <c r="AL128" s="1086"/>
      <c r="AM128" s="1086"/>
      <c r="AN128" s="1086"/>
      <c r="AO128" s="1087"/>
      <c r="AP128" s="1089"/>
      <c r="AQ128" s="1090"/>
      <c r="AR128" s="1090"/>
      <c r="AS128" s="1090"/>
      <c r="AT128" s="1091"/>
      <c r="AU128" s="262"/>
      <c r="AV128" s="262"/>
      <c r="AW128" s="262"/>
      <c r="AX128" s="920" t="s">
        <v>481</v>
      </c>
      <c r="AY128" s="921"/>
      <c r="AZ128" s="921"/>
      <c r="BA128" s="921"/>
      <c r="BB128" s="921"/>
      <c r="BC128" s="921"/>
      <c r="BD128" s="921"/>
      <c r="BE128" s="922"/>
      <c r="BF128" s="1092" t="s">
        <v>125</v>
      </c>
      <c r="BG128" s="1093"/>
      <c r="BH128" s="1093"/>
      <c r="BI128" s="1093"/>
      <c r="BJ128" s="1093"/>
      <c r="BK128" s="1093"/>
      <c r="BL128" s="1094"/>
      <c r="BM128" s="1092">
        <v>15</v>
      </c>
      <c r="BN128" s="1093"/>
      <c r="BO128" s="1093"/>
      <c r="BP128" s="1093"/>
      <c r="BQ128" s="1093"/>
      <c r="BR128" s="1093"/>
      <c r="BS128" s="1094"/>
      <c r="BT128" s="1092">
        <v>20</v>
      </c>
      <c r="BU128" s="1093"/>
      <c r="BV128" s="1093"/>
      <c r="BW128" s="1093"/>
      <c r="BX128" s="1093"/>
      <c r="BY128" s="1093"/>
      <c r="BZ128" s="1111"/>
      <c r="CA128" s="263"/>
      <c r="CB128" s="263"/>
      <c r="CC128" s="263"/>
      <c r="CD128" s="263"/>
      <c r="CE128" s="263"/>
      <c r="CF128" s="263"/>
      <c r="CG128" s="260"/>
      <c r="CH128" s="260"/>
      <c r="CI128" s="260"/>
      <c r="CJ128" s="261"/>
      <c r="CK128" s="1057"/>
      <c r="CL128" s="1058"/>
      <c r="CM128" s="1058"/>
      <c r="CN128" s="1058"/>
      <c r="CO128" s="1059"/>
      <c r="CP128" s="1074" t="s">
        <v>482</v>
      </c>
      <c r="CQ128" s="1075"/>
      <c r="CR128" s="1075"/>
      <c r="CS128" s="1075"/>
      <c r="CT128" s="1075"/>
      <c r="CU128" s="1075"/>
      <c r="CV128" s="1075"/>
      <c r="CW128" s="1075"/>
      <c r="CX128" s="1075"/>
      <c r="CY128" s="1075"/>
      <c r="CZ128" s="1075"/>
      <c r="DA128" s="1075"/>
      <c r="DB128" s="1075"/>
      <c r="DC128" s="1075"/>
      <c r="DD128" s="1075"/>
      <c r="DE128" s="1075"/>
      <c r="DF128" s="1076"/>
      <c r="DG128" s="1077" t="s">
        <v>125</v>
      </c>
      <c r="DH128" s="1078"/>
      <c r="DI128" s="1078"/>
      <c r="DJ128" s="1078"/>
      <c r="DK128" s="1078"/>
      <c r="DL128" s="1078" t="s">
        <v>125</v>
      </c>
      <c r="DM128" s="1078"/>
      <c r="DN128" s="1078"/>
      <c r="DO128" s="1078"/>
      <c r="DP128" s="1078"/>
      <c r="DQ128" s="1078" t="s">
        <v>125</v>
      </c>
      <c r="DR128" s="1078"/>
      <c r="DS128" s="1078"/>
      <c r="DT128" s="1078"/>
      <c r="DU128" s="1078"/>
      <c r="DV128" s="1079" t="s">
        <v>125</v>
      </c>
      <c r="DW128" s="1079"/>
      <c r="DX128" s="1079"/>
      <c r="DY128" s="1079"/>
      <c r="DZ128" s="1080"/>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483</v>
      </c>
      <c r="X129" s="1106"/>
      <c r="Y129" s="1106"/>
      <c r="Z129" s="1107"/>
      <c r="AA129" s="990">
        <v>1093007</v>
      </c>
      <c r="AB129" s="991"/>
      <c r="AC129" s="991"/>
      <c r="AD129" s="991"/>
      <c r="AE129" s="992"/>
      <c r="AF129" s="993">
        <v>1096275</v>
      </c>
      <c r="AG129" s="991"/>
      <c r="AH129" s="991"/>
      <c r="AI129" s="991"/>
      <c r="AJ129" s="992"/>
      <c r="AK129" s="993">
        <v>1020848</v>
      </c>
      <c r="AL129" s="991"/>
      <c r="AM129" s="991"/>
      <c r="AN129" s="991"/>
      <c r="AO129" s="992"/>
      <c r="AP129" s="1108"/>
      <c r="AQ129" s="1109"/>
      <c r="AR129" s="1109"/>
      <c r="AS129" s="1109"/>
      <c r="AT129" s="1110"/>
      <c r="AU129" s="264"/>
      <c r="AV129" s="264"/>
      <c r="AW129" s="264"/>
      <c r="AX129" s="1099" t="s">
        <v>484</v>
      </c>
      <c r="AY129" s="982"/>
      <c r="AZ129" s="982"/>
      <c r="BA129" s="982"/>
      <c r="BB129" s="982"/>
      <c r="BC129" s="982"/>
      <c r="BD129" s="982"/>
      <c r="BE129" s="983"/>
      <c r="BF129" s="1100" t="s">
        <v>125</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486</v>
      </c>
      <c r="X130" s="1106"/>
      <c r="Y130" s="1106"/>
      <c r="Z130" s="1107"/>
      <c r="AA130" s="990">
        <v>147180</v>
      </c>
      <c r="AB130" s="991"/>
      <c r="AC130" s="991"/>
      <c r="AD130" s="991"/>
      <c r="AE130" s="992"/>
      <c r="AF130" s="993">
        <v>142505</v>
      </c>
      <c r="AG130" s="991"/>
      <c r="AH130" s="991"/>
      <c r="AI130" s="991"/>
      <c r="AJ130" s="992"/>
      <c r="AK130" s="993">
        <v>137756</v>
      </c>
      <c r="AL130" s="991"/>
      <c r="AM130" s="991"/>
      <c r="AN130" s="991"/>
      <c r="AO130" s="992"/>
      <c r="AP130" s="1108"/>
      <c r="AQ130" s="1109"/>
      <c r="AR130" s="1109"/>
      <c r="AS130" s="1109"/>
      <c r="AT130" s="1110"/>
      <c r="AU130" s="264"/>
      <c r="AV130" s="264"/>
      <c r="AW130" s="264"/>
      <c r="AX130" s="1099" t="s">
        <v>487</v>
      </c>
      <c r="AY130" s="982"/>
      <c r="AZ130" s="982"/>
      <c r="BA130" s="982"/>
      <c r="BB130" s="982"/>
      <c r="BC130" s="982"/>
      <c r="BD130" s="982"/>
      <c r="BE130" s="983"/>
      <c r="BF130" s="1136">
        <v>2.1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488</v>
      </c>
      <c r="X131" s="1144"/>
      <c r="Y131" s="1144"/>
      <c r="Z131" s="1145"/>
      <c r="AA131" s="1037">
        <v>945827</v>
      </c>
      <c r="AB131" s="1016"/>
      <c r="AC131" s="1016"/>
      <c r="AD131" s="1016"/>
      <c r="AE131" s="1017"/>
      <c r="AF131" s="1015">
        <v>953770</v>
      </c>
      <c r="AG131" s="1016"/>
      <c r="AH131" s="1016"/>
      <c r="AI131" s="1016"/>
      <c r="AJ131" s="1017"/>
      <c r="AK131" s="1015">
        <v>883092</v>
      </c>
      <c r="AL131" s="1016"/>
      <c r="AM131" s="1016"/>
      <c r="AN131" s="1016"/>
      <c r="AO131" s="1017"/>
      <c r="AP131" s="1146"/>
      <c r="AQ131" s="1147"/>
      <c r="AR131" s="1147"/>
      <c r="AS131" s="1147"/>
      <c r="AT131" s="1148"/>
      <c r="AU131" s="264"/>
      <c r="AV131" s="264"/>
      <c r="AW131" s="264"/>
      <c r="AX131" s="1118" t="s">
        <v>489</v>
      </c>
      <c r="AY131" s="1075"/>
      <c r="AZ131" s="1075"/>
      <c r="BA131" s="1075"/>
      <c r="BB131" s="1075"/>
      <c r="BC131" s="1075"/>
      <c r="BD131" s="1075"/>
      <c r="BE131" s="1076"/>
      <c r="BF131" s="1119" t="s">
        <v>125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491</v>
      </c>
      <c r="W132" s="1129"/>
      <c r="X132" s="1129"/>
      <c r="Y132" s="1129"/>
      <c r="Z132" s="1130"/>
      <c r="AA132" s="1131">
        <v>2.3493725599999999</v>
      </c>
      <c r="AB132" s="1132"/>
      <c r="AC132" s="1132"/>
      <c r="AD132" s="1132"/>
      <c r="AE132" s="1133"/>
      <c r="AF132" s="1134">
        <v>1.7698187190000001</v>
      </c>
      <c r="AG132" s="1132"/>
      <c r="AH132" s="1132"/>
      <c r="AI132" s="1132"/>
      <c r="AJ132" s="1133"/>
      <c r="AK132" s="1134">
        <v>2.2779053600000001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492</v>
      </c>
      <c r="W133" s="1112"/>
      <c r="X133" s="1112"/>
      <c r="Y133" s="1112"/>
      <c r="Z133" s="1113"/>
      <c r="AA133" s="1114">
        <v>2.8</v>
      </c>
      <c r="AB133" s="1115"/>
      <c r="AC133" s="1115"/>
      <c r="AD133" s="1115"/>
      <c r="AE133" s="1116"/>
      <c r="AF133" s="1114">
        <v>2.4</v>
      </c>
      <c r="AG133" s="1115"/>
      <c r="AH133" s="1115"/>
      <c r="AI133" s="1115"/>
      <c r="AJ133" s="1116"/>
      <c r="AK133" s="1114">
        <v>2.1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6D4qevfGrzzhdFDY3NhVLebWFGs3v1X45NKfQbJy1QWsCwyrjsXeMnO9bKtYvc+qih4Z81Kg7exMKIl9oxOhrQ==" saltValue="imD68zxGr21UQc+X/nWI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55" zoomScaleNormal="85" zoomScaleSheetLayoutView="100" workbookViewId="0">
      <selection activeCell="DH77" sqref="DH7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RdrSe1/iFoZWRPbyXb+iX+F1ZxCWZ80cyO+WJJsSx2087g9Fc13X9GkRRbahCzB8ILFiMfZcQTVG3R7FnlZXw==" saltValue="f7VCYPE1sC+WS1uIUu9H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9"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7W5PfOdRYPt5ZKjClzc79AQV5i1MubeOOB4qfcz3scoDXtWRGCe0ggTdC3svARJFmWRpPcHOM0FSTu5GoSwVw==" saltValue="WRzdYmLRl5xEgKtxa+f2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501</v>
      </c>
      <c r="AL9" s="1155"/>
      <c r="AM9" s="1155"/>
      <c r="AN9" s="1156"/>
      <c r="AO9" s="292">
        <v>344027</v>
      </c>
      <c r="AP9" s="292">
        <v>238576</v>
      </c>
      <c r="AQ9" s="293">
        <v>216903</v>
      </c>
      <c r="AR9" s="294">
        <v>10</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502</v>
      </c>
      <c r="AL10" s="1155"/>
      <c r="AM10" s="1155"/>
      <c r="AN10" s="1156"/>
      <c r="AO10" s="295">
        <v>18902</v>
      </c>
      <c r="AP10" s="295">
        <v>13108</v>
      </c>
      <c r="AQ10" s="296">
        <v>28917</v>
      </c>
      <c r="AR10" s="297">
        <v>-54.7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503</v>
      </c>
      <c r="AL11" s="1155"/>
      <c r="AM11" s="1155"/>
      <c r="AN11" s="1156"/>
      <c r="AO11" s="295">
        <v>39274</v>
      </c>
      <c r="AP11" s="295">
        <v>27236</v>
      </c>
      <c r="AQ11" s="296">
        <v>25458</v>
      </c>
      <c r="AR11" s="297">
        <v>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504</v>
      </c>
      <c r="AL12" s="1155"/>
      <c r="AM12" s="1155"/>
      <c r="AN12" s="1156"/>
      <c r="AO12" s="295" t="s">
        <v>505</v>
      </c>
      <c r="AP12" s="295" t="s">
        <v>505</v>
      </c>
      <c r="AQ12" s="296">
        <v>3963</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506</v>
      </c>
      <c r="AL13" s="1155"/>
      <c r="AM13" s="1155"/>
      <c r="AN13" s="1156"/>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507</v>
      </c>
      <c r="AL14" s="1155"/>
      <c r="AM14" s="1155"/>
      <c r="AN14" s="1156"/>
      <c r="AO14" s="295">
        <v>19478</v>
      </c>
      <c r="AP14" s="295">
        <v>13508</v>
      </c>
      <c r="AQ14" s="296">
        <v>8580</v>
      </c>
      <c r="AR14" s="297">
        <v>57.4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508</v>
      </c>
      <c r="AL15" s="1155"/>
      <c r="AM15" s="1155"/>
      <c r="AN15" s="1156"/>
      <c r="AO15" s="295">
        <v>18562</v>
      </c>
      <c r="AP15" s="295">
        <v>12872</v>
      </c>
      <c r="AQ15" s="296">
        <v>5076</v>
      </c>
      <c r="AR15" s="297">
        <v>153.6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509</v>
      </c>
      <c r="AL16" s="1158"/>
      <c r="AM16" s="1158"/>
      <c r="AN16" s="1159"/>
      <c r="AO16" s="295">
        <v>-35267</v>
      </c>
      <c r="AP16" s="295">
        <v>-24457</v>
      </c>
      <c r="AQ16" s="296">
        <v>-20614</v>
      </c>
      <c r="AR16" s="297">
        <v>18.600000000000001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186</v>
      </c>
      <c r="AL17" s="1158"/>
      <c r="AM17" s="1158"/>
      <c r="AN17" s="1159"/>
      <c r="AO17" s="295">
        <v>404976</v>
      </c>
      <c r="AP17" s="295">
        <v>280843</v>
      </c>
      <c r="AQ17" s="296">
        <v>268284</v>
      </c>
      <c r="AR17" s="297">
        <v>4.7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514</v>
      </c>
      <c r="AL21" s="1150"/>
      <c r="AM21" s="1150"/>
      <c r="AN21" s="1151"/>
      <c r="AO21" s="307">
        <v>24.27</v>
      </c>
      <c r="AP21" s="308">
        <v>24.83</v>
      </c>
      <c r="AQ21" s="309">
        <v>-0.56000000000000005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515</v>
      </c>
      <c r="AL22" s="1150"/>
      <c r="AM22" s="1150"/>
      <c r="AN22" s="1151"/>
      <c r="AO22" s="312">
        <v>88.5</v>
      </c>
      <c r="AP22" s="313">
        <v>94</v>
      </c>
      <c r="AQ22" s="314">
        <v>-5.5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520</v>
      </c>
      <c r="AL32" s="1166"/>
      <c r="AM32" s="1166"/>
      <c r="AN32" s="1167"/>
      <c r="AO32" s="322">
        <v>153165</v>
      </c>
      <c r="AP32" s="322">
        <v>106217</v>
      </c>
      <c r="AQ32" s="323">
        <v>153879</v>
      </c>
      <c r="AR32" s="324">
        <v>-31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521</v>
      </c>
      <c r="AL33" s="1166"/>
      <c r="AM33" s="1166"/>
      <c r="AN33" s="1167"/>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522</v>
      </c>
      <c r="AL34" s="1166"/>
      <c r="AM34" s="1166"/>
      <c r="AN34" s="1167"/>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523</v>
      </c>
      <c r="AL35" s="1166"/>
      <c r="AM35" s="1166"/>
      <c r="AN35" s="1167"/>
      <c r="AO35" s="322" t="s">
        <v>505</v>
      </c>
      <c r="AP35" s="322" t="s">
        <v>505</v>
      </c>
      <c r="AQ35" s="323">
        <v>28293</v>
      </c>
      <c r="AR35" s="324" t="s">
        <v>505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524</v>
      </c>
      <c r="AL36" s="1166"/>
      <c r="AM36" s="1166"/>
      <c r="AN36" s="1167"/>
      <c r="AO36" s="322">
        <v>4707</v>
      </c>
      <c r="AP36" s="322">
        <v>3264</v>
      </c>
      <c r="AQ36" s="323">
        <v>5342</v>
      </c>
      <c r="AR36" s="324">
        <v>-38.9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525</v>
      </c>
      <c r="AL37" s="1166"/>
      <c r="AM37" s="1166"/>
      <c r="AN37" s="1167"/>
      <c r="AO37" s="322" t="s">
        <v>505</v>
      </c>
      <c r="AP37" s="322" t="s">
        <v>505</v>
      </c>
      <c r="AQ37" s="323">
        <v>1875</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526</v>
      </c>
      <c r="AL38" s="1169"/>
      <c r="AM38" s="1169"/>
      <c r="AN38" s="1170"/>
      <c r="AO38" s="325" t="s">
        <v>505</v>
      </c>
      <c r="AP38" s="325" t="s">
        <v>505</v>
      </c>
      <c r="AQ38" s="326">
        <v>54</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527</v>
      </c>
      <c r="AL39" s="1169"/>
      <c r="AM39" s="1169"/>
      <c r="AN39" s="1170"/>
      <c r="AO39" s="322" t="s">
        <v>505</v>
      </c>
      <c r="AP39" s="322" t="s">
        <v>505</v>
      </c>
      <c r="AQ39" s="323">
        <v>-7130</v>
      </c>
      <c r="AR39" s="324" t="s">
        <v>505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528</v>
      </c>
      <c r="AL40" s="1166"/>
      <c r="AM40" s="1166"/>
      <c r="AN40" s="1167"/>
      <c r="AO40" s="322">
        <v>-137756</v>
      </c>
      <c r="AP40" s="322">
        <v>-95531</v>
      </c>
      <c r="AQ40" s="323">
        <v>-136382</v>
      </c>
      <c r="AR40" s="324">
        <v>-30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301</v>
      </c>
      <c r="AL41" s="1172"/>
      <c r="AM41" s="1172"/>
      <c r="AN41" s="1173"/>
      <c r="AO41" s="322">
        <v>20116</v>
      </c>
      <c r="AP41" s="322">
        <v>13950</v>
      </c>
      <c r="AQ41" s="323">
        <v>45930</v>
      </c>
      <c r="AR41" s="324">
        <v>-69.599999999999994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496</v>
      </c>
      <c r="AN49" s="1162" t="s">
        <v>532</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299727</v>
      </c>
      <c r="AN51" s="344">
        <v>198758</v>
      </c>
      <c r="AO51" s="345">
        <v>129.80000000000001</v>
      </c>
      <c r="AP51" s="346">
        <v>316331</v>
      </c>
      <c r="AQ51" s="347">
        <v>38.6</v>
      </c>
      <c r="AR51" s="348">
        <v>91.2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90426</v>
      </c>
      <c r="AN52" s="352">
        <v>59964</v>
      </c>
      <c r="AO52" s="353">
        <v>35.799999999999997</v>
      </c>
      <c r="AP52" s="354">
        <v>106387</v>
      </c>
      <c r="AQ52" s="355">
        <v>22.8</v>
      </c>
      <c r="AR52" s="356">
        <v>13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1155762</v>
      </c>
      <c r="AN53" s="344">
        <v>776200</v>
      </c>
      <c r="AO53" s="345">
        <v>290.5</v>
      </c>
      <c r="AP53" s="346">
        <v>333013</v>
      </c>
      <c r="AQ53" s="347">
        <v>5.3</v>
      </c>
      <c r="AR53" s="348">
        <v>285.2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114503</v>
      </c>
      <c r="AN54" s="352">
        <v>76899</v>
      </c>
      <c r="AO54" s="353">
        <v>28.2</v>
      </c>
      <c r="AP54" s="354">
        <v>126732</v>
      </c>
      <c r="AQ54" s="355">
        <v>19.100000000000001</v>
      </c>
      <c r="AR54" s="356">
        <v>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2454303</v>
      </c>
      <c r="AN55" s="344">
        <v>1658313</v>
      </c>
      <c r="AO55" s="345">
        <v>113.6</v>
      </c>
      <c r="AP55" s="346">
        <v>280458</v>
      </c>
      <c r="AQ55" s="347">
        <v>-15.8</v>
      </c>
      <c r="AR55" s="348">
        <v>129.4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163536</v>
      </c>
      <c r="AN56" s="352">
        <v>110497</v>
      </c>
      <c r="AO56" s="353">
        <v>43.7</v>
      </c>
      <c r="AP56" s="354">
        <v>127286</v>
      </c>
      <c r="AQ56" s="355">
        <v>0.4</v>
      </c>
      <c r="AR56" s="356">
        <v>43.3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5054948</v>
      </c>
      <c r="AN57" s="344">
        <v>3429408</v>
      </c>
      <c r="AO57" s="345">
        <v>106.8</v>
      </c>
      <c r="AP57" s="346">
        <v>310300</v>
      </c>
      <c r="AQ57" s="347">
        <v>10.6</v>
      </c>
      <c r="AR57" s="348">
        <v>96.2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181463</v>
      </c>
      <c r="AN58" s="352">
        <v>123109</v>
      </c>
      <c r="AO58" s="353">
        <v>11.4</v>
      </c>
      <c r="AP58" s="354">
        <v>157576</v>
      </c>
      <c r="AQ58" s="355">
        <v>23.8</v>
      </c>
      <c r="AR58" s="356">
        <v>-12.4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3343051</v>
      </c>
      <c r="AN59" s="344">
        <v>2318343</v>
      </c>
      <c r="AO59" s="345">
        <v>-32.4</v>
      </c>
      <c r="AP59" s="346">
        <v>317319</v>
      </c>
      <c r="AQ59" s="347">
        <v>2.2999999999999998</v>
      </c>
      <c r="AR59" s="348">
        <v>-34.700000000000003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159843</v>
      </c>
      <c r="AN60" s="352">
        <v>110848</v>
      </c>
      <c r="AO60" s="353">
        <v>-10</v>
      </c>
      <c r="AP60" s="354">
        <v>164214</v>
      </c>
      <c r="AQ60" s="355">
        <v>4.2</v>
      </c>
      <c r="AR60" s="356">
        <v>-14.2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2461558</v>
      </c>
      <c r="AN61" s="359">
        <v>1676204</v>
      </c>
      <c r="AO61" s="360">
        <v>121.7</v>
      </c>
      <c r="AP61" s="361">
        <v>311484</v>
      </c>
      <c r="AQ61" s="362">
        <v>8.1999999999999993</v>
      </c>
      <c r="AR61" s="348">
        <v>113.5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141954</v>
      </c>
      <c r="AN62" s="352">
        <v>96263</v>
      </c>
      <c r="AO62" s="353">
        <v>21.8</v>
      </c>
      <c r="AP62" s="354">
        <v>136439</v>
      </c>
      <c r="AQ62" s="355">
        <v>14.1</v>
      </c>
      <c r="AR62" s="356">
        <v>7.7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fMP77RassKshgpHwtsGqaV60mXiC7rlIe7VWEBKbTljfPfucFwOXIGaCTexBKsfyLpL4L/3FliMvDMzhMvJFw==" saltValue="z768+9zZ7CtU19tZSu+j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9N6AE6et6uhGXtyw7IklVNVSyjgh/GLWDTcmVYLMVj9Tw41oiVupYGZZJvnWKWJ2SIaN58wMvYE+pRRtqF3aQ==" saltValue="+IgtjD+TOgZ854400Pqi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election activeCell="B111" sqref="B11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L2GcAa5wwQYGgnIlxtiBMcU9SnVbJQGsTbYntGsdP8ZIw8X3l7wxjme1dFHckMw1vBlhLaW1ocKlcfShY8ug==" saltValue="cPAyjZDv7wpB+RUwwc4b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N50" sqref="N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74" t="s">
        <v>3</v>
      </c>
      <c r="D47" s="1174"/>
      <c r="E47" s="1175"/>
      <c r="F47" s="11">
        <v>94.51</v>
      </c>
      <c r="G47" s="12">
        <v>109.05</v>
      </c>
      <c r="H47" s="12">
        <v>93.24</v>
      </c>
      <c r="I47" s="12">
        <v>78.2</v>
      </c>
      <c r="J47" s="13">
        <v>76.849999999999994</v>
      </c>
    </row>
    <row r="48" spans="2:10" ht="57.75" customHeight="1" x14ac:dyDescent="0.15">
      <c r="B48" s="14"/>
      <c r="C48" s="1176" t="s">
        <v>4</v>
      </c>
      <c r="D48" s="1176"/>
      <c r="E48" s="1177"/>
      <c r="F48" s="15">
        <v>15.51</v>
      </c>
      <c r="G48" s="16">
        <v>14.85</v>
      </c>
      <c r="H48" s="16">
        <v>16.46</v>
      </c>
      <c r="I48" s="16">
        <v>4.76</v>
      </c>
      <c r="J48" s="17">
        <v>3.36</v>
      </c>
    </row>
    <row r="49" spans="2:10" ht="57.75" customHeight="1" thickBot="1" x14ac:dyDescent="0.2">
      <c r="B49" s="18"/>
      <c r="C49" s="1178" t="s">
        <v>5</v>
      </c>
      <c r="D49" s="1178"/>
      <c r="E49" s="1179"/>
      <c r="F49" s="19">
        <v>0.88</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lxdXq3B6kVZPkzmIuC0j8s7i4yHVLen1kq81AQEfBFlsU6ZNQ/qeNnjOPvkwr3dWgq6UAyL4//3sF7qrVFKgg==" saltValue="IynMoX9sXZKOhTUFmsiA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島崇徳</cp:lastModifiedBy>
  <dcterms:created xsi:type="dcterms:W3CDTF">2019-06-06T04:59:47Z</dcterms:created>
  <dcterms:modified xsi:type="dcterms:W3CDTF">2019-10-30T06:01:44Z</dcterms:modified>
  <cp:category/>
</cp:coreProperties>
</file>