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6.4\平成31年度\2.財務\A.総括\1.財政調査\元1023_【追加依頼】財政状況資料集の追加分（公会計分）のダウンロードについて\【財政状況資料集】_075221_小野町_2017\"/>
    </mc:Choice>
  </mc:AlternateContent>
  <bookViews>
    <workbookView xWindow="0" yWindow="0" windowWidth="20490" windowHeight="7530"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<sst xmlns="http://schemas.openxmlformats.org/spreadsheetml/2006/main" count="1119" uniqueCount="624">
  <si>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</si>
  <si>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</si>
  <si>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</si>
  <si>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</si>
  <si>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</si>
  <si>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</si>
  <si>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</si>
  <si>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</si>
  <si>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</si>
  <si>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</si>
  <si>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</si>
  <si>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</si>
  <si>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</si>
  <si>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</si>
  <si>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</si>
  <si>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</si>
  <si>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</si>
  <si>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</si>
  <si>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</si>
  <si>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</si>
  <si>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</si>
  <si>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</si>
  <si>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</si>
  <si>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</si>
  <si>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</si>
  <si>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</si>
  <si>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</si>
  <si>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</si>
  <si>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</si>
  <si>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</si>
  <si>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</si>
  <si>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</si>
  <si>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</si>
  <si>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</si>
  <si>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</si>
  <si>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</si>
  <si>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</si>
  <si>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</si>
  <si>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</si>
  <si>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</si>
  <si>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</si>
  <si>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</si>
  <si>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</si>
  <si>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</si>
  <si>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</si>
  <si>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</si>
  <si>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</si>
  <si>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</si>
  <si>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</si>
  <si>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</si>
  <si>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</si>
  <si>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</si>
  <si>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</si>
  <si>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</si>
  <si>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</si>
  <si>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</si>
  <si>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</si>
  <si>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</si>
  <si>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</si>
  <si>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</si>
  <si>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</si>
  <si>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</si>
  <si>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</si>
  <si>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</si>
  <si>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</si>
  <si>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</si>
  <si>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</si>
  <si>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</si>
  <si>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</si>
  <si>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</si>
  <si>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</si>
  <si>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</si>
  <si>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</si>
  <si>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</si>
  <si>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</si>
  <si>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</si>
  <si>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</si>
  <si>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</si>
  <si>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</si>
  <si>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</si>
  <si>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</si>
  <si>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</si>
  <si>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</si>
  <si>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</si>
  <si>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</si>
  <si>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</si>
  <si>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</si>
  <si>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</si>
  <si>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</si>
  <si>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</si>
  <si>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</si>
  <si>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</si>
  <si>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</si>
  <si>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</si>
  <si>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</si>
  <si>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</si>
  <si>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</si>
  <si>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</si>
  <si>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</si>
  <si>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</si>
  <si>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</si>
  <si>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</si>
  <si>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</si>
  <si>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</si>
  <si>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</si>
  <si>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</si>
  <si>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</si>
  <si>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</si>
  <si>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</si>
  <si>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</si>
  <si>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</si>
  <si>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</si>
  <si>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</si>
  <si>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</si>
  <si>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</si>
  <si>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</si>
  <si>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</si>
  <si>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</si>
  <si>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</si>
  <si>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</si>
  <si>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</si>
  <si>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</si>
  <si>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</si>
  <si>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</si>
  <si>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</si>
  <si>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</si>
  <si>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</si>
  <si>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</si>
  <si>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</si>
  <si>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</si>
  <si>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</si>
  <si>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</si>
  <si>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</si>
  <si>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</si>
  <si>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</si>
  <si>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</si>
  <si>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</si>
  <si>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</si>
  <si>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</si>
  <si>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</si>
  <si>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</si>
  <si>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</si>
  <si>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</si>
  <si>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</si>
  <si>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</si>
  <si>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</si>
  <si>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</si>
  <si>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</si>
  <si>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</si>
  <si>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</si>
  <si>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</si>
  <si>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</si>
  <si>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</si>
  <si>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</si>
  <si>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</si>
  <si>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</si>
  <si>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</si>
  <si>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</si>
  <si>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</si>
  <si>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</si>
  <si>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</si>
  <si>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</si>
  <si>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</si>
  <si>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</si>
  <si>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</si>
  <si>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</si>
  <si>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</si>
  <si>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</si>
  <si>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</si>
  <si>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</si>
  <si>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</si>
  <si>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</si>
  <si>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</si>
  <si>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</si>
  <si>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</si>
  <si>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</si>
  <si>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</si>
  <si>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</si>
  <si>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</si>
  <si>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</si>
  <si>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</si>
  <si>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</si>
  <si>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</si>
  <si>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</si>
  <si>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</si>
  <si>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</si>
  <si>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</si>
  <si>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</si>
  <si>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</si>
  <si>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</si>
  <si>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</si>
  <si>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</si>
  <si>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</si>
  <si>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</si>
  <si>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</si>
  <si>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</si>
  <si>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</si>
  <si>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</si>
  <si>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</si>
  <si>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</si>
  <si>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</si>
  <si>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</si>
  <si>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</si>
  <si>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</si>
  <si>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</si>
  <si>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</si>
  <si>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</si>
  <si>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</si>
  <si>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</si>
  <si>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</si>
  <si>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</si>
  <si>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</si>
  <si>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</si>
  <si>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</si>
  <si>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福島県小野町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</si>
  <si>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</si>
  <si>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</si>
  <si>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</si>
  <si>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</si>
  <si>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</si>
  <si>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</si>
  <si>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</si>
  <si>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</si>
  <si>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</si>
  <si>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</si>
  <si>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</si>
  <si>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</si>
  <si>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</si>
  <si>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</si>
  <si>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</si>
  <si>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</si>
  <si>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</si>
  <si>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</si>
  <si>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</si>
  <si>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</si>
  <si>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</si>
  <si>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</si>
  <si>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</si>
  <si>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</si>
  <si>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</si>
  <si>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</si>
  <si>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</si>
  <si>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</si>
  <si>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</si>
  <si>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</si>
  <si>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</si>
  <si>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</si>
  <si>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</si>
  <si>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</si>
  <si>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</si>
  <si>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</si>
  <si>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</si>
  <si>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</si>
  <si>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</si>
  <si>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</si>
  <si>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</si>
  <si>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</si>
  <si>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</si>
  <si>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</si>
  <si>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</si>
  <si>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</si>
  <si>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</si>
  <si>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</si>
  <si>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</si>
  <si>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</si>
  <si>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</si>
  <si>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</si>
  <si>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</si>
  <si>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</si>
  <si>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</si>
  <si>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</si>
  <si>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</si>
  <si>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</si>
  <si>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</si>
  <si>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</si>
  <si>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</si>
  <si>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</si>
  <si>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</si>
  <si>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</si>
  <si>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</si>
  <si>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</si>
  <si>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</si>
  <si>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</si>
  <si>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</si>
  <si>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</si>
  <si>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</si>
  <si>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</si>
  <si>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</si>
  <si>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</si>
  <si>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</si>
  <si>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</si>
  <si>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</si>
  <si>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</si>
  <si>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</si>
  <si>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</si>
  <si>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</si>
  <si>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</si>
  <si>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</si>
  <si>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</si>
  <si>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</si>
  <si>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</si>
  <si>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</si>
  <si>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</si>
  <si>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</si>
  <si>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</si>
  <si>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</si>
  <si>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</si>
  <si>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</si>
  <si>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</si>
  <si>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</si>
  <si>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</si>
  <si>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</si>
  <si>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</si>
  <si>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</si>
  <si>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</si>
  <si>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</si>
  <si>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</si>
  <si>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</si>
  <si>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</si>
  <si>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</si>
  <si>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</si>
  <si>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</si>
  <si>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</si>
  <si>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</si>
  <si>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</si>
  <si>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</si>
  <si>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</si>
  <si>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</si>
  <si>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</si>
  <si>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</si>
  <si>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</si>
  <si>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</si>
  <si>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</si>
  <si>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</si>
  <si>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</si>
  <si>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</si>
  <si>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</si>
  <si>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</si>
  <si>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</si>
  <si>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</si>
  <si>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</si>
  <si>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</si>
  <si>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</si>
  <si>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</si>
  <si>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</si>
  <si>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</si>
  <si>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</si>
  <si>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</si>
  <si>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</si>
  <si>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</si>
  <si>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</si>
  <si>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</si>
  <si>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</si>
  <si>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</si>
  <si>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</si>
  <si>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</si>
  <si>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</si>
  <si>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</si>
  <si>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</si>
  <si>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</si>
  <si>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</si>
  <si>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</si>
  <si>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</si>
  <si>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福島県小野町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</si>
  <si>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</si>
  <si>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</si>
  <si>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</si>
  <si>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</si>
  <si>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</si>
  <si>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</si>
  <si>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</si>
  <si>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</si>
  <si>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</si>
  <si>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</si>
  <si>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</si>
  <si>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</si>
  <si>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</si>
  <si>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</si>
  <si>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</si>
  <si>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</si>
  <si>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</si>
  <si>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</si>
  <si>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</si>
  <si>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</si>
  <si>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</si>
  <si>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</si>
  <si>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</si>
  <si>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</si>
  <si>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</si>
  <si>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</si>
  <si>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</si>
  <si>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</si>
  <si>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</si>
  <si>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</si>
  <si>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</si>
  <si>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</si>
  <si>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</si>
  <si>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</si>
  <si>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</si>
  <si>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</si>
  <si>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</si>
  <si>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</si>
  <si>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介護保険サービス事業特別会計</t>
    <phoneticPr fontId="5"/>
  </si>
  <si>
    <t>-</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</si>
  <si>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</si>
  <si>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</si>
  <si>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</si>
  <si>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</si>
  <si>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</si>
  <si>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</si>
  <si>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</si>
  <si>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</si>
  <si>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</si>
  <si>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</si>
  <si>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</si>
  <si>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</si>
  <si>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</si>
  <si>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</si>
  <si>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</si>
  <si>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</si>
  <si>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</si>
  <si>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</si>
  <si>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</si>
  <si>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</si>
  <si>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</si>
  <si>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</si>
  <si>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</si>
  <si>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</si>
  <si>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</si>
  <si>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</si>
  <si>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</si>
  <si>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</si>
  <si>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</si>
  <si>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</si>
  <si>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</si>
  <si>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</si>
  <si>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</si>
  <si>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</si>
  <si>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</si>
  <si>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</si>
  <si>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</si>
  <si>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</si>
  <si>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</si>
  <si>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</si>
  <si>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</si>
  <si>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</si>
  <si>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</si>
  <si>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</si>
  <si>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</si>
  <si>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</si>
  <si>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</si>
  <si>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</si>
  <si>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</si>
  <si>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</si>
  <si>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</si>
  <si>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</si>
  <si>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</si>
  <si>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</si>
  <si>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</si>
  <si>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</si>
  <si>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</si>
  <si>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</si>
  <si>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</si>
  <si>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</si>
  <si>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</si>
  <si>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</si>
  <si>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</si>
  <si>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</si>
  <si>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</si>
  <si>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</si>
  <si>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</si>
  <si>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</si>
  <si>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</si>
  <si>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</si>
  <si>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</si>
  <si>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</si>
  <si>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</si>
  <si>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</si>
  <si>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</si>
  <si>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</si>
  <si>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</si>
  <si>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</si>
  <si>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</si>
  <si>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</si>
  <si>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</si>
  <si>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</si>
  <si>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</si>
  <si>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</si>
  <si>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</si>
  <si>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</si>
  <si>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</si>
  <si>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</si>
  <si>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</si>
  <si>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</si>
  <si>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</si>
  <si>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</si>
  <si>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</si>
  <si>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</si>
  <si>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</si>
  <si>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</si>
  <si>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</si>
  <si>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</si>
  <si>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</si>
  <si>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</si>
  <si>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</si>
  <si>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</si>
  <si>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</si>
  <si>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</si>
  <si>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</si>
  <si>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</si>
  <si>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</si>
  <si>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</si>
  <si>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</si>
  <si>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</si>
  <si>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</si>
  <si>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</si>
  <si>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</si>
  <si>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</si>
  <si>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</si>
  <si>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</si>
  <si>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</si>
  <si>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</si>
  <si>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</si>
  <si>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</si>
  <si>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</si>
  <si>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</si>
  <si>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</si>
  <si>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</si>
  <si>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</si>
  <si>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</si>
  <si>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</si>
  <si>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</si>
  <si>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</si>
  <si>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</si>
  <si>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</si>
  <si>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</si>
  <si>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</si>
  <si>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</si>
  <si>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</si>
  <si>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</si>
  <si>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</si>
  <si>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</si>
  <si>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</si>
  <si>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</si>
  <si>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</si>
  <si>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</si>
  <si>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</si>
  <si>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</si>
  <si>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</si>
  <si>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</si>
  <si>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</si>
  <si>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</si>
  <si>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</si>
  <si>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</si>
  <si>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</si>
  <si>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</si>
  <si>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</si>
  <si>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</si>
  <si>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</si>
  <si>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</si>
  <si>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</si>
  <si>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</si>
  <si>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</si>
  <si>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</si>
  <si>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1.78</t>
  </si>
  <si>
    <t>▲ 1.47</t>
  </si>
  <si>
    <t>▲ 2.60</t>
  </si>
  <si>
    <t>▲ 6.77</t>
  </si>
  <si>
    <t>▲ 1.73</t>
  </si>
  <si>
    <t>水道事業特別会計</t>
  </si>
  <si>
    <t>一般会計</t>
  </si>
  <si>
    <t>介護保険特別会計</t>
  </si>
  <si>
    <t>国民健康保険特別会計</t>
  </si>
  <si>
    <t>浄化槽整備推進事業特別会計</t>
  </si>
  <si>
    <t>文化・体育振興基金特別会計</t>
  </si>
  <si>
    <t>後期高齢者医療特別会計</t>
  </si>
  <si>
    <t>介護保険サービス事業特別会計</t>
  </si>
  <si>
    <t>その他会計（赤字）</t>
  </si>
  <si>
    <t>その他会計（黒字）</t>
  </si>
  <si>
    <t>㈱まちづくり小野</t>
    <rPh sb="6" eb="8">
      <t>オノ</t>
    </rPh>
    <phoneticPr fontId="2"/>
  </si>
  <si>
    <t>公立小野町地方綜合病院企業団（病院企業会計）</t>
    <rPh sb="0" eb="2">
      <t>コウリツ</t>
    </rPh>
    <rPh sb="2" eb="4">
      <t>オノ</t>
    </rPh>
    <rPh sb="4" eb="5">
      <t>マチ</t>
    </rPh>
    <rPh sb="5" eb="7">
      <t>チホウ</t>
    </rPh>
    <rPh sb="7" eb="9">
      <t>ソウゴウ</t>
    </rPh>
    <rPh sb="9" eb="11">
      <t>ビョウイン</t>
    </rPh>
    <rPh sb="11" eb="13">
      <t>キギョウ</t>
    </rPh>
    <rPh sb="13" eb="14">
      <t>ダン</t>
    </rPh>
    <rPh sb="15" eb="17">
      <t>ビョウイン</t>
    </rPh>
    <rPh sb="17" eb="19">
      <t>キギョウ</t>
    </rPh>
    <rPh sb="19" eb="21">
      <t>カイケイ</t>
    </rPh>
    <phoneticPr fontId="2"/>
  </si>
  <si>
    <t>田村広域行政組合（一般会計）</t>
    <rPh sb="0" eb="2">
      <t>タムラ</t>
    </rPh>
    <rPh sb="2" eb="4">
      <t>コウイキ</t>
    </rPh>
    <rPh sb="4" eb="6">
      <t>ギョウセイ</t>
    </rPh>
    <rPh sb="6" eb="8">
      <t>クミアイ</t>
    </rPh>
    <rPh sb="9" eb="11">
      <t>イッパン</t>
    </rPh>
    <rPh sb="11" eb="13">
      <t>カイケイ</t>
    </rPh>
    <phoneticPr fontId="2"/>
  </si>
  <si>
    <t>郡山地方広域消防組合（一般会計）</t>
    <rPh sb="0" eb="2">
      <t>コオリヤマ</t>
    </rPh>
    <rPh sb="2" eb="4">
      <t>チホウ</t>
    </rPh>
    <rPh sb="4" eb="6">
      <t>コウイキ</t>
    </rPh>
    <rPh sb="6" eb="8">
      <t>ショウボウ</t>
    </rPh>
    <rPh sb="8" eb="10">
      <t>クミアイ</t>
    </rPh>
    <rPh sb="11" eb="13">
      <t>イッパン</t>
    </rPh>
    <rPh sb="13" eb="1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</si>
  <si>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</si>
  <si>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</si>
  <si>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</si>
  <si>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</si>
  <si>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</si>
  <si>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</si>
  <si>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</si>
  <si>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</si>
  <si>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</si>
  <si>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公共施設等建設準備基金</t>
    <rPh sb="0" eb="2">
      <t>コウキョウ</t>
    </rPh>
    <rPh sb="2" eb="4">
      <t>シセツ</t>
    </rPh>
    <rPh sb="4" eb="5">
      <t>トウ</t>
    </rPh>
    <rPh sb="5" eb="7">
      <t>ケンセツ</t>
    </rPh>
    <rPh sb="7" eb="9">
      <t>ジュンビ</t>
    </rPh>
    <rPh sb="9" eb="11">
      <t>キキン</t>
    </rPh>
    <phoneticPr fontId="11"/>
  </si>
  <si>
    <t>小野町一般廃棄物最終処分場公害防止及び損害賠償等基金</t>
    <rPh sb="0" eb="2">
      <t>オノ</t>
    </rPh>
    <rPh sb="2" eb="3">
      <t>マチ</t>
    </rPh>
    <rPh sb="3" eb="5">
      <t>イッパン</t>
    </rPh>
    <rPh sb="5" eb="8">
      <t>ハイキブツ</t>
    </rPh>
    <rPh sb="8" eb="10">
      <t>サイシュウ</t>
    </rPh>
    <rPh sb="10" eb="13">
      <t>ショブンジョウ</t>
    </rPh>
    <rPh sb="13" eb="15">
      <t>コウガイ</t>
    </rPh>
    <rPh sb="15" eb="17">
      <t>ボウシ</t>
    </rPh>
    <rPh sb="17" eb="18">
      <t>オヨ</t>
    </rPh>
    <rPh sb="19" eb="21">
      <t>ソンガイ</t>
    </rPh>
    <rPh sb="21" eb="23">
      <t>バイショウ</t>
    </rPh>
    <rPh sb="23" eb="24">
      <t>トウ</t>
    </rPh>
    <rPh sb="24" eb="26">
      <t>キキン</t>
    </rPh>
    <phoneticPr fontId="11"/>
  </si>
  <si>
    <t>地域福祉基金</t>
    <rPh sb="0" eb="2">
      <t>チイキ</t>
    </rPh>
    <rPh sb="2" eb="4">
      <t>フクシ</t>
    </rPh>
    <rPh sb="4" eb="6">
      <t>キキン</t>
    </rPh>
    <phoneticPr fontId="11"/>
  </si>
  <si>
    <t>文化・体育振興基金</t>
    <rPh sb="0" eb="2">
      <t>ブンカ</t>
    </rPh>
    <rPh sb="3" eb="5">
      <t>タイイク</t>
    </rPh>
    <rPh sb="5" eb="7">
      <t>シンコウ</t>
    </rPh>
    <rPh sb="7" eb="9">
      <t>キキン</t>
    </rPh>
    <phoneticPr fontId="11"/>
  </si>
  <si>
    <t>‐</t>
    <phoneticPr fontId="2"/>
  </si>
  <si>
    <t>出資しているが、損益補償契約を締結していないため団体名のみ計上</t>
    <rPh sb="0" eb="2">
      <t>シュッシ</t>
    </rPh>
    <rPh sb="8" eb="10">
      <t>ソンエキ</t>
    </rPh>
    <rPh sb="10" eb="12">
      <t>ホショウ</t>
    </rPh>
    <rPh sb="12" eb="14">
      <t>ケイヤク</t>
    </rPh>
    <rPh sb="15" eb="17">
      <t>テイケツ</t>
    </rPh>
    <rPh sb="24" eb="26">
      <t>ダンタイ</t>
    </rPh>
    <rPh sb="26" eb="27">
      <t>メイ</t>
    </rPh>
    <rPh sb="29" eb="31">
      <t>ケイジョウ</t>
    </rPh>
    <phoneticPr fontId="2"/>
  </si>
  <si>
    <t>小野町笑顔とがんばり子育て支援基金</t>
    <rPh sb="0" eb="2">
      <t>オノ</t>
    </rPh>
    <rPh sb="2" eb="3">
      <t>マチ</t>
    </rPh>
    <rPh sb="3" eb="5">
      <t>エガオ</t>
    </rPh>
    <rPh sb="10" eb="12">
      <t>コソダ</t>
    </rPh>
    <rPh sb="13" eb="15">
      <t>シエン</t>
    </rPh>
    <rPh sb="15" eb="17">
      <t>キキン</t>
    </rPh>
    <phoneticPr fontId="11"/>
  </si>
  <si>
    <t xml:space="preserve">‐ </t>
    <phoneticPr fontId="2"/>
  </si>
  <si>
    <t xml:space="preserve">‐ </t>
    <phoneticPr fontId="2"/>
  </si>
  <si>
    <t xml:space="preserve">‐ </t>
    <phoneticPr fontId="2"/>
  </si>
  <si>
    <t>‐</t>
    <phoneticPr fontId="2"/>
  </si>
  <si>
    <t xml:space="preserve">‐ </t>
    <phoneticPr fontId="2"/>
  </si>
  <si>
    <t>‐</t>
    <phoneticPr fontId="2"/>
  </si>
  <si>
    <t xml:space="preserve">‐ </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</si>
  <si>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</si>
  <si>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</si>
  <si>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</si>
  <si>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</si>
  <si>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</si>
  <si>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</si>
  <si>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</si>
  <si>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将来負担比率が黒字であるためグラフに表記されていない。今後も将来負担比率を抑制するため、健全な財政運営を図る必要がある。</t>
    <rPh sb="1" eb="3">
      <t>ショウライ</t>
    </rPh>
    <rPh sb="3" eb="5">
      <t>フタン</t>
    </rPh>
    <rPh sb="5" eb="7">
      <t>ヒリツ</t>
    </rPh>
    <rPh sb="8" eb="10">
      <t>クロジ</t>
    </rPh>
    <rPh sb="19" eb="21">
      <t>ヒョウキ</t>
    </rPh>
    <rPh sb="28" eb="30">
      <t>コンゴ</t>
    </rPh>
    <rPh sb="31" eb="33">
      <t>ショウライ</t>
    </rPh>
    <rPh sb="33" eb="35">
      <t>フタン</t>
    </rPh>
    <rPh sb="35" eb="37">
      <t>ヒリツ</t>
    </rPh>
    <rPh sb="38" eb="40">
      <t>ヨクセイ</t>
    </rPh>
    <rPh sb="45" eb="47">
      <t>ケンゼン</t>
    </rPh>
    <rPh sb="48" eb="50">
      <t>ザイセイ</t>
    </rPh>
    <rPh sb="50" eb="52">
      <t>ウンエイ</t>
    </rPh>
    <rPh sb="53" eb="54">
      <t>ハカ</t>
    </rPh>
    <rPh sb="55" eb="5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</si>
  <si>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</si>
  <si>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</si>
  <si>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</si>
  <si>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</si>
  <si>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</si>
  <si>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</si>
  <si>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</si>
  <si>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黒字であるため、グラフに表記されていない。実質公債費比率については平成25年度以降減少が続いているが、平成30年度以降は過疎対策事業債や緊急防災・減災事業債の償還により実質公債費比率の増加が見込まれることから新たな町債発行は真に適債性のある事業に対して交付税措置のある起債を活用するなど健全な財政運営を図る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</si>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</sst>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5F80-412E-A246-0E5D16D06E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47090</c:v>
                </c:pt>
                <c:pt idx="1">
                  <c:v>96910</c:v>
                </c:pt>
                <c:pt idx="2">
                  <c:v>104045</c:v>
                </c:pt>
                <c:pt idx="3">
                  <c:v>76189</c:v>
                </c:pt>
                <c:pt idx="4">
                  <c:v>105615</c:v>
                </c:pt>
              </c:numCache>
            </c:numRef>
          </c:val>
          <c:smooth val="0"/>
          <c:extLst>
            <c:ext xmlns:c16="http://schemas.microsoft.com/office/drawing/2014/chart" uri="{C3380CC4-5D6E-409C-BE32-E72D297353CC}">
              <c16:uniqueId val="{00000001-5F80-412E-A246-0E5D16D06E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4.2300000000000004</c:v>
                </c:pt>
                <c:pt idx="1">
                  <c:v>6.65</c:v>
                </c:pt>
                <c:pt idx="2">
                  <c:v>1.39</c:v>
                </c:pt>
                <c:pt idx="3">
                  <c:v>5.33</c:v>
                </c:pt>
                <c:pt idx="4">
                  <c:v>2.69</c:v>
                </c:pt>
              </c:numCache>
            </c:numRef>
          </c:val>
          <c:extLst>
            <c:ext xmlns:c16="http://schemas.microsoft.com/office/drawing/2014/chart" uri="{C3380CC4-5D6E-409C-BE32-E72D297353CC}">
              <c16:uniqueId val="{00000000-8AA0-4B8E-821A-164683D067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43.41</c:v>
                </c:pt>
                <c:pt idx="1">
                  <c:v>39.520000000000003</c:v>
                </c:pt>
                <c:pt idx="2">
                  <c:v>41.71</c:v>
                </c:pt>
                <c:pt idx="3">
                  <c:v>30.85</c:v>
                </c:pt>
                <c:pt idx="4">
                  <c:v>31.91</c:v>
                </c:pt>
              </c:numCache>
            </c:numRef>
          </c:val>
          <c:extLst>
            <c:ext xmlns:c16="http://schemas.microsoft.com/office/drawing/2014/chart" uri="{C3380CC4-5D6E-409C-BE32-E72D297353CC}">
              <c16:uniqueId val="{00000001-8AA0-4B8E-821A-164683D067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-1.47</c:v>
                </c:pt>
                <c:pt idx="2">
                  <c:v>-2.6</c:v>
                </c:pt>
                <c:pt idx="3">
                  <c:v>-6.77</c:v>
                </c:pt>
                <c:pt idx="4">
                  <c:v>-1.73</c:v>
                </c:pt>
              </c:numCache>
            </c:numRef>
          </c:val>
          <c:smooth val="0"/>
          <c:extLst>
            <c:ext xmlns:c16="http://schemas.microsoft.com/office/drawing/2014/chart" uri="{C3380CC4-5D6E-409C-BE32-E72D297353CC}">
              <c16:uniqueId val="{00000002-8AA0-4B8E-821A-164683D067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415-45E7-B3B3-5D80B3B110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15-45E7-B3B3-5D80B3B11020}"/>
            </c:ext>
          </c:extLst>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15-45E7-B3B3-5D80B3B110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15-45E7-B3B3-5D80B3B11020}"/>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F415-45E7-B3B3-5D80B3B11020}"/>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0.37</c:v>
                </c:pt>
                <c:pt idx="4">
                  <c:v>#N/A</c:v>
                </c:pt>
                <c:pt idx="5">
                  <c:v>0.27</c:v>
                </c:pt>
                <c:pt idx="6">
                  <c:v>#N/A</c:v>
                </c:pt>
                <c:pt idx="7">
                  <c:v>0.38</c:v>
                </c:pt>
                <c:pt idx="8">
                  <c:v>#N/A</c:v>
                </c:pt>
                <c:pt idx="9">
                  <c:v>0.47</c:v>
                </c:pt>
              </c:numCache>
            </c:numRef>
          </c:val>
          <c:extLst>
            <c:ext xmlns:c16="http://schemas.microsoft.com/office/drawing/2014/chart" uri="{C3380CC4-5D6E-409C-BE32-E72D297353CC}">
              <c16:uniqueId val="{00000005-F415-45E7-B3B3-5D80B3B110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1.19</c:v>
                </c:pt>
                <c:pt idx="2">
                  <c:v>#N/A</c:v>
                </c:pt>
                <c:pt idx="3">
                  <c:v>1.64</c:v>
                </c:pt>
                <c:pt idx="4">
                  <c:v>#N/A</c:v>
                </c:pt>
                <c:pt idx="5">
                  <c:v>1.54</c:v>
                </c:pt>
                <c:pt idx="6">
                  <c:v>#N/A</c:v>
                </c:pt>
                <c:pt idx="7">
                  <c:v>2.61</c:v>
                </c:pt>
                <c:pt idx="8">
                  <c:v>#N/A</c:v>
                </c:pt>
                <c:pt idx="9">
                  <c:v>1.4</c:v>
                </c:pt>
              </c:numCache>
            </c:numRef>
          </c:val>
          <c:extLst>
            <c:ext xmlns:c16="http://schemas.microsoft.com/office/drawing/2014/chart" uri="{C3380CC4-5D6E-409C-BE32-E72D297353CC}">
              <c16:uniqueId val="{00000006-F415-45E7-B3B3-5D80B3B110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0.99</c:v>
                </c:pt>
                <c:pt idx="2">
                  <c:v>#N/A</c:v>
                </c:pt>
                <c:pt idx="3">
                  <c:v>0.75</c:v>
                </c:pt>
                <c:pt idx="4">
                  <c:v>#N/A</c:v>
                </c:pt>
                <c:pt idx="5">
                  <c:v>0.93</c:v>
                </c:pt>
                <c:pt idx="6">
                  <c:v>#N/A</c:v>
                </c:pt>
                <c:pt idx="7">
                  <c:v>0.84</c:v>
                </c:pt>
                <c:pt idx="8">
                  <c:v>#N/A</c:v>
                </c:pt>
                <c:pt idx="9">
                  <c:v>1.51</c:v>
                </c:pt>
              </c:numCache>
            </c:numRef>
          </c:val>
          <c:extLst>
            <c:ext xmlns:c16="http://schemas.microsoft.com/office/drawing/2014/chart" uri="{C3380CC4-5D6E-409C-BE32-E72D297353CC}">
              <c16:uniqueId val="{00000007-F415-45E7-B3B3-5D80B3B110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4.22</c:v>
                </c:pt>
                <c:pt idx="2">
                  <c:v>#N/A</c:v>
                </c:pt>
                <c:pt idx="3">
                  <c:v>6.64</c:v>
                </c:pt>
                <c:pt idx="4">
                  <c:v>#N/A</c:v>
                </c:pt>
                <c:pt idx="5">
                  <c:v>1.38</c:v>
                </c:pt>
                <c:pt idx="6">
                  <c:v>#N/A</c:v>
                </c:pt>
                <c:pt idx="7">
                  <c:v>5.32</c:v>
                </c:pt>
                <c:pt idx="8">
                  <c:v>#N/A</c:v>
                </c:pt>
                <c:pt idx="9">
                  <c:v>1.78</c:v>
                </c:pt>
              </c:numCache>
            </c:numRef>
          </c:val>
          <c:extLst>
            <c:ext xmlns:c16="http://schemas.microsoft.com/office/drawing/2014/chart" uri="{C3380CC4-5D6E-409C-BE32-E72D297353CC}">
              <c16:uniqueId val="{00000008-F415-45E7-B3B3-5D80B3B11020}"/>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3.02</c:v>
                </c:pt>
                <c:pt idx="2">
                  <c:v>#N/A</c:v>
                </c:pt>
                <c:pt idx="3">
                  <c:v>3.61</c:v>
                </c:pt>
                <c:pt idx="4">
                  <c:v>#N/A</c:v>
                </c:pt>
                <c:pt idx="5">
                  <c:v>3.7</c:v>
                </c:pt>
                <c:pt idx="6">
                  <c:v>#N/A</c:v>
                </c:pt>
                <c:pt idx="7">
                  <c:v>2.41</c:v>
                </c:pt>
                <c:pt idx="8">
                  <c:v>#N/A</c:v>
                </c:pt>
                <c:pt idx="9">
                  <c:v>2.98</c:v>
                </c:pt>
              </c:numCache>
            </c:numRef>
          </c:val>
          <c:extLst>
            <c:ext xmlns:c16="http://schemas.microsoft.com/office/drawing/2014/chart" uri="{C3380CC4-5D6E-409C-BE32-E72D297353CC}">
              <c16:uniqueId val="{00000009-F415-45E7-B3B3-5D80B3B110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310</c:v>
                </c:pt>
                <c:pt idx="5">
                  <c:v>326</c:v>
                </c:pt>
                <c:pt idx="8">
                  <c:v>320</c:v>
                </c:pt>
                <c:pt idx="11">
                  <c:v>329</c:v>
                </c:pt>
                <c:pt idx="14">
                  <c:v>333</c:v>
                </c:pt>
              </c:numCache>
            </c:numRef>
          </c:val>
          <c:extLst>
            <c:ext xmlns:c16="http://schemas.microsoft.com/office/drawing/2014/chart" uri="{C3380CC4-5D6E-409C-BE32-E72D297353CC}">
              <c16:uniqueId val="{00000000-69C4-4049-AAC5-B6E2F47D6F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C4-4049-AAC5-B6E2F47D6F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2-69C4-4049-AAC5-B6E2F47D6F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54</c:v>
                </c:pt>
                <c:pt idx="6">
                  <c:v>55</c:v>
                </c:pt>
                <c:pt idx="9">
                  <c:v>61</c:v>
                </c:pt>
                <c:pt idx="12">
                  <c:v>62</c:v>
                </c:pt>
              </c:numCache>
            </c:numRef>
          </c:val>
          <c:extLst>
            <c:ext xmlns:c16="http://schemas.microsoft.com/office/drawing/2014/chart" uri="{C3380CC4-5D6E-409C-BE32-E72D297353CC}">
              <c16:uniqueId val="{00000003-69C4-4049-AAC5-B6E2F47D6F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c:v>
                </c:pt>
                <c:pt idx="3">
                  <c:v>60</c:v>
                </c:pt>
                <c:pt idx="6">
                  <c:v>37</c:v>
                </c:pt>
                <c:pt idx="9">
                  <c:v>18</c:v>
                </c:pt>
                <c:pt idx="12">
                  <c:v>16</c:v>
                </c:pt>
              </c:numCache>
            </c:numRef>
          </c:val>
          <c:extLst>
            <c:ext xmlns:c16="http://schemas.microsoft.com/office/drawing/2014/chart" uri="{C3380CC4-5D6E-409C-BE32-E72D297353CC}">
              <c16:uniqueId val="{00000004-69C4-4049-AAC5-B6E2F47D6F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C4-4049-AAC5-B6E2F47D6F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C4-4049-AAC5-B6E2F47D6F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464</c:v>
                </c:pt>
                <c:pt idx="3">
                  <c:v>467</c:v>
                </c:pt>
                <c:pt idx="6">
                  <c:v>461</c:v>
                </c:pt>
                <c:pt idx="9">
                  <c:v>442</c:v>
                </c:pt>
                <c:pt idx="12">
                  <c:v>432</c:v>
                </c:pt>
              </c:numCache>
            </c:numRef>
          </c:val>
          <c:extLst>
            <c:ext xmlns:c16="http://schemas.microsoft.com/office/drawing/2014/chart" uri="{C3380CC4-5D6E-409C-BE32-E72D297353CC}">
              <c16:uniqueId val="{00000007-69C4-4049-AAC5-B6E2F47D6F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251</c:v>
                </c:pt>
                <c:pt idx="2">
                  <c:v>#N/A</c:v>
                </c:pt>
                <c:pt idx="3">
                  <c:v>#N/A</c:v>
                </c:pt>
                <c:pt idx="4">
                  <c:v>259</c:v>
                </c:pt>
                <c:pt idx="5">
                  <c:v>#N/A</c:v>
                </c:pt>
                <c:pt idx="6">
                  <c:v>#N/A</c:v>
                </c:pt>
                <c:pt idx="7">
                  <c:v>237</c:v>
                </c:pt>
                <c:pt idx="8">
                  <c:v>#N/A</c:v>
                </c:pt>
                <c:pt idx="9">
                  <c:v>#N/A</c:v>
                </c:pt>
                <c:pt idx="10">
                  <c:v>192</c:v>
                </c:pt>
                <c:pt idx="11">
                  <c:v>#N/A</c:v>
                </c:pt>
                <c:pt idx="12">
                  <c:v>#N/A</c:v>
                </c:pt>
                <c:pt idx="13">
                  <c:v>177</c:v>
                </c:pt>
                <c:pt idx="14">
                  <c:v>#N/A</c:v>
                </c:pt>
              </c:numCache>
            </c:numRef>
          </c:val>
          <c:smooth val="0"/>
          <c:extLst>
            <c:ext xmlns:c16="http://schemas.microsoft.com/office/drawing/2014/chart" uri="{C3380CC4-5D6E-409C-BE32-E72D297353CC}">
              <c16:uniqueId val="{00000008-69C4-4049-AAC5-B6E2F47D6F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3361</c:v>
                </c:pt>
                <c:pt idx="5">
                  <c:v>3424</c:v>
                </c:pt>
                <c:pt idx="8">
                  <c:v>3678</c:v>
                </c:pt>
                <c:pt idx="11">
                  <c:v>3755</c:v>
                </c:pt>
                <c:pt idx="14">
                  <c:v>3802</c:v>
                </c:pt>
              </c:numCache>
            </c:numRef>
          </c:val>
          <c:extLst>
            <c:ext xmlns:c16="http://schemas.microsoft.com/office/drawing/2014/chart" uri="{C3380CC4-5D6E-409C-BE32-E72D297353CC}">
              <c16:uniqueId val="{00000000-712A-43C5-AFFE-AC7D40068B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c:v>
                </c:pt>
                <c:pt idx="5">
                  <c:v>74</c:v>
                </c:pt>
                <c:pt idx="8">
                  <c:v>57</c:v>
                </c:pt>
                <c:pt idx="11">
                  <c:v>29</c:v>
                </c:pt>
                <c:pt idx="14">
                  <c:v>11</c:v>
                </c:pt>
              </c:numCache>
            </c:numRef>
          </c:val>
          <c:extLst>
            <c:ext xmlns:c16="http://schemas.microsoft.com/office/drawing/2014/chart" uri="{C3380CC4-5D6E-409C-BE32-E72D297353CC}">
              <c16:uniqueId val="{00000001-712A-43C5-AFFE-AC7D40068B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3716</c:v>
                </c:pt>
                <c:pt idx="5">
                  <c:v>3983</c:v>
                </c:pt>
                <c:pt idx="8">
                  <c:v>4059</c:v>
                </c:pt>
                <c:pt idx="11">
                  <c:v>3831</c:v>
                </c:pt>
                <c:pt idx="14">
                  <c:v>3887</c:v>
                </c:pt>
              </c:numCache>
            </c:numRef>
          </c:val>
          <c:extLst>
            <c:ext xmlns:c16="http://schemas.microsoft.com/office/drawing/2014/chart" uri="{C3380CC4-5D6E-409C-BE32-E72D297353CC}">
              <c16:uniqueId val="{00000002-712A-43C5-AFFE-AC7D40068B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2A-43C5-AFFE-AC7D40068B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2A-43C5-AFFE-AC7D40068B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A-43C5-AFFE-AC7D40068B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1151</c:v>
                </c:pt>
                <c:pt idx="3">
                  <c:v>1075</c:v>
                </c:pt>
                <c:pt idx="6">
                  <c:v>1394</c:v>
                </c:pt>
                <c:pt idx="9">
                  <c:v>985</c:v>
                </c:pt>
                <c:pt idx="12">
                  <c:v>903</c:v>
                </c:pt>
              </c:numCache>
            </c:numRef>
          </c:val>
          <c:extLst>
            <c:ext xmlns:c16="http://schemas.microsoft.com/office/drawing/2014/chart" uri="{C3380CC4-5D6E-409C-BE32-E72D297353CC}">
              <c16:uniqueId val="{00000006-712A-43C5-AFFE-AC7D40068B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330</c:v>
                </c:pt>
                <c:pt idx="3">
                  <c:v>462</c:v>
                </c:pt>
                <c:pt idx="6">
                  <c:v>417</c:v>
                </c:pt>
                <c:pt idx="9">
                  <c:v>360</c:v>
                </c:pt>
                <c:pt idx="12">
                  <c:v>327</c:v>
                </c:pt>
              </c:numCache>
            </c:numRef>
          </c:val>
          <c:extLst>
            <c:ext xmlns:c16="http://schemas.microsoft.com/office/drawing/2014/chart" uri="{C3380CC4-5D6E-409C-BE32-E72D297353CC}">
              <c16:uniqueId val="{00000007-712A-43C5-AFFE-AC7D40068B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169</c:v>
                </c:pt>
                <c:pt idx="3">
                  <c:v>216</c:v>
                </c:pt>
                <c:pt idx="6">
                  <c:v>255</c:v>
                </c:pt>
                <c:pt idx="9">
                  <c:v>266</c:v>
                </c:pt>
                <c:pt idx="12">
                  <c:v>210</c:v>
                </c:pt>
              </c:numCache>
            </c:numRef>
          </c:val>
          <c:extLst>
            <c:ext xmlns:c16="http://schemas.microsoft.com/office/drawing/2014/chart" uri="{C3380CC4-5D6E-409C-BE32-E72D297353CC}">
              <c16:uniqueId val="{00000008-712A-43C5-AFFE-AC7D40068B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9-712A-43C5-AFFE-AC7D40068B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4258</c:v>
                </c:pt>
                <c:pt idx="3">
                  <c:v>4216</c:v>
                </c:pt>
                <c:pt idx="6">
                  <c:v>4462</c:v>
                </c:pt>
                <c:pt idx="9">
                  <c:v>4517</c:v>
                </c:pt>
                <c:pt idx="12">
                  <c:v>5073</c:v>
                </c:pt>
              </c:numCache>
            </c:numRef>
          </c:val>
          <c:extLst>
            <c:ext xmlns:c16="http://schemas.microsoft.com/office/drawing/2014/chart" uri="{C3380CC4-5D6E-409C-BE32-E72D297353CC}">
              <c16:uniqueId val="{0000000A-712A-43C5-AFFE-AC7D40068B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2A-43C5-AFFE-AC7D40068B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1374</c:v>
                </c:pt>
                <c:pt idx="1">
                  <c:v>1020</c:v>
                </c:pt>
                <c:pt idx="2">
                  <c:v>1051</c:v>
                </c:pt>
              </c:numCache>
            </c:numRef>
          </c:val>
          <c:extLst>
            <c:ext xmlns:c16="http://schemas.microsoft.com/office/drawing/2014/chart" uri="{C3380CC4-5D6E-409C-BE32-E72D297353CC}">
              <c16:uniqueId val="{00000000-1B0F-418A-AD20-77BEDD1FD9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331</c:v>
                </c:pt>
                <c:pt idx="1">
                  <c:v>351</c:v>
                </c:pt>
                <c:pt idx="2">
                  <c:v>371</c:v>
                </c:pt>
              </c:numCache>
            </c:numRef>
          </c:val>
          <c:extLst>
            <c:ext xmlns:c16="http://schemas.microsoft.com/office/drawing/2014/chart" uri="{C3380CC4-5D6E-409C-BE32-E72D297353CC}">
              <c16:uniqueId val="{00000001-1B0F-418A-AD20-77BEDD1FD9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2315</c:v>
                </c:pt>
                <c:pt idx="1">
                  <c:v>2402</c:v>
                </c:pt>
                <c:pt idx="2">
                  <c:v>2424</c:v>
                </c:pt>
              </c:numCache>
            </c:numRef>
          </c:val>
          <c:extLst>
            <c:ext xmlns:c16="http://schemas.microsoft.com/office/drawing/2014/chart" uri="{C3380CC4-5D6E-409C-BE32-E72D297353CC}">
              <c16:uniqueId val="{00000002-1B0F-418A-AD20-77BEDD1FD9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{F3250AF2-ABDD-4CCA-8B47-D13CAD86CF4C}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AF-4D4E-99AB-CF8D05599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{8448F79D-A793-4FD1-8745-2FD40592009F}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AF-4D4E-99AB-CF8D05599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{F76C4B44-900C-49E5-BA19-EF6656774576}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AF-4D4E-99AB-CF8D05599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{4E0F8E6A-588E-458F-978A-5DD3C30681BE}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AF-4D4E-99AB-CF8D05599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{D614AE19-3446-4FBA-A690-7CC1A8EBD231}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AF-4D4E-99AB-CF8D05599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{1BF7A982-8124-4466-9C1A-296113B9C0EE}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AF-4D4E-99AB-CF8D05599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{7061F4A2-D196-46DA-9291-F265144C6F65}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AF-4D4E-99AB-CF8D05599F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{359CA185-5601-443A-9FE3-8D2995A56698}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AF-4D4E-99AB-CF8D05599F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{0AC9F1D4-8ECA-49BF-AF14-5CF8EEEF5D9F}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AF-4D4E-99AB-CF8D05599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51.6</c:v>
                </c:pt>
                <c:pt idx="32">
                  <c:v>52.8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AF-4D4E-99AB-CF8D05599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{86863529-71E7-4CBB-B95A-814A86CC9452}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AF-4D4E-99AB-CF8D05599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{92F42EA7-31E2-4222-837E-157190780363}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AF-4D4E-99AB-CF8D05599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{0FFD6B31-48A0-431B-B36F-AD3C0806DC04}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AF-4D4E-99AB-CF8D05599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{D77AD1F6-1DE0-41CF-AA9C-A997DE6EFCAB}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AF-4D4E-99AB-CF8D05599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{9EF0CFF8-4832-4350-BC94-D542FA5736AC}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AF-4D4E-99AB-CF8D05599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{F37EFD44-D643-461B-A9D5-C2BA60A7743F}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AF-4D4E-99AB-CF8D05599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{6712E4D5-A3A0-4B27-A30F-CB89504C066B}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AF-4D4E-99AB-CF8D05599F7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{4F1BCEAB-293D-4EA1-88D2-DC631FEA23E2}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AF-4D4E-99AB-CF8D05599F7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{5A9D8F06-3A4C-4BD7-8DDD-3BAB08851D4C}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AF-4D4E-99AB-CF8D05599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c:ext xmlns:c16="http://schemas.microsoft.com/office/drawing/2014/chart" uri="{C3380CC4-5D6E-409C-BE32-E72D297353CC}">
              <c16:uniqueId val="{00000013-EEAF-4D4E-99AB-CF8D05599F7E}"/>
            </c:ext>
          </c:extLst>
        </c:ser>
        <c:dLbls>
          <c:showLegendKey val="0"/>
          <c:showVal val="1"/>
          <c:showCatName val="0"/>
          <c:showSerName val="0"/>
          <c:showPercent val="0"/>
          <c:showBubbleSize val="0"/>
        </c:dLbls>
        <c:axId val="46179840"/>
        <c:axId val="46181760"/>
      </c:scatterChart>
      <c:valAx>
        <c:axId val="46179840"/>
        <c:scaling>
          <c:orientation val="minMax"/>
          <c:max val="59.5"/>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5"/>
          <c:min val="3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{90AE4A10-4FDC-4D74-9890-E27236E4744A}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14E-483F-8E7B-21F321A851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{126A861B-4DB7-471D-9E5C-F920DBAD146D}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4E-483F-8E7B-21F321A851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{44A4A7B9-837E-449A-9007-B1C69516D0AE}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4E-483F-8E7B-21F321A851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{198DDF84-C9E6-4E35-AF24-FE8023CFCF55}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4E-483F-8E7B-21F321A851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{5EF0FC8C-35B5-4D89-AB8F-89D17BAF05C9}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4E-483F-8E7B-21F321A8518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{5229D08F-87E9-4D12-B2C9-5E1655D11A52}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14E-483F-8E7B-21F321A8518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{9B53CD05-291D-4EE5-A63A-EEB5335BCEA6}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14E-483F-8E7B-21F321A8518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{BA96EC75-03C3-4BD4-9F53-E06876013150}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14E-483F-8E7B-21F321A8518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{2654069E-8A24-4B64-B47C-BB410597F1FF}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14E-483F-8E7B-21F321A851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8.6</c:v>
                </c:pt>
                <c:pt idx="16">
                  <c:v>8.3000000000000007</c:v>
                </c:pt>
                <c:pt idx="24">
                  <c:v>7.7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4E-483F-8E7B-21F321A851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{ACA3C3FB-A3BC-41A4-B4F6-BF265AC05A68}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14E-483F-8E7B-21F321A851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{8CF3E2A4-6D9B-4AD0-8196-9163DA95A58A}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4E-483F-8E7B-21F321A851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{0D9E5D5C-C19C-43AF-BFF5-024E4AB6B9E6}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4E-483F-8E7B-21F321A851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{53CDE439-E303-40D2-8EB3-46A1550A693A}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4E-483F-8E7B-21F321A851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{73309904-4E55-4F99-962A-C746FCC07272}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4E-483F-8E7B-21F321A8518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{91D38C2E-3A6F-4E95-AAFE-5A81922D6969}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14E-483F-8E7B-21F321A8518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{23BE3E67-9DFB-4DDA-91DB-246C8E2C0AB6}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14E-483F-8E7B-21F321A8518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{36ADF756-5D5D-44B3-8888-74BD34F7A9D4}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14E-483F-8E7B-21F321A8518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{7BEDDC37-5E81-459F-A6C1-F56CF284EF14}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14E-483F-8E7B-21F321A851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A14E-483F-8E7B-21F321A8518E}"/>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年度の実質公債費比率は、前年度比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ﾎﾟｲﾝﾄ減少し、</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ﾎﾟｲﾝﾄとなったものである。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なお、元利償還金については公営住宅建設事業債等の年次償還額が減少したことにより減額となっている他、公営企業債の元利償還金に対する繰入金も減少している。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今後、緊急防災・減災事業や過疎対策事業による起債の償還が始まるため、公債費の増加が見込まれる。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新たな町債発行は、真に適債性のある事業に対して交付税措置のある起債を活用するなどし、健全な財政運営を図っていく必要がある。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年度より将来負担比率の分子が負の数値となっているものである。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認定こども園や役場庁舎などの公共施設建設事業を見込んでおり、併せて、既存の公共施設の長寿命化対策も計画的に実施していく必要がある。そのため、一般会計等に係る地方債の現在高の増加と充当可能基金の減少が想定されることから、充当可能基金への計画的な積立など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減債基金や公共施設等建設準備基金への積立を行った他、平成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年度に新たに設置したふるさと応援寄附金基金には小野小町ふるさと応援寄附金（ふるさと納税）を財源として積立を行った。一方、東日本大震災復興支援基金は平成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年度をもって廃止となったため、基金全体としては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認定こども園や役場庁舎の建設事業が見込まれていることから公共施設等建設準備基金へ計画的に積立を行っていく。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また、財源不足に対応するため財政調整基金の取り崩しを行ったことから、突発的な災害や緊急時に対応するため、財政調整基金の積立に努める。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公共施設等建設準備基金：公共施設の建設に要する資金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文化・体育振興基金：町の文化及び体育の振興発展拡充のため全国大会出場の激励金や社会教育関係団体・社会体育関係団体の活動補助を行う。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小野町笑顔とがんばり子育て支援金：次代を担う子どもたちの健やかな成長を図り、安心して子育てができる環境づくりの推進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年度をもって廃止となったため皆減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小野町笑顔とがんばり子育て支援基金：過疎対策事業債のソフト事業分を活用して積立を行ったことによる増。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公共施設等建設準備基金：認定こども園や役場庁舎等の公共施設の建設準備のため積立を行ったことによる増。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公共施設等建設準備基金：公共施設の建設事業に備えて計画的に積立を行っていく。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小野町笑顔とがんばり子育て支援基金：平成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小野小町ふるさと応援寄附金基金：小野小町ふるさと応援寄附金の更なる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に努め、寄附金の積立を行っていく。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の金額を積み立てた一方、町税等の財源確保により最低限の取り崩しに留めたため増額となった。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歳入の確保に努め、財政調整基金の取り崩しの抑制を図る。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今後、緊急防災・減災事業債や過疎対策事業債の償還が始まるため、それに備えて計画的に積立を行う。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52.8</a:t>
          </a:r>
          <a:r>
            <a:rPr kumimoji="1" lang="ja-JP" altLang="en-US" sz="1100">
              <a:latin typeface="ＭＳ Ｐゴシック" panose="020B0600070205080204" pitchFamily="50" charset="-128"/>
              <a:ea typeface="ＭＳ Ｐゴシック" panose="020B0600070205080204" pitchFamily="50" charset="-128"/>
            </a:rPr>
            <a:t>ﾎﾟｲﾝﾄで前年比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ﾎﾟｲﾝﾄ増となり、類似団体内平均値から</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ﾎﾟｲﾝﾄ下回っている。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平均値を下回っているものの資産の老朽化は当町においても課題となっており、公共施設等総合管理計画及び個別施設計画を基に管理を行っていく必要がある。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6"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7" name="楕円 86"/>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76835</xdr:rowOff>
    </xdr:to>
    <xdr:cxnSp macro="">
      <xdr:nvCxnSpPr>
        <xdr:cNvPr id="88" name="直線コネクタ 87"/>
        <xdr:cNvCxnSpPr/>
      </xdr:nvCxnSpPr>
      <xdr:spPr>
        <a:xfrm flipV="1">
          <a:off x="4051300" y="629158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9"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0"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1"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年と類似団体内平均値から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今後は過疎対策事業債等の起債のため債務の増加も考えられることから、適正な財政運営と起債の抑制により債務償還可能年数をの抑制に努める必要がある。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0" name="直線コネクタ 119"/>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3"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4" name="直線コネクタ 123"/>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2" name="楕円 131"/>
        <xdr:cNvSpPr/>
      </xdr:nvSpPr>
      <xdr:spPr>
        <a:xfrm>
          <a:off x="14744700" y="63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3" name="債務償還可能年数該当値テキスト"/>
        <xdr:cNvSpPr txBox="1"/>
      </xdr:nvSpPr>
      <xdr:spPr>
        <a:xfrm>
          <a:off x="14846300" y="6307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2" name="楕円 71"/>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165735</xdr:rowOff>
    </xdr:to>
    <xdr:cxnSp macro="">
      <xdr:nvCxnSpPr>
        <xdr:cNvPr id="73" name="直線コネクタ 72"/>
        <xdr:cNvCxnSpPr/>
      </xdr:nvCxnSpPr>
      <xdr:spPr>
        <a:xfrm flipV="1">
          <a:off x="3797300" y="6648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4"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76"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5"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54184</xdr:rowOff>
    </xdr:from>
    <xdr:to>
      <xdr:col>55</xdr:col>
      <xdr:colOff>50800</xdr:colOff>
      <xdr:row>39</xdr:row>
      <xdr:rowOff>155784</xdr:rowOff>
    </xdr:to>
    <xdr:sp macro="" textlink="">
      <xdr:nvSpPr>
        <xdr:cNvPr id="114" name="楕円 113"/>
        <xdr:cNvSpPr/>
      </xdr:nvSpPr>
      <xdr:spPr>
        <a:xfrm>
          <a:off x="10426700" y="67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32611</xdr:rowOff>
    </xdr:from>
    <xdr:ext cx="534377" cy="259045"/>
    <xdr:sp macro="" textlink="">
      <xdr:nvSpPr>
        <xdr:cNvPr id="115" name="【道路】&#10;一人当たり延長該当値テキスト"/>
        <xdr:cNvSpPr txBox="1"/>
      </xdr:nvSpPr>
      <xdr:spPr>
        <a:xfrm>
          <a:off x="10515600" y="67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59461</xdr:rowOff>
    </xdr:from>
    <xdr:to>
      <xdr:col>50</xdr:col>
      <xdr:colOff>165100</xdr:colOff>
      <xdr:row>39</xdr:row>
      <xdr:rowOff>161061</xdr:rowOff>
    </xdr:to>
    <xdr:sp macro="" textlink="">
      <xdr:nvSpPr>
        <xdr:cNvPr id="116" name="楕円 115"/>
        <xdr:cNvSpPr/>
      </xdr:nvSpPr>
      <xdr:spPr>
        <a:xfrm>
          <a:off x="9588500" y="67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104984</xdr:rowOff>
    </xdr:from>
    <xdr:to>
      <xdr:col>55</xdr:col>
      <xdr:colOff>0</xdr:colOff>
      <xdr:row>39</xdr:row>
      <xdr:rowOff>110261</xdr:rowOff>
    </xdr:to>
    <xdr:cxnSp macro="">
      <xdr:nvCxnSpPr>
        <xdr:cNvPr id="117" name="直線コネクタ 116"/>
        <xdr:cNvCxnSpPr/>
      </xdr:nvCxnSpPr>
      <xdr:spPr>
        <a:xfrm flipV="1">
          <a:off x="9639300" y="6791534"/>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8"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152188</xdr:rowOff>
    </xdr:from>
    <xdr:ext cx="534377" cy="259045"/>
    <xdr:sp macro="" textlink="">
      <xdr:nvSpPr>
        <xdr:cNvPr id="120" name="n_1mainValue【道路】&#10;一人当たり延長"/>
        <xdr:cNvSpPr txBox="1"/>
      </xdr:nvSpPr>
      <xdr:spPr>
        <a:xfrm>
          <a:off x="9359411" y="68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60" name="楕円 159"/>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61" name="【橋りょう・トンネル】&#10;有形固定資産減価償却率該当値テキスト"/>
        <xdr:cNvSpPr txBox="1"/>
      </xdr:nvSpPr>
      <xdr:spPr>
        <a:xfrm>
          <a:off x="4673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62" name="楕円 161"/>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35923</xdr:rowOff>
    </xdr:to>
    <xdr:cxnSp macro="">
      <xdr:nvCxnSpPr>
        <xdr:cNvPr id="163" name="直線コネクタ 162"/>
        <xdr:cNvCxnSpPr/>
      </xdr:nvCxnSpPr>
      <xdr:spPr>
        <a:xfrm flipV="1">
          <a:off x="3797300" y="99571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166" name="n_1mainValue【橋りょう・トンネル】&#10;有形固定資産減価償却率"/>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195"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104272</xdr:rowOff>
    </xdr:from>
    <xdr:to>
      <xdr:col>55</xdr:col>
      <xdr:colOff>50800</xdr:colOff>
      <xdr:row>64</xdr:row>
      <xdr:rowOff>34422</xdr:rowOff>
    </xdr:to>
    <xdr:sp macro="" textlink="">
      <xdr:nvSpPr>
        <xdr:cNvPr id="204" name="楕円 203"/>
        <xdr:cNvSpPr/>
      </xdr:nvSpPr>
      <xdr:spPr>
        <a:xfrm>
          <a:off x="10426700" y="109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19199</xdr:rowOff>
    </xdr:from>
    <xdr:ext cx="599010" cy="259045"/>
    <xdr:sp macro="" textlink="">
      <xdr:nvSpPr>
        <xdr:cNvPr id="205" name="【橋りょう・トンネル】&#10;一人当たり有形固定資産（償却資産）額該当値テキスト"/>
        <xdr:cNvSpPr txBox="1"/>
      </xdr:nvSpPr>
      <xdr:spPr>
        <a:xfrm>
          <a:off x="10515600" y="1082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105364</xdr:rowOff>
    </xdr:from>
    <xdr:to>
      <xdr:col>50</xdr:col>
      <xdr:colOff>165100</xdr:colOff>
      <xdr:row>64</xdr:row>
      <xdr:rowOff>35514</xdr:rowOff>
    </xdr:to>
    <xdr:sp macro="" textlink="">
      <xdr:nvSpPr>
        <xdr:cNvPr id="206" name="楕円 205"/>
        <xdr:cNvSpPr/>
      </xdr:nvSpPr>
      <xdr:spPr>
        <a:xfrm>
          <a:off x="9588500" y="109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155072</xdr:rowOff>
    </xdr:from>
    <xdr:to>
      <xdr:col>55</xdr:col>
      <xdr:colOff>0</xdr:colOff>
      <xdr:row>63</xdr:row>
      <xdr:rowOff>156164</xdr:rowOff>
    </xdr:to>
    <xdr:cxnSp macro="">
      <xdr:nvCxnSpPr>
        <xdr:cNvPr id="207" name="直線コネクタ 206"/>
        <xdr:cNvCxnSpPr/>
      </xdr:nvCxnSpPr>
      <xdr:spPr>
        <a:xfrm flipV="1">
          <a:off x="9639300" y="10956422"/>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8"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26641</xdr:rowOff>
    </xdr:from>
    <xdr:ext cx="599010" cy="259045"/>
    <xdr:sp macro="" textlink="">
      <xdr:nvSpPr>
        <xdr:cNvPr id="210" name="n_1mainValue【橋りょう・トンネル】&#10;一人当たり有形固定資産（償却資産）額"/>
        <xdr:cNvSpPr txBox="1"/>
      </xdr:nvSpPr>
      <xdr:spPr>
        <a:xfrm>
          <a:off x="9327095" y="1099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76836</xdr:rowOff>
    </xdr:from>
    <xdr:to>
      <xdr:col>24</xdr:col>
      <xdr:colOff>114300</xdr:colOff>
      <xdr:row>80</xdr:row>
      <xdr:rowOff>6986</xdr:rowOff>
    </xdr:to>
    <xdr:sp macro="" textlink="">
      <xdr:nvSpPr>
        <xdr:cNvPr id="249" name="楕円 248"/>
        <xdr:cNvSpPr/>
      </xdr:nvSpPr>
      <xdr:spPr>
        <a:xfrm>
          <a:off x="4584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99713</xdr:rowOff>
    </xdr:from>
    <xdr:ext cx="405111" cy="259045"/>
    <xdr:sp macro="" textlink="">
      <xdr:nvSpPr>
        <xdr:cNvPr id="250" name="【公営住宅】&#10;有形固定資産減価償却率該当値テキスト"/>
        <xdr:cNvSpPr txBox="1"/>
      </xdr:nvSpPr>
      <xdr:spPr>
        <a:xfrm>
          <a:off x="4673600"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51" name="楕円 250"/>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127636</xdr:rowOff>
    </xdr:from>
    <xdr:to>
      <xdr:col>24</xdr:col>
      <xdr:colOff>63500</xdr:colOff>
      <xdr:row>79</xdr:row>
      <xdr:rowOff>156211</xdr:rowOff>
    </xdr:to>
    <xdr:cxnSp macro="">
      <xdr:nvCxnSpPr>
        <xdr:cNvPr id="252" name="直線コネクタ 251"/>
        <xdr:cNvCxnSpPr/>
      </xdr:nvCxnSpPr>
      <xdr:spPr>
        <a:xfrm flipV="1">
          <a:off x="3797300" y="136721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3"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255" name="n_1mainValue【公営住宅】&#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34162</xdr:rowOff>
    </xdr:from>
    <xdr:to>
      <xdr:col>55</xdr:col>
      <xdr:colOff>50800</xdr:colOff>
      <xdr:row>83</xdr:row>
      <xdr:rowOff>135762</xdr:rowOff>
    </xdr:to>
    <xdr:sp macro="" textlink="">
      <xdr:nvSpPr>
        <xdr:cNvPr id="293" name="楕円 292"/>
        <xdr:cNvSpPr/>
      </xdr:nvSpPr>
      <xdr:spPr>
        <a:xfrm>
          <a:off x="104267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57039</xdr:rowOff>
    </xdr:from>
    <xdr:ext cx="469744" cy="259045"/>
    <xdr:sp macro="" textlink="">
      <xdr:nvSpPr>
        <xdr:cNvPr id="294" name="【公営住宅】&#10;一人当たり面積該当値テキスト"/>
        <xdr:cNvSpPr txBox="1"/>
      </xdr:nvSpPr>
      <xdr:spPr>
        <a:xfrm>
          <a:off x="10515600" y="141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38354</xdr:rowOff>
    </xdr:from>
    <xdr:to>
      <xdr:col>50</xdr:col>
      <xdr:colOff>165100</xdr:colOff>
      <xdr:row>83</xdr:row>
      <xdr:rowOff>139954</xdr:rowOff>
    </xdr:to>
    <xdr:sp macro="" textlink="">
      <xdr:nvSpPr>
        <xdr:cNvPr id="295" name="楕円 294"/>
        <xdr:cNvSpPr/>
      </xdr:nvSpPr>
      <xdr:spPr>
        <a:xfrm>
          <a:off x="9588500" y="142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84962</xdr:rowOff>
    </xdr:from>
    <xdr:to>
      <xdr:col>55</xdr:col>
      <xdr:colOff>0</xdr:colOff>
      <xdr:row>83</xdr:row>
      <xdr:rowOff>89154</xdr:rowOff>
    </xdr:to>
    <xdr:cxnSp macro="">
      <xdr:nvCxnSpPr>
        <xdr:cNvPr id="296" name="直線コネクタ 295"/>
        <xdr:cNvCxnSpPr/>
      </xdr:nvCxnSpPr>
      <xdr:spPr>
        <a:xfrm flipV="1">
          <a:off x="9639300" y="14315312"/>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7"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156481</xdr:rowOff>
    </xdr:from>
    <xdr:ext cx="469744" cy="259045"/>
    <xdr:sp macro="" textlink="">
      <xdr:nvSpPr>
        <xdr:cNvPr id="299" name="n_1mainValue【公営住宅】&#10;一人当たり面積"/>
        <xdr:cNvSpPr txBox="1"/>
      </xdr:nvSpPr>
      <xdr:spPr>
        <a:xfrm>
          <a:off x="9391727"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350" name="楕円 349"/>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351" name="【認定こども園・幼稚園・保育所】&#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352" name="楕円 351"/>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165735</xdr:rowOff>
    </xdr:to>
    <xdr:cxnSp macro="">
      <xdr:nvCxnSpPr>
        <xdr:cNvPr id="353" name="直線コネクタ 352"/>
        <xdr:cNvCxnSpPr/>
      </xdr:nvCxnSpPr>
      <xdr:spPr>
        <a:xfrm flipV="1">
          <a:off x="15481300" y="62636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5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356" name="n_1mainValue【認定こども園・幼稚園・保育所】&#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83"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64262</xdr:rowOff>
    </xdr:from>
    <xdr:to>
      <xdr:col>116</xdr:col>
      <xdr:colOff>114300</xdr:colOff>
      <xdr:row>38</xdr:row>
      <xdr:rowOff>165862</xdr:rowOff>
    </xdr:to>
    <xdr:sp macro="" textlink="">
      <xdr:nvSpPr>
        <xdr:cNvPr id="392" name="楕円 391"/>
        <xdr:cNvSpPr/>
      </xdr:nvSpPr>
      <xdr:spPr>
        <a:xfrm>
          <a:off x="221107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42689</xdr:rowOff>
    </xdr:from>
    <xdr:ext cx="469744" cy="259045"/>
    <xdr:sp macro="" textlink="">
      <xdr:nvSpPr>
        <xdr:cNvPr id="393" name="【認定こども園・幼稚園・保育所】&#10;一人当たり面積該当値テキスト"/>
        <xdr:cNvSpPr txBox="1"/>
      </xdr:nvSpPr>
      <xdr:spPr>
        <a:xfrm>
          <a:off x="22199600"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394" name="楕円 393"/>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115062</xdr:rowOff>
    </xdr:from>
    <xdr:to>
      <xdr:col>116</xdr:col>
      <xdr:colOff>63500</xdr:colOff>
      <xdr:row>38</xdr:row>
      <xdr:rowOff>121920</xdr:rowOff>
    </xdr:to>
    <xdr:cxnSp macro="">
      <xdr:nvCxnSpPr>
        <xdr:cNvPr id="395" name="直線コネクタ 394"/>
        <xdr:cNvCxnSpPr/>
      </xdr:nvCxnSpPr>
      <xdr:spPr>
        <a:xfrm flipV="1">
          <a:off x="21323300" y="66301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6"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7"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163847</xdr:rowOff>
    </xdr:from>
    <xdr:ext cx="469744" cy="259045"/>
    <xdr:sp macro="" textlink="">
      <xdr:nvSpPr>
        <xdr:cNvPr id="398" name="n_1main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29"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19413</xdr:rowOff>
    </xdr:from>
    <xdr:to>
      <xdr:col>85</xdr:col>
      <xdr:colOff>177800</xdr:colOff>
      <xdr:row>60</xdr:row>
      <xdr:rowOff>121013</xdr:rowOff>
    </xdr:to>
    <xdr:sp macro="" textlink="">
      <xdr:nvSpPr>
        <xdr:cNvPr id="438" name="楕円 437"/>
        <xdr:cNvSpPr/>
      </xdr:nvSpPr>
      <xdr:spPr>
        <a:xfrm>
          <a:off x="16268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169290</xdr:rowOff>
    </xdr:from>
    <xdr:ext cx="405111" cy="259045"/>
    <xdr:sp macro="" textlink="">
      <xdr:nvSpPr>
        <xdr:cNvPr id="439" name="【学校施設】&#10;有形固定資産減価償却率該当値テキスト"/>
        <xdr:cNvSpPr txBox="1"/>
      </xdr:nvSpPr>
      <xdr:spPr>
        <a:xfrm>
          <a:off x="16357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40" name="楕円 439"/>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120831</xdr:rowOff>
    </xdr:to>
    <xdr:cxnSp macro="">
      <xdr:nvCxnSpPr>
        <xdr:cNvPr id="441" name="直線コネクタ 440"/>
        <xdr:cNvCxnSpPr/>
      </xdr:nvCxnSpPr>
      <xdr:spPr>
        <a:xfrm flipV="1">
          <a:off x="15481300" y="103572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2"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3"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44" name="n_1mainValue【学校施設】&#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72"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34239</xdr:rowOff>
    </xdr:from>
    <xdr:to>
      <xdr:col>116</xdr:col>
      <xdr:colOff>114300</xdr:colOff>
      <xdr:row>62</xdr:row>
      <xdr:rowOff>135839</xdr:rowOff>
    </xdr:to>
    <xdr:sp macro="" textlink="">
      <xdr:nvSpPr>
        <xdr:cNvPr id="481" name="楕円 480"/>
        <xdr:cNvSpPr/>
      </xdr:nvSpPr>
      <xdr:spPr>
        <a:xfrm>
          <a:off x="22110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120616</xdr:rowOff>
    </xdr:from>
    <xdr:ext cx="469744" cy="259045"/>
    <xdr:sp macro="" textlink="">
      <xdr:nvSpPr>
        <xdr:cNvPr id="482" name="【学校施設】&#10;一人当たり面積該当値テキスト"/>
        <xdr:cNvSpPr txBox="1"/>
      </xdr:nvSpPr>
      <xdr:spPr>
        <a:xfrm>
          <a:off x="22199600" y="1057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483" name="楕円 482"/>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85039</xdr:rowOff>
    </xdr:from>
    <xdr:to>
      <xdr:col>116</xdr:col>
      <xdr:colOff>63500</xdr:colOff>
      <xdr:row>62</xdr:row>
      <xdr:rowOff>93726</xdr:rowOff>
    </xdr:to>
    <xdr:cxnSp macro="">
      <xdr:nvCxnSpPr>
        <xdr:cNvPr id="484" name="直線コネクタ 483"/>
        <xdr:cNvCxnSpPr/>
      </xdr:nvCxnSpPr>
      <xdr:spPr>
        <a:xfrm flipV="1">
          <a:off x="21323300" y="1071493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487" name="n_1mainValue【学校施設】&#10;一人当たり面積"/>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12" name="直線コネクタ 51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1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14" name="直線コネクタ 51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1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18" name="フローチャート: 判断 51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19" name="フローチャート: 判断 51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20" name="フローチャート: 判断 51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26" name="楕円 525"/>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78757</xdr:rowOff>
    </xdr:from>
    <xdr:ext cx="405111" cy="259045"/>
    <xdr:sp macro="" textlink="">
      <xdr:nvSpPr>
        <xdr:cNvPr id="527" name="【児童館】&#10;有形固定資産減価償却率該当値テキスト"/>
        <xdr:cNvSpPr txBox="1"/>
      </xdr:nvSpPr>
      <xdr:spPr>
        <a:xfrm>
          <a:off x="16357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528" name="楕円 527"/>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79</xdr:row>
      <xdr:rowOff>95250</xdr:rowOff>
    </xdr:to>
    <xdr:cxnSp macro="">
      <xdr:nvCxnSpPr>
        <xdr:cNvPr id="529" name="直線コネクタ 528"/>
        <xdr:cNvCxnSpPr/>
      </xdr:nvCxnSpPr>
      <xdr:spPr>
        <a:xfrm flipV="1">
          <a:off x="15481300" y="13479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30"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31"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532" name="n_1mainValue【児童館】&#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56" name="直線コネクタ 555"/>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57"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58" name="直線コネクタ 557"/>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59"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0" name="直線コネクタ 559"/>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61"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62" name="フローチャート: 判断 56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63" name="フローチャート: 判断 562"/>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64" name="フローチャート: 判断 563"/>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570" name="楕円 569"/>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571"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72" name="楕円 571"/>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573" name="直線コネクタ 572"/>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574"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75"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76"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01" name="直線コネクタ 600"/>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02"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03" name="直線コネクタ 602"/>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5" name="直線コネクタ 60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06"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07" name="フローチャート: 判断 60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08" name="フローチャート: 判断 607"/>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09" name="フローチャート: 判断 60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15" name="楕円 614"/>
        <xdr:cNvSpPr/>
      </xdr:nvSpPr>
      <xdr:spPr>
        <a:xfrm>
          <a:off x="16268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145432</xdr:rowOff>
    </xdr:from>
    <xdr:ext cx="405111" cy="259045"/>
    <xdr:sp macro="" textlink="">
      <xdr:nvSpPr>
        <xdr:cNvPr id="616" name="【公民館】&#10;有形固定資産減価償却率該当値テキスト"/>
        <xdr:cNvSpPr txBox="1"/>
      </xdr:nvSpPr>
      <xdr:spPr>
        <a:xfrm>
          <a:off x="16357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34925</xdr:rowOff>
    </xdr:from>
    <xdr:to>
      <xdr:col>81</xdr:col>
      <xdr:colOff>101600</xdr:colOff>
      <xdr:row>103</xdr:row>
      <xdr:rowOff>136525</xdr:rowOff>
    </xdr:to>
    <xdr:sp macro="" textlink="">
      <xdr:nvSpPr>
        <xdr:cNvPr id="617" name="楕円 616"/>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xdr:rowOff>
    </xdr:from>
    <xdr:to>
      <xdr:col>85</xdr:col>
      <xdr:colOff>127000</xdr:colOff>
      <xdr:row>103</xdr:row>
      <xdr:rowOff>85725</xdr:rowOff>
    </xdr:to>
    <xdr:cxnSp macro="">
      <xdr:nvCxnSpPr>
        <xdr:cNvPr id="618" name="直線コネクタ 617"/>
        <xdr:cNvCxnSpPr/>
      </xdr:nvCxnSpPr>
      <xdr:spPr>
        <a:xfrm flipV="1">
          <a:off x="15481300" y="176612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19"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0"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153052</xdr:rowOff>
    </xdr:from>
    <xdr:ext cx="405111" cy="259045"/>
    <xdr:sp macro="" textlink="">
      <xdr:nvSpPr>
        <xdr:cNvPr id="621" name="n_1mainValue【公民館】&#10;有形固定資産減価償却率"/>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47" name="直線コネクタ 64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4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49" name="直線コネクタ 64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5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51" name="直線コネクタ 65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52"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53" name="フローチャート: 判断 65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54" name="フローチャート: 判断 65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55" name="フローチャート: 判断 65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97245</xdr:rowOff>
    </xdr:from>
    <xdr:to>
      <xdr:col>116</xdr:col>
      <xdr:colOff>114300</xdr:colOff>
      <xdr:row>108</xdr:row>
      <xdr:rowOff>27395</xdr:rowOff>
    </xdr:to>
    <xdr:sp macro="" textlink="">
      <xdr:nvSpPr>
        <xdr:cNvPr id="661" name="楕円 660"/>
        <xdr:cNvSpPr/>
      </xdr:nvSpPr>
      <xdr:spPr>
        <a:xfrm>
          <a:off x="22110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75672</xdr:rowOff>
    </xdr:from>
    <xdr:ext cx="469744" cy="259045"/>
    <xdr:sp macro="" textlink="">
      <xdr:nvSpPr>
        <xdr:cNvPr id="662" name="【公民館】&#10;一人当たり面積該当値テキスト"/>
        <xdr:cNvSpPr txBox="1"/>
      </xdr:nvSpPr>
      <xdr:spPr>
        <a:xfrm>
          <a:off x="22199600"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100512</xdr:rowOff>
    </xdr:from>
    <xdr:to>
      <xdr:col>112</xdr:col>
      <xdr:colOff>38100</xdr:colOff>
      <xdr:row>108</xdr:row>
      <xdr:rowOff>30662</xdr:rowOff>
    </xdr:to>
    <xdr:sp macro="" textlink="">
      <xdr:nvSpPr>
        <xdr:cNvPr id="663" name="楕円 662"/>
        <xdr:cNvSpPr/>
      </xdr:nvSpPr>
      <xdr:spPr>
        <a:xfrm>
          <a:off x="2127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148045</xdr:rowOff>
    </xdr:from>
    <xdr:to>
      <xdr:col>116</xdr:col>
      <xdr:colOff>63500</xdr:colOff>
      <xdr:row>107</xdr:row>
      <xdr:rowOff>151312</xdr:rowOff>
    </xdr:to>
    <xdr:cxnSp macro="">
      <xdr:nvCxnSpPr>
        <xdr:cNvPr id="664" name="直線コネクタ 663"/>
        <xdr:cNvCxnSpPr/>
      </xdr:nvCxnSpPr>
      <xdr:spPr>
        <a:xfrm flipV="1">
          <a:off x="21323300" y="1849319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65"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66"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21789</xdr:rowOff>
    </xdr:from>
    <xdr:ext cx="469744" cy="259045"/>
    <xdr:sp macro="" textlink="">
      <xdr:nvSpPr>
        <xdr:cNvPr id="667" name="n_1mainValue【公民館】&#10;一人当たり面積"/>
        <xdr:cNvSpPr txBox="1"/>
      </xdr:nvSpPr>
      <xdr:spPr>
        <a:xfrm>
          <a:off x="210757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有形固定資産減価償却率は全国平均、類似団体内平均値より下回っているものの県平均を上回っている。計画的な整備や長寿命化対策を図る必要がある。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有形固定資産原価償却率は平均を上回っており、老朽化が課題となっている。平成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年度より社会資本整備総合交付金事業を活用し、定期点検結果に基づき、橋りょうの改修を進めている。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有形固定資産減価償却率は平均を上回っており、老朽化が課題となっている。老朽化した公営住宅の解体や長寿命化対策により住環境の整備を図る。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均を上回っており、１人あたりの面積は類似団体内平均を下回っていることから老朽化と狭あいな施設が課題となっている。民間による認定こども園の整備を進め、課題解決を図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原価償却率は平均を下回っており、１人あたりの面積も類似団体平均、県平均を下回っている。今後は統合小学校として引き続き使用する小野新町小学校の大規模改修または小学校新築が課題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有形固定資産減価償却率は平均をかなり上回っている。今後は認定こども園への統合により、有形固定資産減価償却率及び</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人あたりの面積の改善が見込まれる。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有形固定資産減価償却率は平均を上回っている。平成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年度より多目的研修集会施設の長寿命化対策を進めている。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1" name="楕円 70"/>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15620</xdr:rowOff>
    </xdr:from>
    <xdr:ext cx="405111" cy="259045"/>
    <xdr:sp macro="" textlink="">
      <xdr:nvSpPr>
        <xdr:cNvPr id="72" name="【図書館】&#10;有形固定資産減価償却率該当値テキスト"/>
        <xdr:cNvSpPr txBox="1"/>
      </xdr:nvSpPr>
      <xdr:spPr>
        <a:xfrm>
          <a:off x="4673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3" name="楕円 72"/>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81099</xdr:rowOff>
    </xdr:to>
    <xdr:cxnSp macro="">
      <xdr:nvCxnSpPr>
        <xdr:cNvPr id="74" name="直線コネクタ 73"/>
        <xdr:cNvCxnSpPr/>
      </xdr:nvCxnSpPr>
      <xdr:spPr>
        <a:xfrm flipV="1">
          <a:off x="3797300" y="63871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148426</xdr:rowOff>
    </xdr:from>
    <xdr:ext cx="405111" cy="259045"/>
    <xdr:sp macro="" textlink="">
      <xdr:nvSpPr>
        <xdr:cNvPr id="77" name="n_1main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6"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15" name="楕円 114"/>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93997</xdr:rowOff>
    </xdr:from>
    <xdr:ext cx="469744" cy="259045"/>
    <xdr:sp macro="" textlink="">
      <xdr:nvSpPr>
        <xdr:cNvPr id="116" name="【図書館】&#10;一人当たり面積該当値テキスト"/>
        <xdr:cNvSpPr txBox="1"/>
      </xdr:nvSpPr>
      <xdr:spPr>
        <a:xfrm>
          <a:off x="10515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78740</xdr:rowOff>
    </xdr:from>
    <xdr:to>
      <xdr:col>50</xdr:col>
      <xdr:colOff>165100</xdr:colOff>
      <xdr:row>39</xdr:row>
      <xdr:rowOff>8890</xdr:rowOff>
    </xdr:to>
    <xdr:sp macro="" textlink="">
      <xdr:nvSpPr>
        <xdr:cNvPr id="117" name="楕円 116"/>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129540</xdr:rowOff>
    </xdr:to>
    <xdr:cxnSp macro="">
      <xdr:nvCxnSpPr>
        <xdr:cNvPr id="118" name="直線コネクタ 117"/>
        <xdr:cNvCxnSpPr/>
      </xdr:nvCxnSpPr>
      <xdr:spPr>
        <a:xfrm flipV="1">
          <a:off x="9639300" y="6637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19"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25417</xdr:rowOff>
    </xdr:from>
    <xdr:ext cx="469744" cy="259045"/>
    <xdr:sp macro="" textlink="">
      <xdr:nvSpPr>
        <xdr:cNvPr id="121" name="n_1mainValue【図書館】&#10;一人当たり面積"/>
        <xdr:cNvSpPr txBox="1"/>
      </xdr:nvSpPr>
      <xdr:spPr>
        <a:xfrm>
          <a:off x="9391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49"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2" name="フローチャート: 判断 151"/>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138938</xdr:rowOff>
    </xdr:from>
    <xdr:to>
      <xdr:col>24</xdr:col>
      <xdr:colOff>114300</xdr:colOff>
      <xdr:row>64</xdr:row>
      <xdr:rowOff>69088</xdr:rowOff>
    </xdr:to>
    <xdr:sp macro="" textlink="">
      <xdr:nvSpPr>
        <xdr:cNvPr id="158" name="楕円 157"/>
        <xdr:cNvSpPr/>
      </xdr:nvSpPr>
      <xdr:spPr>
        <a:xfrm>
          <a:off x="45847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53865</xdr:rowOff>
    </xdr:from>
    <xdr:ext cx="405111" cy="259045"/>
    <xdr:sp macro="" textlink="">
      <xdr:nvSpPr>
        <xdr:cNvPr id="159" name="【体育館・プール】&#10;有形固定資産減価償却率該当値テキスト"/>
        <xdr:cNvSpPr txBox="1"/>
      </xdr:nvSpPr>
      <xdr:spPr>
        <a:xfrm>
          <a:off x="4673600" y="1085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29210</xdr:rowOff>
    </xdr:from>
    <xdr:to>
      <xdr:col>20</xdr:col>
      <xdr:colOff>38100</xdr:colOff>
      <xdr:row>64</xdr:row>
      <xdr:rowOff>130810</xdr:rowOff>
    </xdr:to>
    <xdr:sp macro="" textlink="">
      <xdr:nvSpPr>
        <xdr:cNvPr id="160" name="楕円 159"/>
        <xdr:cNvSpPr/>
      </xdr:nvSpPr>
      <xdr:spPr>
        <a:xfrm>
          <a:off x="3746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18288</xdr:rowOff>
    </xdr:from>
    <xdr:to>
      <xdr:col>24</xdr:col>
      <xdr:colOff>63500</xdr:colOff>
      <xdr:row>64</xdr:row>
      <xdr:rowOff>80010</xdr:rowOff>
    </xdr:to>
    <xdr:cxnSp macro="">
      <xdr:nvCxnSpPr>
        <xdr:cNvPr id="161" name="直線コネクタ 160"/>
        <xdr:cNvCxnSpPr/>
      </xdr:nvCxnSpPr>
      <xdr:spPr>
        <a:xfrm flipV="1">
          <a:off x="3797300" y="1099108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62"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63"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121937</xdr:rowOff>
    </xdr:from>
    <xdr:ext cx="405111" cy="259045"/>
    <xdr:sp macro="" textlink="">
      <xdr:nvSpPr>
        <xdr:cNvPr id="164" name="n_1mainValue【体育館・プール】&#10;有形固定資産減価償却率"/>
        <xdr:cNvSpPr txBox="1"/>
      </xdr:nvSpPr>
      <xdr:spPr>
        <a:xfrm>
          <a:off x="3582044"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96" name="フローチャート: 判断 19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2" name="楕円 201"/>
        <xdr:cNvSpPr/>
      </xdr:nvSpPr>
      <xdr:spPr>
        <a:xfrm>
          <a:off x="10426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17797</xdr:rowOff>
    </xdr:from>
    <xdr:ext cx="469744" cy="259045"/>
    <xdr:sp macro="" textlink="">
      <xdr:nvSpPr>
        <xdr:cNvPr id="203" name="【体育館・プール】&#10;一人当たり面積該当値テキスト"/>
        <xdr:cNvSpPr txBox="1"/>
      </xdr:nvSpPr>
      <xdr:spPr>
        <a:xfrm>
          <a:off x="10515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3810</xdr:rowOff>
    </xdr:from>
    <xdr:to>
      <xdr:col>50</xdr:col>
      <xdr:colOff>165100</xdr:colOff>
      <xdr:row>60</xdr:row>
      <xdr:rowOff>105410</xdr:rowOff>
    </xdr:to>
    <xdr:sp macro="" textlink="">
      <xdr:nvSpPr>
        <xdr:cNvPr id="204" name="楕円 203"/>
        <xdr:cNvSpPr/>
      </xdr:nvSpPr>
      <xdr:spPr>
        <a:xfrm>
          <a:off x="9588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45720</xdr:rowOff>
    </xdr:from>
    <xdr:to>
      <xdr:col>55</xdr:col>
      <xdr:colOff>0</xdr:colOff>
      <xdr:row>60</xdr:row>
      <xdr:rowOff>54610</xdr:rowOff>
    </xdr:to>
    <xdr:cxnSp macro="">
      <xdr:nvCxnSpPr>
        <xdr:cNvPr id="205" name="直線コネクタ 204"/>
        <xdr:cNvCxnSpPr/>
      </xdr:nvCxnSpPr>
      <xdr:spPr>
        <a:xfrm flipV="1">
          <a:off x="9639300" y="1033272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06"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0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121937</xdr:rowOff>
    </xdr:from>
    <xdr:ext cx="469744" cy="259045"/>
    <xdr:sp macro="" textlink="">
      <xdr:nvSpPr>
        <xdr:cNvPr id="208" name="n_1mainValue【体育館・プール】&#10;一人当たり面積"/>
        <xdr:cNvSpPr txBox="1"/>
      </xdr:nvSpPr>
      <xdr:spPr>
        <a:xfrm>
          <a:off x="93917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66" name="直線コネクタ 265"/>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67"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68" name="直線コネクタ 267"/>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69"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70" name="直線コネクタ 269"/>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271"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72" name="フローチャート: 判断 271"/>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73" name="フローチャート: 判断 272"/>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274" name="フローチャート: 判断 273"/>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280" name="楕円 279"/>
        <xdr:cNvSpPr/>
      </xdr:nvSpPr>
      <xdr:spPr>
        <a:xfrm>
          <a:off x="16268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126291</xdr:rowOff>
    </xdr:from>
    <xdr:ext cx="405111" cy="259045"/>
    <xdr:sp macro="" textlink="">
      <xdr:nvSpPr>
        <xdr:cNvPr id="281" name="【一般廃棄物処理施設】&#10;有形固定資産減価償却率該当値テキスト"/>
        <xdr:cNvSpPr txBox="1"/>
      </xdr:nvSpPr>
      <xdr:spPr>
        <a:xfrm>
          <a:off x="16357600" y="62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282" name="楕円 281"/>
        <xdr:cNvSpPr/>
      </xdr:nvSpPr>
      <xdr:spPr>
        <a:xfrm>
          <a:off x="15430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27214</xdr:rowOff>
    </xdr:from>
    <xdr:to>
      <xdr:col>85</xdr:col>
      <xdr:colOff>127000</xdr:colOff>
      <xdr:row>37</xdr:row>
      <xdr:rowOff>72934</xdr:rowOff>
    </xdr:to>
    <xdr:cxnSp macro="">
      <xdr:nvCxnSpPr>
        <xdr:cNvPr id="283" name="直線コネクタ 282"/>
        <xdr:cNvCxnSpPr/>
      </xdr:nvCxnSpPr>
      <xdr:spPr>
        <a:xfrm flipV="1">
          <a:off x="15481300" y="6370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284"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285"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114861</xdr:rowOff>
    </xdr:from>
    <xdr:ext cx="405111" cy="259045"/>
    <xdr:sp macro="" textlink="">
      <xdr:nvSpPr>
        <xdr:cNvPr id="286" name="n_1main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7" name="直線コネクタ 2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8" name="テキスト ボックス 2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9" name="直線コネクタ 2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0" name="テキスト ボックス 2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1" name="直線コネクタ 3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2" name="テキスト ボックス 3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3" name="直線コネクタ 3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4" name="テキスト ボックス 3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6" name="テキスト ボックス 3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08" name="直線コネクタ 307"/>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09"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10" name="直線コネクタ 309"/>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11"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12" name="直線コネクタ 311"/>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313"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14" name="フローチャート: 判断 313"/>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15" name="フローチャート: 判断 314"/>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316" name="フローチャート: 判断 315"/>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7" name="テキスト ボックス 3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8" name="テキスト ボックス 3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9" name="テキスト ボックス 3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0" name="テキスト ボックス 3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1" name="テキスト ボックス 3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23283</xdr:rowOff>
    </xdr:from>
    <xdr:to>
      <xdr:col>116</xdr:col>
      <xdr:colOff>114300</xdr:colOff>
      <xdr:row>40</xdr:row>
      <xdr:rowOff>124883</xdr:rowOff>
    </xdr:to>
    <xdr:sp macro="" textlink="">
      <xdr:nvSpPr>
        <xdr:cNvPr id="322" name="楕円 321"/>
        <xdr:cNvSpPr/>
      </xdr:nvSpPr>
      <xdr:spPr>
        <a:xfrm>
          <a:off x="22110700" y="68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1710</xdr:rowOff>
    </xdr:from>
    <xdr:ext cx="534377" cy="259045"/>
    <xdr:sp macro="" textlink="">
      <xdr:nvSpPr>
        <xdr:cNvPr id="323" name="【一般廃棄物処理施設】&#10;一人当たり有形固定資産（償却資産）額該当値テキスト"/>
        <xdr:cNvSpPr txBox="1"/>
      </xdr:nvSpPr>
      <xdr:spPr>
        <a:xfrm>
          <a:off x="22199600" y="68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94204</xdr:rowOff>
    </xdr:from>
    <xdr:to>
      <xdr:col>112</xdr:col>
      <xdr:colOff>38100</xdr:colOff>
      <xdr:row>41</xdr:row>
      <xdr:rowOff>24354</xdr:rowOff>
    </xdr:to>
    <xdr:sp macro="" textlink="">
      <xdr:nvSpPr>
        <xdr:cNvPr id="324" name="楕円 323"/>
        <xdr:cNvSpPr/>
      </xdr:nvSpPr>
      <xdr:spPr>
        <a:xfrm>
          <a:off x="21272500" y="6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74083</xdr:rowOff>
    </xdr:from>
    <xdr:to>
      <xdr:col>116</xdr:col>
      <xdr:colOff>63500</xdr:colOff>
      <xdr:row>40</xdr:row>
      <xdr:rowOff>145004</xdr:rowOff>
    </xdr:to>
    <xdr:cxnSp macro="">
      <xdr:nvCxnSpPr>
        <xdr:cNvPr id="325" name="直線コネクタ 324"/>
        <xdr:cNvCxnSpPr/>
      </xdr:nvCxnSpPr>
      <xdr:spPr>
        <a:xfrm flipV="1">
          <a:off x="21323300" y="6932083"/>
          <a:ext cx="838200" cy="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326"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327"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15481</xdr:rowOff>
    </xdr:from>
    <xdr:ext cx="534377" cy="259045"/>
    <xdr:sp macro="" textlink="">
      <xdr:nvSpPr>
        <xdr:cNvPr id="328" name="n_1mainValue【一般廃棄物処理施設】&#10;一人当たり有形固定資産（償却資産）額"/>
        <xdr:cNvSpPr txBox="1"/>
      </xdr:nvSpPr>
      <xdr:spPr>
        <a:xfrm>
          <a:off x="21043411" y="70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4" name="正方形/長方形 3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3" name="テキスト ボックス 3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4" name="直線コネクタ 3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5" name="テキスト ボックス 3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6" name="直線コネクタ 3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7" name="テキスト ボックス 3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8" name="直線コネクタ 3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9" name="テキスト ボックス 3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0" name="直線コネクタ 3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1" name="テキスト ボックス 3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2" name="直線コネクタ 3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3" name="テキスト ボックス 3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4" name="直線コネクタ 3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5" name="テキスト ボックス 3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6" name="直線コネクタ 3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7" name="テキスト ボックス 3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69" name="直線コネクタ 368"/>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70"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71" name="直線コネクタ 3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72"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73" name="直線コネクタ 37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74"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75" name="フローチャート: 判断 374"/>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76" name="フローチャート: 判断 375"/>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377" name="フローチャート: 判断 376"/>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78" name="テキスト ボックス 3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383" name="楕円 382"/>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384" name="【消防施設】&#10;有形固定資産減価償却率該当値テキスト"/>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385" name="楕円 384"/>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106680</xdr:rowOff>
    </xdr:to>
    <xdr:cxnSp macro="">
      <xdr:nvCxnSpPr>
        <xdr:cNvPr id="386" name="直線コネクタ 385"/>
        <xdr:cNvCxnSpPr/>
      </xdr:nvCxnSpPr>
      <xdr:spPr>
        <a:xfrm>
          <a:off x="15481300" y="139407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387"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388"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389" name="n_1mainValue【消防施設】&#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0" name="直線コネクタ 3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1" name="テキスト ボックス 4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2" name="直線コネクタ 4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3" name="テキスト ボックス 4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4" name="直線コネクタ 4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5" name="テキスト ボックス 4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6" name="直線コネクタ 4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7" name="テキスト ボックス 4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11" name="直線コネクタ 410"/>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1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13" name="直線コネクタ 41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14"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15" name="直線コネクタ 414"/>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16"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17" name="フローチャート: 判断 416"/>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18" name="フローチャート: 判断 41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419" name="フローチャート: 判断 418"/>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425" name="楕円 424"/>
        <xdr:cNvSpPr/>
      </xdr:nvSpPr>
      <xdr:spPr>
        <a:xfrm>
          <a:off x="22110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426" name="【消防施設】&#10;一人当たり面積該当値テキスト"/>
        <xdr:cNvSpPr txBox="1"/>
      </xdr:nvSpPr>
      <xdr:spPr>
        <a:xfrm>
          <a:off x="22199600"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427" name="楕円 426"/>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84</xdr:row>
      <xdr:rowOff>92963</xdr:rowOff>
    </xdr:to>
    <xdr:cxnSp macro="">
      <xdr:nvCxnSpPr>
        <xdr:cNvPr id="428" name="直線コネクタ 427"/>
        <xdr:cNvCxnSpPr/>
      </xdr:nvCxnSpPr>
      <xdr:spPr>
        <a:xfrm flipV="1">
          <a:off x="21323300" y="143530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2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430"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431"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2" name="テキスト ボックス 4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3" name="直線コネクタ 4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4" name="テキスト ボックス 4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5" name="直線コネクタ 4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6" name="テキスト ボックス 4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7" name="直線コネクタ 4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8" name="テキスト ボックス 4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9" name="直線コネクタ 4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0" name="テキスト ボックス 4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1" name="直線コネクタ 4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2" name="テキスト ボックス 4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56" name="直線コネクタ 455"/>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57"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58" name="直線コネクタ 457"/>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59"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60" name="直線コネクタ 459"/>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461"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62" name="フローチャート: 判断 461"/>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63" name="フローチャート: 判断 462"/>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464" name="フローチャート: 判断 463"/>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636</xdr:rowOff>
    </xdr:from>
    <xdr:to>
      <xdr:col>85</xdr:col>
      <xdr:colOff>177800</xdr:colOff>
      <xdr:row>102</xdr:row>
      <xdr:rowOff>102236</xdr:rowOff>
    </xdr:to>
    <xdr:sp macro="" textlink="">
      <xdr:nvSpPr>
        <xdr:cNvPr id="470" name="楕円 469"/>
        <xdr:cNvSpPr/>
      </xdr:nvSpPr>
      <xdr:spPr>
        <a:xfrm>
          <a:off x="162687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23513</xdr:rowOff>
    </xdr:from>
    <xdr:ext cx="405111" cy="259045"/>
    <xdr:sp macro="" textlink="">
      <xdr:nvSpPr>
        <xdr:cNvPr id="471" name="【庁舎】&#10;有形固定資産減価償却率該当値テキスト"/>
        <xdr:cNvSpPr txBox="1"/>
      </xdr:nvSpPr>
      <xdr:spPr>
        <a:xfrm>
          <a:off x="16357600"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xdr:rowOff>
    </xdr:from>
    <xdr:to>
      <xdr:col>81</xdr:col>
      <xdr:colOff>101600</xdr:colOff>
      <xdr:row>102</xdr:row>
      <xdr:rowOff>117475</xdr:rowOff>
    </xdr:to>
    <xdr:sp macro="" textlink="">
      <xdr:nvSpPr>
        <xdr:cNvPr id="472" name="楕円 471"/>
        <xdr:cNvSpPr/>
      </xdr:nvSpPr>
      <xdr:spPr>
        <a:xfrm>
          <a:off x="15430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51436</xdr:rowOff>
    </xdr:from>
    <xdr:to>
      <xdr:col>85</xdr:col>
      <xdr:colOff>127000</xdr:colOff>
      <xdr:row>102</xdr:row>
      <xdr:rowOff>66675</xdr:rowOff>
    </xdr:to>
    <xdr:cxnSp macro="">
      <xdr:nvCxnSpPr>
        <xdr:cNvPr id="473" name="直線コネクタ 472"/>
        <xdr:cNvCxnSpPr/>
      </xdr:nvCxnSpPr>
      <xdr:spPr>
        <a:xfrm flipV="1">
          <a:off x="15481300" y="175393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474"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475"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134002</xdr:rowOff>
    </xdr:from>
    <xdr:ext cx="405111" cy="259045"/>
    <xdr:sp macro="" textlink="">
      <xdr:nvSpPr>
        <xdr:cNvPr id="476" name="n_1mainValue【庁舎】&#10;有形固定資産減価償却率"/>
        <xdr:cNvSpPr txBox="1"/>
      </xdr:nvSpPr>
      <xdr:spPr>
        <a:xfrm>
          <a:off x="15266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87" name="直線コネクタ 4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88" name="テキスト ボックス 4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89" name="直線コネクタ 4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0" name="テキスト ボックス 4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91" name="直線コネクタ 4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92" name="テキスト ボックス 4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3" name="直線コネクタ 4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4" name="テキスト ボックス 4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95" name="直線コネクタ 4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96" name="テキスト ボックス 4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7" name="直線コネクタ 4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8" name="テキスト ボックス 4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99" name="直線コネクタ 4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00" name="テキスト ボックス 4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04" name="直線コネクタ 50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0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06" name="直線コネクタ 50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0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08" name="直線コネクタ 50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509"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10" name="フローチャート: 判断 50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11" name="フローチャート: 判断 51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512" name="フローチャート: 判断 511"/>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63976</xdr:rowOff>
    </xdr:from>
    <xdr:to>
      <xdr:col>116</xdr:col>
      <xdr:colOff>114300</xdr:colOff>
      <xdr:row>107</xdr:row>
      <xdr:rowOff>165576</xdr:rowOff>
    </xdr:to>
    <xdr:sp macro="" textlink="">
      <xdr:nvSpPr>
        <xdr:cNvPr id="518" name="楕円 517"/>
        <xdr:cNvSpPr/>
      </xdr:nvSpPr>
      <xdr:spPr>
        <a:xfrm>
          <a:off x="22110700" y="184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150353</xdr:rowOff>
    </xdr:from>
    <xdr:ext cx="469744" cy="259045"/>
    <xdr:sp macro="" textlink="">
      <xdr:nvSpPr>
        <xdr:cNvPr id="519" name="【庁舎】&#10;一人当たり面積該当値テキスト"/>
        <xdr:cNvSpPr txBox="1"/>
      </xdr:nvSpPr>
      <xdr:spPr>
        <a:xfrm>
          <a:off x="22199600" y="1832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66833</xdr:rowOff>
    </xdr:from>
    <xdr:to>
      <xdr:col>112</xdr:col>
      <xdr:colOff>38100</xdr:colOff>
      <xdr:row>107</xdr:row>
      <xdr:rowOff>168433</xdr:rowOff>
    </xdr:to>
    <xdr:sp macro="" textlink="">
      <xdr:nvSpPr>
        <xdr:cNvPr id="520" name="楕円 519"/>
        <xdr:cNvSpPr/>
      </xdr:nvSpPr>
      <xdr:spPr>
        <a:xfrm>
          <a:off x="21272500" y="184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114776</xdr:rowOff>
    </xdr:from>
    <xdr:to>
      <xdr:col>116</xdr:col>
      <xdr:colOff>63500</xdr:colOff>
      <xdr:row>107</xdr:row>
      <xdr:rowOff>117633</xdr:rowOff>
    </xdr:to>
    <xdr:cxnSp macro="">
      <xdr:nvCxnSpPr>
        <xdr:cNvPr id="521" name="直線コネクタ 520"/>
        <xdr:cNvCxnSpPr/>
      </xdr:nvCxnSpPr>
      <xdr:spPr>
        <a:xfrm flipV="1">
          <a:off x="21323300" y="1845992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522"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523"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159560</xdr:rowOff>
    </xdr:from>
    <xdr:ext cx="469744" cy="259045"/>
    <xdr:sp macro="" textlink="">
      <xdr:nvSpPr>
        <xdr:cNvPr id="524" name="n_1mainValue【庁舎】&#10;一人当たり面積"/>
        <xdr:cNvSpPr txBox="1"/>
      </xdr:nvSpPr>
      <xdr:spPr>
        <a:xfrm>
          <a:off x="21075727" y="185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年度から施設の長寿命化対策を行っており、改善が見込まれている。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有形固定資産減価償却率は平均を下回っており、１人あたりの面積は平均を上回っている。今後も適正な施設管理が求められる。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有形固定資産減価償却率、１人あたりの有形固定資産原価償却額とも平均を下回っている。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有形固定資産減価償却率が前年より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ﾎﾟｲﾝﾄ減少、１人あたりの面積が前年より</a:t>
          </a:r>
          <a:r>
            <a:rPr kumimoji="1" lang="en-US" altLang="ja-JP" sz="1300">
              <a:latin typeface="ＭＳ Ｐゴシック" panose="020B0600070205080204" pitchFamily="50" charset="-128"/>
              <a:ea typeface="ＭＳ Ｐゴシック" panose="020B0600070205080204" pitchFamily="50" charset="-128"/>
            </a:rPr>
            <a:t>0.062</a:t>
          </a:r>
          <a:r>
            <a:rPr kumimoji="1" lang="ja-JP" altLang="en-US" sz="1300">
              <a:latin typeface="ＭＳ Ｐゴシック" panose="020B0600070205080204" pitchFamily="50" charset="-128"/>
              <a:ea typeface="ＭＳ Ｐゴシック" panose="020B0600070205080204" pitchFamily="50" charset="-128"/>
            </a:rPr>
            <a:t>ポイント増加とそれぞれ改善が見られている。今後も計画的な更新に努める必要がある。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有形固定資産減価償却率は平均より高い数値が続いている。庁舎建設は喫緊の課題であり施設整備に向けて検討が進められている。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財政力指数は類似団体平均値との比較においては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ポイント下回るものとなった。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人口減少の影響等により、町税等の一般財源の減少が見込まれることから中期財政計画に基づき、歳入の確保と歳出の削減に努め、財政の健全化を図っていく必要がある。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14288</xdr:rowOff>
    </xdr:to>
    <xdr:cxnSp macro="">
      <xdr:nvCxnSpPr>
        <xdr:cNvPr id="75" name="直線コネクタ 74"/>
        <xdr:cNvCxnSpPr/>
      </xdr:nvCxnSpPr>
      <xdr:spPr>
        <a:xfrm flipV="1">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24342</xdr:rowOff>
    </xdr:to>
    <xdr:cxnSp macro="">
      <xdr:nvCxnSpPr>
        <xdr:cNvPr id="78" name="直線コネクタ 77"/>
        <xdr:cNvCxnSpPr/>
      </xdr:nvCxnSpPr>
      <xdr:spPr>
        <a:xfrm flipV="1">
          <a:off x="2336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34396</xdr:rowOff>
    </xdr:to>
    <xdr:cxnSp macro="">
      <xdr:nvCxnSpPr>
        <xdr:cNvPr id="81" name="直線コネクタ 80"/>
        <xdr:cNvCxnSpPr/>
      </xdr:nvCxnSpPr>
      <xdr:spPr>
        <a:xfrm flipV="1">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人件費、物件費等の増と物件費、扶助費、繰出金において臨時的経費が減少したことから前年度比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過疎対策事業債等の償還による公債費の増が見込まれることから、起債発行においては、真に適債性のある事業に交付税措置のあるものを活用しながらも起債額の抑制に努めるなど弾力的な財政運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111760</xdr:rowOff>
    </xdr:to>
    <xdr:cxnSp macro="">
      <xdr:nvCxnSpPr>
        <xdr:cNvPr id="135" name="直線コネクタ 134"/>
        <xdr:cNvCxnSpPr/>
      </xdr:nvCxnSpPr>
      <xdr:spPr>
        <a:xfrm>
          <a:off x="4114800" y="109880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15240</xdr:rowOff>
    </xdr:to>
    <xdr:cxnSp macro="">
      <xdr:nvCxnSpPr>
        <xdr:cNvPr id="138" name="直線コネクタ 137"/>
        <xdr:cNvCxnSpPr/>
      </xdr:nvCxnSpPr>
      <xdr:spPr>
        <a:xfrm>
          <a:off x="3225800" y="1077891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33867</xdr:rowOff>
    </xdr:to>
    <xdr:cxnSp macro="">
      <xdr:nvCxnSpPr>
        <xdr:cNvPr id="141" name="直線コネクタ 140"/>
        <xdr:cNvCxnSpPr/>
      </xdr:nvCxnSpPr>
      <xdr:spPr>
        <a:xfrm flipV="1">
          <a:off x="2336800" y="1077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33867</xdr:rowOff>
    </xdr:to>
    <xdr:cxnSp macro="">
      <xdr:nvCxnSpPr>
        <xdr:cNvPr id="144" name="直線コネクタ 143"/>
        <xdr:cNvCxnSpPr/>
      </xdr:nvCxnSpPr>
      <xdr:spPr>
        <a:xfrm>
          <a:off x="1447800" y="1078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4" name="楕円 153"/>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5"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6" name="楕円 155"/>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7" name="テキスト ボックス 15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8" name="楕円 157"/>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9" name="テキスト ボックス 15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60" name="楕円 159"/>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61" name="テキスト ボックス 160"/>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2" name="楕円 161"/>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3" name="テキスト ボックス 162"/>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3,389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人件費については、給与改定に伴う増と退職者増に伴う退職金の増による。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11464</xdr:rowOff>
    </xdr:from>
    <xdr:to>
      <xdr:col>23</xdr:col>
      <xdr:colOff>133350</xdr:colOff>
      <xdr:row>82</xdr:row>
      <xdr:rowOff>25093</xdr:rowOff>
    </xdr:to>
    <xdr:cxnSp macro="">
      <xdr:nvCxnSpPr>
        <xdr:cNvPr id="198" name="直線コネクタ 197"/>
        <xdr:cNvCxnSpPr/>
      </xdr:nvCxnSpPr>
      <xdr:spPr>
        <a:xfrm>
          <a:off x="4114800" y="14070364"/>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11464</xdr:rowOff>
    </xdr:from>
    <xdr:to>
      <xdr:col>19</xdr:col>
      <xdr:colOff>133350</xdr:colOff>
      <xdr:row>82</xdr:row>
      <xdr:rowOff>33120</xdr:rowOff>
    </xdr:to>
    <xdr:cxnSp macro="">
      <xdr:nvCxnSpPr>
        <xdr:cNvPr id="201" name="直線コネクタ 200"/>
        <xdr:cNvCxnSpPr/>
      </xdr:nvCxnSpPr>
      <xdr:spPr>
        <a:xfrm flipV="1">
          <a:off x="3225800" y="14070364"/>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33120</xdr:rowOff>
    </xdr:from>
    <xdr:to>
      <xdr:col>15</xdr:col>
      <xdr:colOff>82550</xdr:colOff>
      <xdr:row>82</xdr:row>
      <xdr:rowOff>70642</xdr:rowOff>
    </xdr:to>
    <xdr:cxnSp macro="">
      <xdr:nvCxnSpPr>
        <xdr:cNvPr id="204" name="直線コネクタ 203"/>
        <xdr:cNvCxnSpPr/>
      </xdr:nvCxnSpPr>
      <xdr:spPr>
        <a:xfrm flipV="1">
          <a:off x="2336800" y="14092020"/>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119528</xdr:rowOff>
    </xdr:from>
    <xdr:to>
      <xdr:col>11</xdr:col>
      <xdr:colOff>31750</xdr:colOff>
      <xdr:row>82</xdr:row>
      <xdr:rowOff>70642</xdr:rowOff>
    </xdr:to>
    <xdr:cxnSp macro="">
      <xdr:nvCxnSpPr>
        <xdr:cNvPr id="207" name="直線コネクタ 206"/>
        <xdr:cNvCxnSpPr/>
      </xdr:nvCxnSpPr>
      <xdr:spPr>
        <a:xfrm>
          <a:off x="1447800" y="14006978"/>
          <a:ext cx="889000" cy="1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145743</xdr:rowOff>
    </xdr:from>
    <xdr:to>
      <xdr:col>23</xdr:col>
      <xdr:colOff>184150</xdr:colOff>
      <xdr:row>82</xdr:row>
      <xdr:rowOff>75893</xdr:rowOff>
    </xdr:to>
    <xdr:sp macro="" textlink="">
      <xdr:nvSpPr>
        <xdr:cNvPr id="217" name="楕円 216"/>
        <xdr:cNvSpPr/>
      </xdr:nvSpPr>
      <xdr:spPr>
        <a:xfrm>
          <a:off x="4902200" y="140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162270</xdr:rowOff>
    </xdr:from>
    <xdr:ext cx="762000" cy="259045"/>
    <xdr:sp macro="" textlink="">
      <xdr:nvSpPr>
        <xdr:cNvPr id="218" name="人件費・物件費等の状況該当値テキスト"/>
        <xdr:cNvSpPr txBox="1"/>
      </xdr:nvSpPr>
      <xdr:spPr>
        <a:xfrm>
          <a:off x="5041900" y="1387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132114</xdr:rowOff>
    </xdr:from>
    <xdr:to>
      <xdr:col>19</xdr:col>
      <xdr:colOff>184150</xdr:colOff>
      <xdr:row>82</xdr:row>
      <xdr:rowOff>62264</xdr:rowOff>
    </xdr:to>
    <xdr:sp macro="" textlink="">
      <xdr:nvSpPr>
        <xdr:cNvPr id="219" name="楕円 218"/>
        <xdr:cNvSpPr/>
      </xdr:nvSpPr>
      <xdr:spPr>
        <a:xfrm>
          <a:off x="4064000" y="14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72441</xdr:rowOff>
    </xdr:from>
    <xdr:ext cx="736600" cy="259045"/>
    <xdr:sp macro="" textlink="">
      <xdr:nvSpPr>
        <xdr:cNvPr id="220" name="テキスト ボックス 219"/>
        <xdr:cNvSpPr txBox="1"/>
      </xdr:nvSpPr>
      <xdr:spPr>
        <a:xfrm>
          <a:off x="3733800" y="1378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153770</xdr:rowOff>
    </xdr:from>
    <xdr:to>
      <xdr:col>15</xdr:col>
      <xdr:colOff>133350</xdr:colOff>
      <xdr:row>82</xdr:row>
      <xdr:rowOff>83920</xdr:rowOff>
    </xdr:to>
    <xdr:sp macro="" textlink="">
      <xdr:nvSpPr>
        <xdr:cNvPr id="221" name="楕円 220"/>
        <xdr:cNvSpPr/>
      </xdr:nvSpPr>
      <xdr:spPr>
        <a:xfrm>
          <a:off x="3175000" y="140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94097</xdr:rowOff>
    </xdr:from>
    <xdr:ext cx="762000" cy="259045"/>
    <xdr:sp macro="" textlink="">
      <xdr:nvSpPr>
        <xdr:cNvPr id="222" name="テキスト ボックス 221"/>
        <xdr:cNvSpPr txBox="1"/>
      </xdr:nvSpPr>
      <xdr:spPr>
        <a:xfrm>
          <a:off x="2844800" y="138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19842</xdr:rowOff>
    </xdr:from>
    <xdr:to>
      <xdr:col>11</xdr:col>
      <xdr:colOff>82550</xdr:colOff>
      <xdr:row>82</xdr:row>
      <xdr:rowOff>121442</xdr:rowOff>
    </xdr:to>
    <xdr:sp macro="" textlink="">
      <xdr:nvSpPr>
        <xdr:cNvPr id="223" name="楕円 222"/>
        <xdr:cNvSpPr/>
      </xdr:nvSpPr>
      <xdr:spPr>
        <a:xfrm>
          <a:off x="2286000" y="140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131619</xdr:rowOff>
    </xdr:from>
    <xdr:ext cx="762000" cy="259045"/>
    <xdr:sp macro="" textlink="">
      <xdr:nvSpPr>
        <xdr:cNvPr id="224" name="テキスト ボックス 223"/>
        <xdr:cNvSpPr txBox="1"/>
      </xdr:nvSpPr>
      <xdr:spPr>
        <a:xfrm>
          <a:off x="1955800" y="138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68728</xdr:rowOff>
    </xdr:from>
    <xdr:to>
      <xdr:col>7</xdr:col>
      <xdr:colOff>31750</xdr:colOff>
      <xdr:row>81</xdr:row>
      <xdr:rowOff>170328</xdr:rowOff>
    </xdr:to>
    <xdr:sp macro="" textlink="">
      <xdr:nvSpPr>
        <xdr:cNvPr id="225" name="楕円 224"/>
        <xdr:cNvSpPr/>
      </xdr:nvSpPr>
      <xdr:spPr>
        <a:xfrm>
          <a:off x="1397000" y="139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9055</xdr:rowOff>
    </xdr:from>
    <xdr:ext cx="762000" cy="259045"/>
    <xdr:sp macro="" textlink="">
      <xdr:nvSpPr>
        <xdr:cNvPr id="226" name="テキスト ボックス 225"/>
        <xdr:cNvSpPr txBox="1"/>
      </xdr:nvSpPr>
      <xdr:spPr>
        <a:xfrm>
          <a:off x="1066800" y="137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ﾗｽﾊﾟｲﾚｽ指数については類似団体平均値を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今後は定１０００４１員適正化や仕事の効率化により、給与の適正化に努める。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60" name="直線コネクタ 259"/>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91016</xdr:rowOff>
    </xdr:to>
    <xdr:cxnSp macro="">
      <xdr:nvCxnSpPr>
        <xdr:cNvPr id="263" name="直線コネクタ 262"/>
        <xdr:cNvCxnSpPr/>
      </xdr:nvCxnSpPr>
      <xdr:spPr>
        <a:xfrm flipV="1">
          <a:off x="15290800" y="149401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6" name="直線コネクタ 265"/>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87</xdr:row>
      <xdr:rowOff>10584</xdr:rowOff>
    </xdr:to>
    <xdr:cxnSp macro="">
      <xdr:nvCxnSpPr>
        <xdr:cNvPr id="269" name="直線コネクタ 268"/>
        <xdr:cNvCxnSpPr/>
      </xdr:nvCxnSpPr>
      <xdr:spPr>
        <a:xfrm>
          <a:off x="13512800" y="147524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9" name="楕円 278"/>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80"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1" name="楕円 280"/>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2" name="テキスト ボックス 281"/>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7" name="楕円 286"/>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8" name="テキスト ボックス 287"/>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人口千人当たりの職員数は前年度比</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ﾎﾟｲﾝﾄ下回っている。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今後も定員適正化計画に基づき、職員定数の適正な管理を図る必要がある。　　　　　　　　　　　　　　　　　　　　　　　　　　　　　　　　　　　　　　　　　　　　　　　　　　　　　　　　　　　　　　　　　　　　　　　　　　　　　　　　　　　　　　　　　　　　　　　　　　　　　　　　　　　　　　　　　　　　　　　　　　    　　　　　　　　　</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91356</xdr:rowOff>
    </xdr:from>
    <xdr:to>
      <xdr:col>81</xdr:col>
      <xdr:colOff>44450</xdr:colOff>
      <xdr:row>60</xdr:row>
      <xdr:rowOff>101007</xdr:rowOff>
    </xdr:to>
    <xdr:cxnSp macro="">
      <xdr:nvCxnSpPr>
        <xdr:cNvPr id="323" name="直線コネクタ 322"/>
        <xdr:cNvCxnSpPr/>
      </xdr:nvCxnSpPr>
      <xdr:spPr>
        <a:xfrm>
          <a:off x="16179800" y="10378356"/>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91356</xdr:rowOff>
    </xdr:to>
    <xdr:cxnSp macro="">
      <xdr:nvCxnSpPr>
        <xdr:cNvPr id="326" name="直線コネクタ 325"/>
        <xdr:cNvCxnSpPr/>
      </xdr:nvCxnSpPr>
      <xdr:spPr>
        <a:xfrm>
          <a:off x="15290800" y="1034457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67225</xdr:rowOff>
    </xdr:to>
    <xdr:cxnSp macro="">
      <xdr:nvCxnSpPr>
        <xdr:cNvPr id="329" name="直線コネクタ 328"/>
        <xdr:cNvCxnSpPr/>
      </xdr:nvCxnSpPr>
      <xdr:spPr>
        <a:xfrm flipV="1">
          <a:off x="14401800" y="1034457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48726</xdr:rowOff>
    </xdr:from>
    <xdr:to>
      <xdr:col>68</xdr:col>
      <xdr:colOff>152400</xdr:colOff>
      <xdr:row>60</xdr:row>
      <xdr:rowOff>67225</xdr:rowOff>
    </xdr:to>
    <xdr:cxnSp macro="">
      <xdr:nvCxnSpPr>
        <xdr:cNvPr id="332" name="直線コネクタ 331"/>
        <xdr:cNvCxnSpPr/>
      </xdr:nvCxnSpPr>
      <xdr:spPr>
        <a:xfrm>
          <a:off x="13512800" y="1033572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50207</xdr:rowOff>
    </xdr:from>
    <xdr:to>
      <xdr:col>81</xdr:col>
      <xdr:colOff>95250</xdr:colOff>
      <xdr:row>60</xdr:row>
      <xdr:rowOff>151807</xdr:rowOff>
    </xdr:to>
    <xdr:sp macro="" textlink="">
      <xdr:nvSpPr>
        <xdr:cNvPr id="342" name="楕円 341"/>
        <xdr:cNvSpPr/>
      </xdr:nvSpPr>
      <xdr:spPr>
        <a:xfrm>
          <a:off x="169672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66734</xdr:rowOff>
    </xdr:from>
    <xdr:ext cx="762000" cy="259045"/>
    <xdr:sp macro="" textlink="">
      <xdr:nvSpPr>
        <xdr:cNvPr id="343" name="定員管理の状況該当値テキスト"/>
        <xdr:cNvSpPr txBox="1"/>
      </xdr:nvSpPr>
      <xdr:spPr>
        <a:xfrm>
          <a:off x="17106900" y="101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40556</xdr:rowOff>
    </xdr:from>
    <xdr:to>
      <xdr:col>77</xdr:col>
      <xdr:colOff>95250</xdr:colOff>
      <xdr:row>60</xdr:row>
      <xdr:rowOff>142156</xdr:rowOff>
    </xdr:to>
    <xdr:sp macro="" textlink="">
      <xdr:nvSpPr>
        <xdr:cNvPr id="344" name="楕円 343"/>
        <xdr:cNvSpPr/>
      </xdr:nvSpPr>
      <xdr:spPr>
        <a:xfrm>
          <a:off x="161290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152333</xdr:rowOff>
    </xdr:from>
    <xdr:ext cx="736600" cy="259045"/>
    <xdr:sp macro="" textlink="">
      <xdr:nvSpPr>
        <xdr:cNvPr id="345" name="テキスト ボックス 344"/>
        <xdr:cNvSpPr txBox="1"/>
      </xdr:nvSpPr>
      <xdr:spPr>
        <a:xfrm>
          <a:off x="15798800" y="1009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6" name="楕円 345"/>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7" name="テキスト ボックス 346"/>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16425</xdr:rowOff>
    </xdr:from>
    <xdr:to>
      <xdr:col>68</xdr:col>
      <xdr:colOff>203200</xdr:colOff>
      <xdr:row>60</xdr:row>
      <xdr:rowOff>118025</xdr:rowOff>
    </xdr:to>
    <xdr:sp macro="" textlink="">
      <xdr:nvSpPr>
        <xdr:cNvPr id="348" name="楕円 347"/>
        <xdr:cNvSpPr/>
      </xdr:nvSpPr>
      <xdr:spPr>
        <a:xfrm>
          <a:off x="14351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128202</xdr:rowOff>
    </xdr:from>
    <xdr:ext cx="762000" cy="259045"/>
    <xdr:sp macro="" textlink="">
      <xdr:nvSpPr>
        <xdr:cNvPr id="349" name="テキスト ボックス 348"/>
        <xdr:cNvSpPr txBox="1"/>
      </xdr:nvSpPr>
      <xdr:spPr>
        <a:xfrm>
          <a:off x="14020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169376</xdr:rowOff>
    </xdr:from>
    <xdr:to>
      <xdr:col>64</xdr:col>
      <xdr:colOff>152400</xdr:colOff>
      <xdr:row>60</xdr:row>
      <xdr:rowOff>99526</xdr:rowOff>
    </xdr:to>
    <xdr:sp macro="" textlink="">
      <xdr:nvSpPr>
        <xdr:cNvPr id="350" name="楕円 349"/>
        <xdr:cNvSpPr/>
      </xdr:nvSpPr>
      <xdr:spPr>
        <a:xfrm>
          <a:off x="13462000" y="10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109703</xdr:rowOff>
    </xdr:from>
    <xdr:ext cx="762000" cy="259045"/>
    <xdr:sp macro="" textlink="">
      <xdr:nvSpPr>
        <xdr:cNvPr id="351" name="テキスト ボックス 350"/>
        <xdr:cNvSpPr txBox="1"/>
      </xdr:nvSpPr>
      <xdr:spPr>
        <a:xfrm>
          <a:off x="13131800" y="100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実質公債費比率については元利償還金等の減少により、前年度比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ﾎﾟｲﾝﾄ下回った。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今後、緊急防災・減災事業債や過疎対策事業債の元利償還金の増加が見込まれることから、さらに適正な財政運営を図りながら健全化に努めていく必要がある。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39</xdr:row>
      <xdr:rowOff>124178</xdr:rowOff>
    </xdr:to>
    <xdr:cxnSp macro="">
      <xdr:nvCxnSpPr>
        <xdr:cNvPr id="386" name="直線コネクタ 385"/>
        <xdr:cNvCxnSpPr/>
      </xdr:nvCxnSpPr>
      <xdr:spPr>
        <a:xfrm flipV="1">
          <a:off x="16179800" y="66766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33161</xdr:rowOff>
    </xdr:to>
    <xdr:cxnSp macro="">
      <xdr:nvCxnSpPr>
        <xdr:cNvPr id="389" name="直線コネクタ 388"/>
        <xdr:cNvCxnSpPr/>
      </xdr:nvCxnSpPr>
      <xdr:spPr>
        <a:xfrm flipV="1">
          <a:off x="15290800" y="68107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73378</xdr:rowOff>
    </xdr:to>
    <xdr:cxnSp macro="">
      <xdr:nvCxnSpPr>
        <xdr:cNvPr id="392" name="直線コネクタ 391"/>
        <xdr:cNvCxnSpPr/>
      </xdr:nvCxnSpPr>
      <xdr:spPr>
        <a:xfrm flipV="1">
          <a:off x="14401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40</xdr:row>
      <xdr:rowOff>100189</xdr:rowOff>
    </xdr:to>
    <xdr:cxnSp macro="">
      <xdr:nvCxnSpPr>
        <xdr:cNvPr id="395" name="直線コネクタ 394"/>
        <xdr:cNvCxnSpPr/>
      </xdr:nvCxnSpPr>
      <xdr:spPr>
        <a:xfrm flipV="1">
          <a:off x="13512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110772</xdr:rowOff>
    </xdr:from>
    <xdr:to>
      <xdr:col>81</xdr:col>
      <xdr:colOff>95250</xdr:colOff>
      <xdr:row>39</xdr:row>
      <xdr:rowOff>40922</xdr:rowOff>
    </xdr:to>
    <xdr:sp macro="" textlink="">
      <xdr:nvSpPr>
        <xdr:cNvPr id="405" name="楕円 404"/>
        <xdr:cNvSpPr/>
      </xdr:nvSpPr>
      <xdr:spPr>
        <a:xfrm>
          <a:off x="16967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127299</xdr:rowOff>
    </xdr:from>
    <xdr:ext cx="762000" cy="259045"/>
    <xdr:sp macro="" textlink="">
      <xdr:nvSpPr>
        <xdr:cNvPr id="406" name="公債費負担の状況該当値テキスト"/>
        <xdr:cNvSpPr txBox="1"/>
      </xdr:nvSpPr>
      <xdr:spPr>
        <a:xfrm>
          <a:off x="17106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07" name="楕円 406"/>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08" name="テキスト ボックス 407"/>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9" name="楕円 408"/>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10" name="テキスト ボックス 409"/>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11" name="楕円 410"/>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108955</xdr:rowOff>
    </xdr:from>
    <xdr:ext cx="762000" cy="259045"/>
    <xdr:sp macro="" textlink="">
      <xdr:nvSpPr>
        <xdr:cNvPr id="412" name="テキスト ボックス 411"/>
        <xdr:cNvSpPr txBox="1"/>
      </xdr:nvSpPr>
      <xdr:spPr>
        <a:xfrm>
          <a:off x="140208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413" name="楕円 412"/>
        <xdr:cNvSpPr/>
      </xdr:nvSpPr>
      <xdr:spPr>
        <a:xfrm>
          <a:off x="13462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414" name="テキスト ボックス 413"/>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将来負担比率組合負担等見込額や退職手当負担見込額の減少により、将来負担すべ負債が標準財政規模を下回った。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なお、地方債の現在高は増加していることから起債額の抑制と基金への計画的な積立を行っていく必要がある。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5" name="テキスト ボックス 454"/>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ﾎﾟｲﾝﾄ上回ったものである。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増加した要因は給与改定による増加と退職者増による退職金の増加である。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35560</xdr:rowOff>
    </xdr:to>
    <xdr:cxnSp macro="">
      <xdr:nvCxnSpPr>
        <xdr:cNvPr id="66" name="直線コネクタ 65"/>
        <xdr:cNvCxnSpPr/>
      </xdr:nvCxnSpPr>
      <xdr:spPr>
        <a:xfrm>
          <a:off x="3987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111760</xdr:rowOff>
    </xdr:to>
    <xdr:cxnSp macro="">
      <xdr:nvCxnSpPr>
        <xdr:cNvPr id="69" name="直線コネクタ 68"/>
        <xdr:cNvCxnSpPr/>
      </xdr:nvCxnSpPr>
      <xdr:spPr>
        <a:xfrm flipV="1">
          <a:off x="3098800" y="650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111760</xdr:rowOff>
    </xdr:to>
    <xdr:cxnSp macro="">
      <xdr:nvCxnSpPr>
        <xdr:cNvPr id="72" name="直線コネクタ 71"/>
        <xdr:cNvCxnSpPr/>
      </xdr:nvCxnSpPr>
      <xdr:spPr>
        <a:xfrm>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88900</xdr:rowOff>
    </xdr:to>
    <xdr:cxnSp macro="">
      <xdr:nvCxnSpPr>
        <xdr:cNvPr id="75" name="直線コネクタ 74"/>
        <xdr:cNvCxnSpPr/>
      </xdr:nvCxnSpPr>
      <xdr:spPr>
        <a:xfrm>
          <a:off x="1320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ﾎﾟｲﾝﾄ下回ったものである。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主な要因は旧ｱﾙﾊﾟｲﾝ独身寮改修工事設計業務委託料、緑とのふれあいの森公園指定管理料等が増加したものである。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140607</xdr:rowOff>
    </xdr:to>
    <xdr:cxnSp macro="">
      <xdr:nvCxnSpPr>
        <xdr:cNvPr id="129" name="直線コネクタ 128"/>
        <xdr:cNvCxnSpPr/>
      </xdr:nvCxnSpPr>
      <xdr:spPr>
        <a:xfrm>
          <a:off x="15671800" y="26143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15</xdr:row>
      <xdr:rowOff>42636</xdr:rowOff>
    </xdr:to>
    <xdr:cxnSp macro="">
      <xdr:nvCxnSpPr>
        <xdr:cNvPr id="132" name="直線コネクタ 131"/>
        <xdr:cNvCxnSpPr/>
      </xdr:nvCxnSpPr>
      <xdr:spPr>
        <a:xfrm>
          <a:off x="14782800" y="24402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39914</xdr:rowOff>
    </xdr:to>
    <xdr:cxnSp macro="">
      <xdr:nvCxnSpPr>
        <xdr:cNvPr id="135" name="直線コネクタ 134"/>
        <xdr:cNvCxnSpPr/>
      </xdr:nvCxnSpPr>
      <xdr:spPr>
        <a:xfrm>
          <a:off x="13893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156936</xdr:rowOff>
    </xdr:to>
    <xdr:cxnSp macro="">
      <xdr:nvCxnSpPr>
        <xdr:cNvPr id="138" name="直線コネクタ 137"/>
        <xdr:cNvCxnSpPr/>
      </xdr:nvCxnSpPr>
      <xdr:spPr>
        <a:xfrm>
          <a:off x="13004800" y="2309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ﾎﾟｲﾝﾄ減少し、類似団体平均値を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ﾎﾟｲﾝﾄ下回ったものである。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減少した主なものは老人保護措置事業、障害者福祉事業（重度心身障害者医療費助成事業）である。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92" name="直線コネクタ 191"/>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78015</xdr:rowOff>
    </xdr:to>
    <xdr:cxnSp macro="">
      <xdr:nvCxnSpPr>
        <xdr:cNvPr id="195" name="直線コネクタ 194"/>
        <xdr:cNvCxnSpPr/>
      </xdr:nvCxnSpPr>
      <xdr:spPr>
        <a:xfrm>
          <a:off x="3098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151493</xdr:rowOff>
    </xdr:to>
    <xdr:cxnSp macro="">
      <xdr:nvCxnSpPr>
        <xdr:cNvPr id="198" name="直線コネクタ 197"/>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151493</xdr:rowOff>
    </xdr:to>
    <xdr:cxnSp macro="">
      <xdr:nvCxnSpPr>
        <xdr:cNvPr id="201" name="直線コネクタ 200"/>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その他の経常経費については、前年度比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ﾎﾟｲﾝﾄ下回ったものである。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主なものとして、維持補修費において公営住宅、小学校等修繕料の増、繰出金において介護給付費繰出金等の増となっている。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134620</xdr:rowOff>
    </xdr:from>
    <xdr:to>
      <xdr:col>82</xdr:col>
      <xdr:colOff>107950</xdr:colOff>
      <xdr:row>52</xdr:row>
      <xdr:rowOff>157480</xdr:rowOff>
    </xdr:to>
    <xdr:cxnSp macro="">
      <xdr:nvCxnSpPr>
        <xdr:cNvPr id="253" name="直線コネクタ 252"/>
        <xdr:cNvCxnSpPr/>
      </xdr:nvCxnSpPr>
      <xdr:spPr>
        <a:xfrm>
          <a:off x="15671800" y="905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134620</xdr:rowOff>
    </xdr:from>
    <xdr:to>
      <xdr:col>78</xdr:col>
      <xdr:colOff>69850</xdr:colOff>
      <xdr:row>52</xdr:row>
      <xdr:rowOff>134620</xdr:rowOff>
    </xdr:to>
    <xdr:cxnSp macro="">
      <xdr:nvCxnSpPr>
        <xdr:cNvPr id="256" name="直線コネクタ 255"/>
        <xdr:cNvCxnSpPr/>
      </xdr:nvCxnSpPr>
      <xdr:spPr>
        <a:xfrm>
          <a:off x="14782800" y="905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111760</xdr:rowOff>
    </xdr:from>
    <xdr:to>
      <xdr:col>73</xdr:col>
      <xdr:colOff>180975</xdr:colOff>
      <xdr:row>52</xdr:row>
      <xdr:rowOff>134620</xdr:rowOff>
    </xdr:to>
    <xdr:cxnSp macro="">
      <xdr:nvCxnSpPr>
        <xdr:cNvPr id="259" name="直線コネクタ 258"/>
        <xdr:cNvCxnSpPr/>
      </xdr:nvCxnSpPr>
      <xdr:spPr>
        <a:xfrm>
          <a:off x="13893800" y="902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52</xdr:row>
      <xdr:rowOff>119380</xdr:rowOff>
    </xdr:to>
    <xdr:cxnSp macro="">
      <xdr:nvCxnSpPr>
        <xdr:cNvPr id="262" name="直線コネクタ 261"/>
        <xdr:cNvCxnSpPr/>
      </xdr:nvCxnSpPr>
      <xdr:spPr>
        <a:xfrm flipV="1">
          <a:off x="13004800" y="902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4" name="テキスト ボックス 263"/>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106680</xdr:rowOff>
    </xdr:from>
    <xdr:to>
      <xdr:col>82</xdr:col>
      <xdr:colOff>158750</xdr:colOff>
      <xdr:row>53</xdr:row>
      <xdr:rowOff>36830</xdr:rowOff>
    </xdr:to>
    <xdr:sp macro="" textlink="">
      <xdr:nvSpPr>
        <xdr:cNvPr id="272" name="楕円 271"/>
        <xdr:cNvSpPr/>
      </xdr:nvSpPr>
      <xdr:spPr>
        <a:xfrm>
          <a:off x="164592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15257</xdr:rowOff>
    </xdr:from>
    <xdr:ext cx="762000" cy="259045"/>
    <xdr:sp macro="" textlink="">
      <xdr:nvSpPr>
        <xdr:cNvPr id="273" name="その他該当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83820</xdr:rowOff>
    </xdr:from>
    <xdr:to>
      <xdr:col>78</xdr:col>
      <xdr:colOff>120650</xdr:colOff>
      <xdr:row>53</xdr:row>
      <xdr:rowOff>13970</xdr:rowOff>
    </xdr:to>
    <xdr:sp macro="" textlink="">
      <xdr:nvSpPr>
        <xdr:cNvPr id="274" name="楕円 273"/>
        <xdr:cNvSpPr/>
      </xdr:nvSpPr>
      <xdr:spPr>
        <a:xfrm>
          <a:off x="15621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24147</xdr:rowOff>
    </xdr:from>
    <xdr:ext cx="736600" cy="259045"/>
    <xdr:sp macro="" textlink="">
      <xdr:nvSpPr>
        <xdr:cNvPr id="275" name="テキスト ボックス 274"/>
        <xdr:cNvSpPr txBox="1"/>
      </xdr:nvSpPr>
      <xdr:spPr>
        <a:xfrm>
          <a:off x="15290800" y="876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83820</xdr:rowOff>
    </xdr:from>
    <xdr:to>
      <xdr:col>74</xdr:col>
      <xdr:colOff>31750</xdr:colOff>
      <xdr:row>53</xdr:row>
      <xdr:rowOff>13970</xdr:rowOff>
    </xdr:to>
    <xdr:sp macro="" textlink="">
      <xdr:nvSpPr>
        <xdr:cNvPr id="276" name="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60960</xdr:rowOff>
    </xdr:from>
    <xdr:to>
      <xdr:col>69</xdr:col>
      <xdr:colOff>142875</xdr:colOff>
      <xdr:row>52</xdr:row>
      <xdr:rowOff>162560</xdr:rowOff>
    </xdr:to>
    <xdr:sp macro="" textlink="">
      <xdr:nvSpPr>
        <xdr:cNvPr id="278" name="楕円 277"/>
        <xdr:cNvSpPr/>
      </xdr:nvSpPr>
      <xdr:spPr>
        <a:xfrm>
          <a:off x="13843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1287</xdr:rowOff>
    </xdr:from>
    <xdr:ext cx="762000" cy="259045"/>
    <xdr:sp macro="" textlink="">
      <xdr:nvSpPr>
        <xdr:cNvPr id="279" name="テキスト ボックス 278"/>
        <xdr:cNvSpPr txBox="1"/>
      </xdr:nvSpPr>
      <xdr:spPr>
        <a:xfrm>
          <a:off x="13512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68580</xdr:rowOff>
    </xdr:from>
    <xdr:to>
      <xdr:col>65</xdr:col>
      <xdr:colOff>53975</xdr:colOff>
      <xdr:row>52</xdr:row>
      <xdr:rowOff>170180</xdr:rowOff>
    </xdr:to>
    <xdr:sp macro="" textlink="">
      <xdr:nvSpPr>
        <xdr:cNvPr id="280" name="楕円 279"/>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8907</xdr:rowOff>
    </xdr:from>
    <xdr:ext cx="762000" cy="259045"/>
    <xdr:sp macro="" textlink="">
      <xdr:nvSpPr>
        <xdr:cNvPr id="281" name="テキスト ボックス 280"/>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補助費等については、前年度比は同率となり、類似団体平均値を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ﾎﾟｲﾝﾄ上回ったものである。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田村広域行政組合の衛生費分担金が増加していることからごみの減量化を推進し、負担金の圧縮に努める。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39</xdr:row>
      <xdr:rowOff>65278</xdr:rowOff>
    </xdr:to>
    <xdr:cxnSp macro="">
      <xdr:nvCxnSpPr>
        <xdr:cNvPr id="306" name="直線コネクタ 305"/>
        <xdr:cNvCxnSpPr/>
      </xdr:nvCxnSpPr>
      <xdr:spPr>
        <a:xfrm flipV="1">
          <a:off x="16510000" y="58420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37355</xdr:rowOff>
    </xdr:from>
    <xdr:ext cx="762000" cy="259045"/>
    <xdr:sp macro="" textlink="">
      <xdr:nvSpPr>
        <xdr:cNvPr id="307" name="補助費等最小値テキスト"/>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65278</xdr:rowOff>
    </xdr:from>
    <xdr:to>
      <xdr:col>82</xdr:col>
      <xdr:colOff>196850</xdr:colOff>
      <xdr:row>39</xdr:row>
      <xdr:rowOff>65278</xdr:rowOff>
    </xdr:to>
    <xdr:cxnSp macro="">
      <xdr:nvCxnSpPr>
        <xdr:cNvPr id="308" name="直線コネクタ 307"/>
        <xdr:cNvCxnSpPr/>
      </xdr:nvCxnSpPr>
      <xdr:spPr>
        <a:xfrm>
          <a:off x="16421100" y="675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9"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0" name="直線コネクタ 309"/>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10414</xdr:rowOff>
    </xdr:to>
    <xdr:cxnSp macro="">
      <xdr:nvCxnSpPr>
        <xdr:cNvPr id="311" name="直線コネクタ 310"/>
        <xdr:cNvCxnSpPr/>
      </xdr:nvCxnSpPr>
      <xdr:spPr>
        <a:xfrm>
          <a:off x="15671800" y="6696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10414</xdr:rowOff>
    </xdr:to>
    <xdr:cxnSp macro="">
      <xdr:nvCxnSpPr>
        <xdr:cNvPr id="314" name="直線コネクタ 313"/>
        <xdr:cNvCxnSpPr/>
      </xdr:nvCxnSpPr>
      <xdr:spPr>
        <a:xfrm>
          <a:off x="14782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154432</xdr:rowOff>
    </xdr:to>
    <xdr:cxnSp macro="">
      <xdr:nvCxnSpPr>
        <xdr:cNvPr id="317" name="直線コネクタ 316"/>
        <xdr:cNvCxnSpPr/>
      </xdr:nvCxnSpPr>
      <xdr:spPr>
        <a:xfrm flipV="1">
          <a:off x="13893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8" name="フローチャート: 判断 317"/>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9" name="テキスト ボックス 318"/>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120142</xdr:rowOff>
    </xdr:to>
    <xdr:cxnSp macro="">
      <xdr:nvCxnSpPr>
        <xdr:cNvPr id="320" name="直線コネクタ 319"/>
        <xdr:cNvCxnSpPr/>
      </xdr:nvCxnSpPr>
      <xdr:spPr>
        <a:xfrm flipV="1">
          <a:off x="13004800" y="6669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1" name="フローチャート: 判断 320"/>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2" name="テキスト ボックス 321"/>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30" name="楕円 329"/>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39641</xdr:rowOff>
    </xdr:from>
    <xdr:ext cx="762000" cy="259045"/>
    <xdr:sp macro="" textlink="">
      <xdr:nvSpPr>
        <xdr:cNvPr id="331" name="補助費等該当値テキスト"/>
        <xdr:cNvSpPr txBox="1"/>
      </xdr:nvSpPr>
      <xdr:spPr>
        <a:xfrm>
          <a:off x="16598900" y="655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2" name="楕円 331"/>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3" name="テキスト ボックス 332"/>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4" name="楕円 333"/>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5" name="テキスト ボックス 334"/>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6" name="楕円 335"/>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7" name="テキスト ボックス 336"/>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8" name="楕円 337"/>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9" name="テキスト ボックス 338"/>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臨時地方道整備事業、火葬場建設事業等が平成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年度にて償還完了したことにより、元金、利子ともに減少したものである。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4" name="直線コネクタ 363"/>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7"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8" name="直線コネクタ 367"/>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168148</xdr:rowOff>
    </xdr:to>
    <xdr:cxnSp macro="">
      <xdr:nvCxnSpPr>
        <xdr:cNvPr id="369" name="直線コネクタ 368"/>
        <xdr:cNvCxnSpPr/>
      </xdr:nvCxnSpPr>
      <xdr:spPr>
        <a:xfrm flipV="1">
          <a:off x="3987800" y="131800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0"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1" name="フローチャート: 判断 370"/>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168148</xdr:rowOff>
    </xdr:to>
    <xdr:cxnSp macro="">
      <xdr:nvCxnSpPr>
        <xdr:cNvPr id="372" name="直線コネクタ 371"/>
        <xdr:cNvCxnSpPr/>
      </xdr:nvCxnSpPr>
      <xdr:spPr>
        <a:xfrm>
          <a:off x="3098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3" name="フローチャート: 判断 372"/>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4" name="テキスト ボックス 373"/>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14987</xdr:rowOff>
    </xdr:to>
    <xdr:cxnSp macro="">
      <xdr:nvCxnSpPr>
        <xdr:cNvPr id="375" name="直線コネクタ 374"/>
        <xdr:cNvCxnSpPr/>
      </xdr:nvCxnSpPr>
      <xdr:spPr>
        <a:xfrm flipV="1">
          <a:off x="2209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6" name="フローチャート: 判断 375"/>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7" name="テキスト ボックス 37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14987</xdr:rowOff>
    </xdr:to>
    <xdr:cxnSp macro="">
      <xdr:nvCxnSpPr>
        <xdr:cNvPr id="378" name="直線コネクタ 377"/>
        <xdr:cNvCxnSpPr/>
      </xdr:nvCxnSpPr>
      <xdr:spPr>
        <a:xfrm>
          <a:off x="1320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79" name="フローチャート: 判断 378"/>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0" name="テキスト ボックス 379"/>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1" name="フローチャート: 判断 380"/>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2" name="テキスト ボックス 381"/>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8" name="楕円 387"/>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9"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0" name="楕円 389"/>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1" name="テキスト ボックス 390"/>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2" name="楕円 391"/>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3" name="テキスト ボックス 392"/>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4" name="楕円 393"/>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50564</xdr:rowOff>
    </xdr:from>
    <xdr:ext cx="762000" cy="259045"/>
    <xdr:sp macro="" textlink="">
      <xdr:nvSpPr>
        <xdr:cNvPr id="395" name="テキスト ボックス 394"/>
        <xdr:cNvSpPr txBox="1"/>
      </xdr:nvSpPr>
      <xdr:spPr>
        <a:xfrm>
          <a:off x="1828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97" name="テキスト ボックス 396"/>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ﾎﾟｲﾝﾄ増加し、類似団体平均値を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ﾎﾟｲﾝﾄ上回ったものである。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主な要因として、人件費、繰出金等が増加しているものである。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人件費については、定員適正化や仕事の効率化により給与の適正化を図っていく。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繰出金については、高齢化に伴い介護保険特別会計の事業費が年々増加していることから、事業費の適正化に努め、普通会計の負担減を図っていく。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3" name="直線コネクタ 422"/>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4"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5" name="直線コネクタ 424"/>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6"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7" name="直線コネクタ 426"/>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97282</xdr:rowOff>
    </xdr:to>
    <xdr:cxnSp macro="">
      <xdr:nvCxnSpPr>
        <xdr:cNvPr id="428" name="直線コネクタ 427"/>
        <xdr:cNvCxnSpPr/>
      </xdr:nvCxnSpPr>
      <xdr:spPr>
        <a:xfrm>
          <a:off x="15671800" y="13225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9"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0" name="フローチャート: 判断 429"/>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24130</xdr:rowOff>
    </xdr:to>
    <xdr:cxnSp macro="">
      <xdr:nvCxnSpPr>
        <xdr:cNvPr id="431" name="直線コネクタ 430"/>
        <xdr:cNvCxnSpPr/>
      </xdr:nvCxnSpPr>
      <xdr:spPr>
        <a:xfrm>
          <a:off x="14782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2" name="フローチャート: 判断 431"/>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3" name="テキスト ボックス 43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90424</xdr:rowOff>
    </xdr:to>
    <xdr:cxnSp macro="">
      <xdr:nvCxnSpPr>
        <xdr:cNvPr id="434" name="直線コネクタ 433"/>
        <xdr:cNvCxnSpPr/>
      </xdr:nvCxnSpPr>
      <xdr:spPr>
        <a:xfrm flipV="1">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5" name="フローチャート: 判断 434"/>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6" name="テキスト ボックス 435"/>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37" name="直線コネクタ 436"/>
        <xdr:cNvCxnSpPr/>
      </xdr:nvCxnSpPr>
      <xdr:spPr>
        <a:xfrm>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8" name="フローチャート: 判断 437"/>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39" name="テキスト ボックス 438"/>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0" name="フローチャート: 判断 439"/>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1" name="テキスト ボックス 440"/>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7" name="楕円 446"/>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8"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1" name="楕円 450"/>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52" name="テキスト ボックス 451"/>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3" name="楕円 45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4" name="テキスト ボックス 453"/>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5" name="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6" name="テキスト ボックス 455"/>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107371</xdr:rowOff>
    </xdr:from>
    <xdr:to>
      <xdr:col>29</xdr:col>
      <xdr:colOff>127000</xdr:colOff>
      <xdr:row>17</xdr:row>
      <xdr:rowOff>135954</xdr:rowOff>
    </xdr:to>
    <xdr:cxnSp macro="">
      <xdr:nvCxnSpPr>
        <xdr:cNvPr id="50" name="直線コネクタ 49"/>
        <xdr:cNvCxnSpPr/>
      </xdr:nvCxnSpPr>
      <xdr:spPr bwMode="auto">
        <a:xfrm flipV="1">
          <a:off x="5003800" y="3069646"/>
          <a:ext cx="6477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92148</xdr:rowOff>
    </xdr:from>
    <xdr:ext cx="762000" cy="259045"/>
    <xdr:sp macro="" textlink="">
      <xdr:nvSpPr>
        <xdr:cNvPr id="51" name="人口1人当たり決算額の推移平均値テキスト130"/>
        <xdr:cNvSpPr txBox="1"/>
      </xdr:nvSpPr>
      <xdr:spPr>
        <a:xfrm>
          <a:off x="5740400" y="3054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114275</xdr:rowOff>
    </xdr:from>
    <xdr:to>
      <xdr:col>26</xdr:col>
      <xdr:colOff>50800</xdr:colOff>
      <xdr:row>17</xdr:row>
      <xdr:rowOff>135954</xdr:rowOff>
    </xdr:to>
    <xdr:cxnSp macro="">
      <xdr:nvCxnSpPr>
        <xdr:cNvPr id="53" name="直線コネクタ 52"/>
        <xdr:cNvCxnSpPr/>
      </xdr:nvCxnSpPr>
      <xdr:spPr bwMode="auto">
        <a:xfrm>
          <a:off x="4305300" y="3076550"/>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114275</xdr:rowOff>
    </xdr:from>
    <xdr:to>
      <xdr:col>22</xdr:col>
      <xdr:colOff>114300</xdr:colOff>
      <xdr:row>17</xdr:row>
      <xdr:rowOff>152154</xdr:rowOff>
    </xdr:to>
    <xdr:cxnSp macro="">
      <xdr:nvCxnSpPr>
        <xdr:cNvPr id="56" name="直線コネクタ 55"/>
        <xdr:cNvCxnSpPr/>
      </xdr:nvCxnSpPr>
      <xdr:spPr bwMode="auto">
        <a:xfrm flipV="1">
          <a:off x="3606800" y="3076550"/>
          <a:ext cx="6985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152154</xdr:rowOff>
    </xdr:from>
    <xdr:to>
      <xdr:col>18</xdr:col>
      <xdr:colOff>177800</xdr:colOff>
      <xdr:row>18</xdr:row>
      <xdr:rowOff>51913</xdr:rowOff>
    </xdr:to>
    <xdr:cxnSp macro="">
      <xdr:nvCxnSpPr>
        <xdr:cNvPr id="59" name="直線コネクタ 58"/>
        <xdr:cNvCxnSpPr/>
      </xdr:nvCxnSpPr>
      <xdr:spPr bwMode="auto">
        <a:xfrm flipV="1">
          <a:off x="2908300" y="3114429"/>
          <a:ext cx="6985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56571</xdr:rowOff>
    </xdr:from>
    <xdr:to>
      <xdr:col>29</xdr:col>
      <xdr:colOff>177800</xdr:colOff>
      <xdr:row>17</xdr:row>
      <xdr:rowOff>158171</xdr:rowOff>
    </xdr:to>
    <xdr:sp macro="" textlink="">
      <xdr:nvSpPr>
        <xdr:cNvPr id="69" name="楕円 68"/>
        <xdr:cNvSpPr/>
      </xdr:nvSpPr>
      <xdr:spPr bwMode="auto">
        <a:xfrm>
          <a:off x="5600700" y="30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73098</xdr:rowOff>
    </xdr:from>
    <xdr:ext cx="762000" cy="259045"/>
    <xdr:sp macro="" textlink="">
      <xdr:nvSpPr>
        <xdr:cNvPr id="70" name="人口1人当たり決算額の推移該当値テキスト130"/>
        <xdr:cNvSpPr txBox="1"/>
      </xdr:nvSpPr>
      <xdr:spPr>
        <a:xfrm>
          <a:off x="5740400" y="286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85154</xdr:rowOff>
    </xdr:from>
    <xdr:to>
      <xdr:col>26</xdr:col>
      <xdr:colOff>101600</xdr:colOff>
      <xdr:row>18</xdr:row>
      <xdr:rowOff>15304</xdr:rowOff>
    </xdr:to>
    <xdr:sp macro="" textlink="">
      <xdr:nvSpPr>
        <xdr:cNvPr id="71" name="楕円 70"/>
        <xdr:cNvSpPr/>
      </xdr:nvSpPr>
      <xdr:spPr bwMode="auto">
        <a:xfrm>
          <a:off x="49530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25481</xdr:rowOff>
    </xdr:from>
    <xdr:ext cx="736600" cy="259045"/>
    <xdr:sp macro="" textlink="">
      <xdr:nvSpPr>
        <xdr:cNvPr id="72" name="テキスト ボックス 71"/>
        <xdr:cNvSpPr txBox="1"/>
      </xdr:nvSpPr>
      <xdr:spPr>
        <a:xfrm>
          <a:off x="4622800" y="281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63475</xdr:rowOff>
    </xdr:from>
    <xdr:to>
      <xdr:col>22</xdr:col>
      <xdr:colOff>165100</xdr:colOff>
      <xdr:row>17</xdr:row>
      <xdr:rowOff>165075</xdr:rowOff>
    </xdr:to>
    <xdr:sp macro="" textlink="">
      <xdr:nvSpPr>
        <xdr:cNvPr id="73" name="楕円 72"/>
        <xdr:cNvSpPr/>
      </xdr:nvSpPr>
      <xdr:spPr bwMode="auto">
        <a:xfrm>
          <a:off x="42545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74" name="テキスト ボックス 73"/>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101354</xdr:rowOff>
    </xdr:from>
    <xdr:to>
      <xdr:col>19</xdr:col>
      <xdr:colOff>38100</xdr:colOff>
      <xdr:row>18</xdr:row>
      <xdr:rowOff>31504</xdr:rowOff>
    </xdr:to>
    <xdr:sp macro="" textlink="">
      <xdr:nvSpPr>
        <xdr:cNvPr id="75" name="楕円 74"/>
        <xdr:cNvSpPr/>
      </xdr:nvSpPr>
      <xdr:spPr bwMode="auto">
        <a:xfrm>
          <a:off x="3556000" y="306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16281</xdr:rowOff>
    </xdr:from>
    <xdr:ext cx="762000" cy="259045"/>
    <xdr:sp macro="" textlink="">
      <xdr:nvSpPr>
        <xdr:cNvPr id="76" name="テキスト ボックス 75"/>
        <xdr:cNvSpPr txBox="1"/>
      </xdr:nvSpPr>
      <xdr:spPr>
        <a:xfrm>
          <a:off x="3225800" y="31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xdr:rowOff>
    </xdr:from>
    <xdr:to>
      <xdr:col>15</xdr:col>
      <xdr:colOff>101600</xdr:colOff>
      <xdr:row>18</xdr:row>
      <xdr:rowOff>102713</xdr:rowOff>
    </xdr:to>
    <xdr:sp macro="" textlink="">
      <xdr:nvSpPr>
        <xdr:cNvPr id="77" name="楕円 76"/>
        <xdr:cNvSpPr/>
      </xdr:nvSpPr>
      <xdr:spPr bwMode="auto">
        <a:xfrm>
          <a:off x="2857500" y="313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87489</xdr:rowOff>
    </xdr:from>
    <xdr:ext cx="762000" cy="259045"/>
    <xdr:sp macro="" textlink="">
      <xdr:nvSpPr>
        <xdr:cNvPr id="78" name="テキスト ボックス 77"/>
        <xdr:cNvSpPr txBox="1"/>
      </xdr:nvSpPr>
      <xdr:spPr>
        <a:xfrm>
          <a:off x="2527300" y="32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111523</xdr:rowOff>
    </xdr:from>
    <xdr:to>
      <xdr:col>29</xdr:col>
      <xdr:colOff>127000</xdr:colOff>
      <xdr:row>36</xdr:row>
      <xdr:rowOff>140281</xdr:rowOff>
    </xdr:to>
    <xdr:cxnSp macro="">
      <xdr:nvCxnSpPr>
        <xdr:cNvPr id="110" name="直線コネクタ 109"/>
        <xdr:cNvCxnSpPr/>
      </xdr:nvCxnSpPr>
      <xdr:spPr bwMode="auto">
        <a:xfrm>
          <a:off x="5003800" y="7064773"/>
          <a:ext cx="6477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24541</xdr:rowOff>
    </xdr:from>
    <xdr:to>
      <xdr:col>26</xdr:col>
      <xdr:colOff>50800</xdr:colOff>
      <xdr:row>36</xdr:row>
      <xdr:rowOff>111523</xdr:rowOff>
    </xdr:to>
    <xdr:cxnSp macro="">
      <xdr:nvCxnSpPr>
        <xdr:cNvPr id="113" name="直線コネクタ 112"/>
        <xdr:cNvCxnSpPr/>
      </xdr:nvCxnSpPr>
      <xdr:spPr bwMode="auto">
        <a:xfrm>
          <a:off x="4305300" y="6977791"/>
          <a:ext cx="6985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326911</xdr:rowOff>
    </xdr:from>
    <xdr:to>
      <xdr:col>22</xdr:col>
      <xdr:colOff>114300</xdr:colOff>
      <xdr:row>36</xdr:row>
      <xdr:rowOff>24541</xdr:rowOff>
    </xdr:to>
    <xdr:cxnSp macro="">
      <xdr:nvCxnSpPr>
        <xdr:cNvPr id="116" name="直線コネクタ 115"/>
        <xdr:cNvCxnSpPr/>
      </xdr:nvCxnSpPr>
      <xdr:spPr bwMode="auto">
        <a:xfrm>
          <a:off x="3606800" y="6937261"/>
          <a:ext cx="698500" cy="4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326911</xdr:rowOff>
    </xdr:from>
    <xdr:to>
      <xdr:col>18</xdr:col>
      <xdr:colOff>177800</xdr:colOff>
      <xdr:row>36</xdr:row>
      <xdr:rowOff>7556</xdr:rowOff>
    </xdr:to>
    <xdr:cxnSp macro="">
      <xdr:nvCxnSpPr>
        <xdr:cNvPr id="119" name="直線コネクタ 118"/>
        <xdr:cNvCxnSpPr/>
      </xdr:nvCxnSpPr>
      <xdr:spPr bwMode="auto">
        <a:xfrm flipV="1">
          <a:off x="2908300" y="6937261"/>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89481</xdr:rowOff>
    </xdr:from>
    <xdr:to>
      <xdr:col>29</xdr:col>
      <xdr:colOff>177800</xdr:colOff>
      <xdr:row>37</xdr:row>
      <xdr:rowOff>19631</xdr:rowOff>
    </xdr:to>
    <xdr:sp macro="" textlink="">
      <xdr:nvSpPr>
        <xdr:cNvPr id="129" name="楕円 128"/>
        <xdr:cNvSpPr/>
      </xdr:nvSpPr>
      <xdr:spPr bwMode="auto">
        <a:xfrm>
          <a:off x="5600700" y="704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61558</xdr:rowOff>
    </xdr:from>
    <xdr:ext cx="762000" cy="259045"/>
    <xdr:sp macro="" textlink="">
      <xdr:nvSpPr>
        <xdr:cNvPr id="130" name="人口1人当たり決算額の推移該当値テキスト445"/>
        <xdr:cNvSpPr txBox="1"/>
      </xdr:nvSpPr>
      <xdr:spPr>
        <a:xfrm>
          <a:off x="5740400" y="70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60723</xdr:rowOff>
    </xdr:from>
    <xdr:to>
      <xdr:col>26</xdr:col>
      <xdr:colOff>101600</xdr:colOff>
      <xdr:row>36</xdr:row>
      <xdr:rowOff>162323</xdr:rowOff>
    </xdr:to>
    <xdr:sp macro="" textlink="">
      <xdr:nvSpPr>
        <xdr:cNvPr id="131" name="楕円 130"/>
        <xdr:cNvSpPr/>
      </xdr:nvSpPr>
      <xdr:spPr bwMode="auto">
        <a:xfrm>
          <a:off x="4953000" y="70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147100</xdr:rowOff>
    </xdr:from>
    <xdr:ext cx="736600" cy="259045"/>
    <xdr:sp macro="" textlink="">
      <xdr:nvSpPr>
        <xdr:cNvPr id="132" name="テキスト ボックス 131"/>
        <xdr:cNvSpPr txBox="1"/>
      </xdr:nvSpPr>
      <xdr:spPr>
        <a:xfrm>
          <a:off x="4622800" y="710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316641</xdr:rowOff>
    </xdr:from>
    <xdr:to>
      <xdr:col>22</xdr:col>
      <xdr:colOff>165100</xdr:colOff>
      <xdr:row>36</xdr:row>
      <xdr:rowOff>75341</xdr:rowOff>
    </xdr:to>
    <xdr:sp macro="" textlink="">
      <xdr:nvSpPr>
        <xdr:cNvPr id="133" name="楕円 132"/>
        <xdr:cNvSpPr/>
      </xdr:nvSpPr>
      <xdr:spPr bwMode="auto">
        <a:xfrm>
          <a:off x="4254500" y="692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60118</xdr:rowOff>
    </xdr:from>
    <xdr:ext cx="762000" cy="259045"/>
    <xdr:sp macro="" textlink="">
      <xdr:nvSpPr>
        <xdr:cNvPr id="134" name="テキスト ボックス 133"/>
        <xdr:cNvSpPr txBox="1"/>
      </xdr:nvSpPr>
      <xdr:spPr>
        <a:xfrm>
          <a:off x="3924300" y="70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276111</xdr:rowOff>
    </xdr:from>
    <xdr:to>
      <xdr:col>19</xdr:col>
      <xdr:colOff>38100</xdr:colOff>
      <xdr:row>36</xdr:row>
      <xdr:rowOff>34811</xdr:rowOff>
    </xdr:to>
    <xdr:sp macro="" textlink="">
      <xdr:nvSpPr>
        <xdr:cNvPr id="135" name="楕円 134"/>
        <xdr:cNvSpPr/>
      </xdr:nvSpPr>
      <xdr:spPr bwMode="auto">
        <a:xfrm>
          <a:off x="3556000" y="688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44988</xdr:rowOff>
    </xdr:from>
    <xdr:ext cx="762000" cy="259045"/>
    <xdr:sp macro="" textlink="">
      <xdr:nvSpPr>
        <xdr:cNvPr id="136" name="テキスト ボックス 135"/>
        <xdr:cNvSpPr txBox="1"/>
      </xdr:nvSpPr>
      <xdr:spPr>
        <a:xfrm>
          <a:off x="3225800" y="66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299656</xdr:rowOff>
    </xdr:from>
    <xdr:to>
      <xdr:col>15</xdr:col>
      <xdr:colOff>101600</xdr:colOff>
      <xdr:row>36</xdr:row>
      <xdr:rowOff>58356</xdr:rowOff>
    </xdr:to>
    <xdr:sp macro="" textlink="">
      <xdr:nvSpPr>
        <xdr:cNvPr id="137" name="楕円 136"/>
        <xdr:cNvSpPr/>
      </xdr:nvSpPr>
      <xdr:spPr bwMode="auto">
        <a:xfrm>
          <a:off x="2857500" y="691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43133</xdr:rowOff>
    </xdr:from>
    <xdr:ext cx="762000" cy="259045"/>
    <xdr:sp macro="" textlink="">
      <xdr:nvSpPr>
        <xdr:cNvPr id="138" name="テキスト ボックス 137"/>
        <xdr:cNvSpPr txBox="1"/>
      </xdr:nvSpPr>
      <xdr:spPr>
        <a:xfrm>
          <a:off x="2527300" y="69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49746</xdr:rowOff>
    </xdr:from>
    <xdr:to>
      <xdr:col>24</xdr:col>
      <xdr:colOff>63500</xdr:colOff>
      <xdr:row>36</xdr:row>
      <xdr:rowOff>87893</xdr:rowOff>
    </xdr:to>
    <xdr:cxnSp macro="">
      <xdr:nvCxnSpPr>
        <xdr:cNvPr id="65" name="直線コネクタ 64"/>
        <xdr:cNvCxnSpPr/>
      </xdr:nvCxnSpPr>
      <xdr:spPr>
        <a:xfrm flipV="1">
          <a:off x="3797300" y="6221946"/>
          <a:ext cx="8382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60347</xdr:rowOff>
    </xdr:from>
    <xdr:to>
      <xdr:col>19</xdr:col>
      <xdr:colOff>177800</xdr:colOff>
      <xdr:row>36</xdr:row>
      <xdr:rowOff>87893</xdr:rowOff>
    </xdr:to>
    <xdr:cxnSp macro="">
      <xdr:nvCxnSpPr>
        <xdr:cNvPr id="68" name="直線コネクタ 67"/>
        <xdr:cNvCxnSpPr/>
      </xdr:nvCxnSpPr>
      <xdr:spPr>
        <a:xfrm>
          <a:off x="2908300" y="623254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60347</xdr:rowOff>
    </xdr:from>
    <xdr:to>
      <xdr:col>15</xdr:col>
      <xdr:colOff>50800</xdr:colOff>
      <xdr:row>36</xdr:row>
      <xdr:rowOff>91132</xdr:rowOff>
    </xdr:to>
    <xdr:cxnSp macro="">
      <xdr:nvCxnSpPr>
        <xdr:cNvPr id="71" name="直線コネクタ 70"/>
        <xdr:cNvCxnSpPr/>
      </xdr:nvCxnSpPr>
      <xdr:spPr>
        <a:xfrm flipV="1">
          <a:off x="2019300" y="623254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91132</xdr:rowOff>
    </xdr:from>
    <xdr:to>
      <xdr:col>10</xdr:col>
      <xdr:colOff>114300</xdr:colOff>
      <xdr:row>37</xdr:row>
      <xdr:rowOff>12141</xdr:rowOff>
    </xdr:to>
    <xdr:cxnSp macro="">
      <xdr:nvCxnSpPr>
        <xdr:cNvPr id="74" name="直線コネクタ 73"/>
        <xdr:cNvCxnSpPr/>
      </xdr:nvCxnSpPr>
      <xdr:spPr>
        <a:xfrm flipV="1">
          <a:off x="1130300" y="6263332"/>
          <a:ext cx="889000" cy="9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170396</xdr:rowOff>
    </xdr:from>
    <xdr:to>
      <xdr:col>24</xdr:col>
      <xdr:colOff>114300</xdr:colOff>
      <xdr:row>36</xdr:row>
      <xdr:rowOff>100546</xdr:rowOff>
    </xdr:to>
    <xdr:sp macro="" textlink="">
      <xdr:nvSpPr>
        <xdr:cNvPr id="84" name="楕円 83"/>
        <xdr:cNvSpPr/>
      </xdr:nvSpPr>
      <xdr:spPr>
        <a:xfrm>
          <a:off x="4584700" y="61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21823</xdr:rowOff>
    </xdr:from>
    <xdr:ext cx="534377" cy="259045"/>
    <xdr:sp macro="" textlink="">
      <xdr:nvSpPr>
        <xdr:cNvPr id="85" name="人件費該当値テキスト"/>
        <xdr:cNvSpPr txBox="1"/>
      </xdr:nvSpPr>
      <xdr:spPr>
        <a:xfrm>
          <a:off x="4686300" y="60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37093</xdr:rowOff>
    </xdr:from>
    <xdr:to>
      <xdr:col>20</xdr:col>
      <xdr:colOff>38100</xdr:colOff>
      <xdr:row>36</xdr:row>
      <xdr:rowOff>138693</xdr:rowOff>
    </xdr:to>
    <xdr:sp macro="" textlink="">
      <xdr:nvSpPr>
        <xdr:cNvPr id="86" name="楕円 85"/>
        <xdr:cNvSpPr/>
      </xdr:nvSpPr>
      <xdr:spPr>
        <a:xfrm>
          <a:off x="3746500" y="62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155220</xdr:rowOff>
    </xdr:from>
    <xdr:ext cx="534377" cy="259045"/>
    <xdr:sp macro="" textlink="">
      <xdr:nvSpPr>
        <xdr:cNvPr id="87" name="テキスト ボックス 86"/>
        <xdr:cNvSpPr txBox="1"/>
      </xdr:nvSpPr>
      <xdr:spPr>
        <a:xfrm>
          <a:off x="3530111" y="59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9547</xdr:rowOff>
    </xdr:from>
    <xdr:to>
      <xdr:col>15</xdr:col>
      <xdr:colOff>101600</xdr:colOff>
      <xdr:row>36</xdr:row>
      <xdr:rowOff>111147</xdr:rowOff>
    </xdr:to>
    <xdr:sp macro="" textlink="">
      <xdr:nvSpPr>
        <xdr:cNvPr id="88" name="楕円 87"/>
        <xdr:cNvSpPr/>
      </xdr:nvSpPr>
      <xdr:spPr>
        <a:xfrm>
          <a:off x="2857500" y="61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127674</xdr:rowOff>
    </xdr:from>
    <xdr:ext cx="534377" cy="259045"/>
    <xdr:sp macro="" textlink="">
      <xdr:nvSpPr>
        <xdr:cNvPr id="89" name="テキスト ボックス 88"/>
        <xdr:cNvSpPr txBox="1"/>
      </xdr:nvSpPr>
      <xdr:spPr>
        <a:xfrm>
          <a:off x="2641111" y="59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40332</xdr:rowOff>
    </xdr:from>
    <xdr:to>
      <xdr:col>10</xdr:col>
      <xdr:colOff>165100</xdr:colOff>
      <xdr:row>36</xdr:row>
      <xdr:rowOff>141932</xdr:rowOff>
    </xdr:to>
    <xdr:sp macro="" textlink="">
      <xdr:nvSpPr>
        <xdr:cNvPr id="90" name="楕円 89"/>
        <xdr:cNvSpPr/>
      </xdr:nvSpPr>
      <xdr:spPr>
        <a:xfrm>
          <a:off x="1968500" y="62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158459</xdr:rowOff>
    </xdr:from>
    <xdr:ext cx="534377" cy="259045"/>
    <xdr:sp macro="" textlink="">
      <xdr:nvSpPr>
        <xdr:cNvPr id="91" name="テキスト ボックス 90"/>
        <xdr:cNvSpPr txBox="1"/>
      </xdr:nvSpPr>
      <xdr:spPr>
        <a:xfrm>
          <a:off x="1752111" y="59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132791</xdr:rowOff>
    </xdr:from>
    <xdr:to>
      <xdr:col>6</xdr:col>
      <xdr:colOff>38100</xdr:colOff>
      <xdr:row>37</xdr:row>
      <xdr:rowOff>62941</xdr:rowOff>
    </xdr:to>
    <xdr:sp macro="" textlink="">
      <xdr:nvSpPr>
        <xdr:cNvPr id="92" name="楕円 91"/>
        <xdr:cNvSpPr/>
      </xdr:nvSpPr>
      <xdr:spPr>
        <a:xfrm>
          <a:off x="10795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54068</xdr:rowOff>
    </xdr:from>
    <xdr:ext cx="534377" cy="259045"/>
    <xdr:sp macro="" textlink="">
      <xdr:nvSpPr>
        <xdr:cNvPr id="93" name="テキスト ボックス 92"/>
        <xdr:cNvSpPr txBox="1"/>
      </xdr:nvSpPr>
      <xdr:spPr>
        <a:xfrm>
          <a:off x="863111" y="63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125397</xdr:rowOff>
    </xdr:from>
    <xdr:to>
      <xdr:col>24</xdr:col>
      <xdr:colOff>63500</xdr:colOff>
      <xdr:row>57</xdr:row>
      <xdr:rowOff>125481</xdr:rowOff>
    </xdr:to>
    <xdr:cxnSp macro="">
      <xdr:nvCxnSpPr>
        <xdr:cNvPr id="123" name="直線コネクタ 122"/>
        <xdr:cNvCxnSpPr/>
      </xdr:nvCxnSpPr>
      <xdr:spPr>
        <a:xfrm>
          <a:off x="3797300" y="9898047"/>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91862</xdr:rowOff>
    </xdr:from>
    <xdr:to>
      <xdr:col>19</xdr:col>
      <xdr:colOff>177800</xdr:colOff>
      <xdr:row>57</xdr:row>
      <xdr:rowOff>125397</xdr:rowOff>
    </xdr:to>
    <xdr:cxnSp macro="">
      <xdr:nvCxnSpPr>
        <xdr:cNvPr id="126" name="直線コネクタ 125"/>
        <xdr:cNvCxnSpPr/>
      </xdr:nvCxnSpPr>
      <xdr:spPr>
        <a:xfrm>
          <a:off x="2908300" y="9864512"/>
          <a:ext cx="889000" cy="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3820</xdr:rowOff>
    </xdr:from>
    <xdr:to>
      <xdr:col>15</xdr:col>
      <xdr:colOff>50800</xdr:colOff>
      <xdr:row>57</xdr:row>
      <xdr:rowOff>91862</xdr:rowOff>
    </xdr:to>
    <xdr:cxnSp macro="">
      <xdr:nvCxnSpPr>
        <xdr:cNvPr id="129" name="直線コネクタ 128"/>
        <xdr:cNvCxnSpPr/>
      </xdr:nvCxnSpPr>
      <xdr:spPr>
        <a:xfrm>
          <a:off x="2019300" y="9776470"/>
          <a:ext cx="889000" cy="8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3820</xdr:rowOff>
    </xdr:from>
    <xdr:to>
      <xdr:col>10</xdr:col>
      <xdr:colOff>114300</xdr:colOff>
      <xdr:row>58</xdr:row>
      <xdr:rowOff>17811</xdr:rowOff>
    </xdr:to>
    <xdr:cxnSp macro="">
      <xdr:nvCxnSpPr>
        <xdr:cNvPr id="132" name="直線コネクタ 131"/>
        <xdr:cNvCxnSpPr/>
      </xdr:nvCxnSpPr>
      <xdr:spPr>
        <a:xfrm flipV="1">
          <a:off x="1130300" y="9776470"/>
          <a:ext cx="889000" cy="18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56773</xdr:rowOff>
    </xdr:from>
    <xdr:ext cx="534377" cy="259045"/>
    <xdr:sp macro="" textlink="">
      <xdr:nvSpPr>
        <xdr:cNvPr id="134" name="テキスト ボックス 133"/>
        <xdr:cNvSpPr txBox="1"/>
      </xdr:nvSpPr>
      <xdr:spPr>
        <a:xfrm>
          <a:off x="1752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74681</xdr:rowOff>
    </xdr:from>
    <xdr:to>
      <xdr:col>24</xdr:col>
      <xdr:colOff>114300</xdr:colOff>
      <xdr:row>58</xdr:row>
      <xdr:rowOff>4831</xdr:rowOff>
    </xdr:to>
    <xdr:sp macro="" textlink="">
      <xdr:nvSpPr>
        <xdr:cNvPr id="142" name="楕円 141"/>
        <xdr:cNvSpPr/>
      </xdr:nvSpPr>
      <xdr:spPr>
        <a:xfrm>
          <a:off x="4584700" y="98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53108</xdr:rowOff>
    </xdr:from>
    <xdr:ext cx="534377" cy="259045"/>
    <xdr:sp macro="" textlink="">
      <xdr:nvSpPr>
        <xdr:cNvPr id="143" name="物件費該当値テキスト"/>
        <xdr:cNvSpPr txBox="1"/>
      </xdr:nvSpPr>
      <xdr:spPr>
        <a:xfrm>
          <a:off x="4686300" y="98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74597</xdr:rowOff>
    </xdr:from>
    <xdr:to>
      <xdr:col>20</xdr:col>
      <xdr:colOff>38100</xdr:colOff>
      <xdr:row>58</xdr:row>
      <xdr:rowOff>4747</xdr:rowOff>
    </xdr:to>
    <xdr:sp macro="" textlink="">
      <xdr:nvSpPr>
        <xdr:cNvPr id="144" name="楕円 143"/>
        <xdr:cNvSpPr/>
      </xdr:nvSpPr>
      <xdr:spPr>
        <a:xfrm>
          <a:off x="3746500" y="98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167324</xdr:rowOff>
    </xdr:from>
    <xdr:ext cx="534377" cy="259045"/>
    <xdr:sp macro="" textlink="">
      <xdr:nvSpPr>
        <xdr:cNvPr id="145" name="テキスト ボックス 144"/>
        <xdr:cNvSpPr txBox="1"/>
      </xdr:nvSpPr>
      <xdr:spPr>
        <a:xfrm>
          <a:off x="3530111" y="99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41062</xdr:rowOff>
    </xdr:from>
    <xdr:to>
      <xdr:col>15</xdr:col>
      <xdr:colOff>101600</xdr:colOff>
      <xdr:row>57</xdr:row>
      <xdr:rowOff>142662</xdr:rowOff>
    </xdr:to>
    <xdr:sp macro="" textlink="">
      <xdr:nvSpPr>
        <xdr:cNvPr id="146" name="楕円 145"/>
        <xdr:cNvSpPr/>
      </xdr:nvSpPr>
      <xdr:spPr>
        <a:xfrm>
          <a:off x="2857500" y="98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133789</xdr:rowOff>
    </xdr:from>
    <xdr:ext cx="534377" cy="259045"/>
    <xdr:sp macro="" textlink="">
      <xdr:nvSpPr>
        <xdr:cNvPr id="147" name="テキスト ボックス 146"/>
        <xdr:cNvSpPr txBox="1"/>
      </xdr:nvSpPr>
      <xdr:spPr>
        <a:xfrm>
          <a:off x="2641111" y="99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124470</xdr:rowOff>
    </xdr:from>
    <xdr:to>
      <xdr:col>10</xdr:col>
      <xdr:colOff>165100</xdr:colOff>
      <xdr:row>57</xdr:row>
      <xdr:rowOff>54620</xdr:rowOff>
    </xdr:to>
    <xdr:sp macro="" textlink="">
      <xdr:nvSpPr>
        <xdr:cNvPr id="148" name="楕円 147"/>
        <xdr:cNvSpPr/>
      </xdr:nvSpPr>
      <xdr:spPr>
        <a:xfrm>
          <a:off x="1968500" y="97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71147</xdr:rowOff>
    </xdr:from>
    <xdr:ext cx="599010" cy="259045"/>
    <xdr:sp macro="" textlink="">
      <xdr:nvSpPr>
        <xdr:cNvPr id="149" name="テキスト ボックス 148"/>
        <xdr:cNvSpPr txBox="1"/>
      </xdr:nvSpPr>
      <xdr:spPr>
        <a:xfrm>
          <a:off x="1719795" y="95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138461</xdr:rowOff>
    </xdr:from>
    <xdr:to>
      <xdr:col>6</xdr:col>
      <xdr:colOff>38100</xdr:colOff>
      <xdr:row>58</xdr:row>
      <xdr:rowOff>68611</xdr:rowOff>
    </xdr:to>
    <xdr:sp macro="" textlink="">
      <xdr:nvSpPr>
        <xdr:cNvPr id="150" name="楕円 149"/>
        <xdr:cNvSpPr/>
      </xdr:nvSpPr>
      <xdr:spPr>
        <a:xfrm>
          <a:off x="1079500" y="99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59738</xdr:rowOff>
    </xdr:from>
    <xdr:ext cx="534377" cy="259045"/>
    <xdr:sp macro="" textlink="">
      <xdr:nvSpPr>
        <xdr:cNvPr id="151" name="テキスト ボックス 150"/>
        <xdr:cNvSpPr txBox="1"/>
      </xdr:nvSpPr>
      <xdr:spPr>
        <a:xfrm>
          <a:off x="863111" y="100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45402</xdr:rowOff>
    </xdr:from>
    <xdr:to>
      <xdr:col>24</xdr:col>
      <xdr:colOff>63500</xdr:colOff>
      <xdr:row>79</xdr:row>
      <xdr:rowOff>50203</xdr:rowOff>
    </xdr:to>
    <xdr:cxnSp macro="">
      <xdr:nvCxnSpPr>
        <xdr:cNvPr id="182" name="直線コネクタ 181"/>
        <xdr:cNvCxnSpPr/>
      </xdr:nvCxnSpPr>
      <xdr:spPr>
        <a:xfrm>
          <a:off x="3797300" y="1358995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45402</xdr:rowOff>
    </xdr:from>
    <xdr:to>
      <xdr:col>19</xdr:col>
      <xdr:colOff>177800</xdr:colOff>
      <xdr:row>79</xdr:row>
      <xdr:rowOff>66042</xdr:rowOff>
    </xdr:to>
    <xdr:cxnSp macro="">
      <xdr:nvCxnSpPr>
        <xdr:cNvPr id="185" name="直線コネクタ 184"/>
        <xdr:cNvCxnSpPr/>
      </xdr:nvCxnSpPr>
      <xdr:spPr>
        <a:xfrm flipV="1">
          <a:off x="2908300" y="13589952"/>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52701</xdr:rowOff>
    </xdr:from>
    <xdr:to>
      <xdr:col>15</xdr:col>
      <xdr:colOff>50800</xdr:colOff>
      <xdr:row>79</xdr:row>
      <xdr:rowOff>66042</xdr:rowOff>
    </xdr:to>
    <xdr:cxnSp macro="">
      <xdr:nvCxnSpPr>
        <xdr:cNvPr id="188" name="直線コネクタ 187"/>
        <xdr:cNvCxnSpPr/>
      </xdr:nvCxnSpPr>
      <xdr:spPr>
        <a:xfrm>
          <a:off x="2019300" y="13597251"/>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52701</xdr:rowOff>
    </xdr:from>
    <xdr:to>
      <xdr:col>10</xdr:col>
      <xdr:colOff>114300</xdr:colOff>
      <xdr:row>79</xdr:row>
      <xdr:rowOff>54350</xdr:rowOff>
    </xdr:to>
    <xdr:cxnSp macro="">
      <xdr:nvCxnSpPr>
        <xdr:cNvPr id="191" name="直線コネクタ 190"/>
        <xdr:cNvCxnSpPr/>
      </xdr:nvCxnSpPr>
      <xdr:spPr>
        <a:xfrm flipV="1">
          <a:off x="1130300" y="13597251"/>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170853</xdr:rowOff>
    </xdr:from>
    <xdr:to>
      <xdr:col>24</xdr:col>
      <xdr:colOff>114300</xdr:colOff>
      <xdr:row>79</xdr:row>
      <xdr:rowOff>101003</xdr:rowOff>
    </xdr:to>
    <xdr:sp macro="" textlink="">
      <xdr:nvSpPr>
        <xdr:cNvPr id="201" name="楕円 200"/>
        <xdr:cNvSpPr/>
      </xdr:nvSpPr>
      <xdr:spPr>
        <a:xfrm>
          <a:off x="4584700" y="135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85780</xdr:rowOff>
    </xdr:from>
    <xdr:ext cx="469744" cy="259045"/>
    <xdr:sp macro="" textlink="">
      <xdr:nvSpPr>
        <xdr:cNvPr id="202" name="維持補修費該当値テキスト"/>
        <xdr:cNvSpPr txBox="1"/>
      </xdr:nvSpPr>
      <xdr:spPr>
        <a:xfrm>
          <a:off x="4686300" y="134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166052</xdr:rowOff>
    </xdr:from>
    <xdr:to>
      <xdr:col>20</xdr:col>
      <xdr:colOff>38100</xdr:colOff>
      <xdr:row>79</xdr:row>
      <xdr:rowOff>96202</xdr:rowOff>
    </xdr:to>
    <xdr:sp macro="" textlink="">
      <xdr:nvSpPr>
        <xdr:cNvPr id="203" name="楕円 202"/>
        <xdr:cNvSpPr/>
      </xdr:nvSpPr>
      <xdr:spPr>
        <a:xfrm>
          <a:off x="3746500" y="13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87329</xdr:rowOff>
    </xdr:from>
    <xdr:ext cx="469744" cy="259045"/>
    <xdr:sp macro="" textlink="">
      <xdr:nvSpPr>
        <xdr:cNvPr id="204" name="テキスト ボックス 203"/>
        <xdr:cNvSpPr txBox="1"/>
      </xdr:nvSpPr>
      <xdr:spPr>
        <a:xfrm>
          <a:off x="3562428" y="1363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15242</xdr:rowOff>
    </xdr:from>
    <xdr:to>
      <xdr:col>15</xdr:col>
      <xdr:colOff>101600</xdr:colOff>
      <xdr:row>79</xdr:row>
      <xdr:rowOff>116842</xdr:rowOff>
    </xdr:to>
    <xdr:sp macro="" textlink="">
      <xdr:nvSpPr>
        <xdr:cNvPr id="205" name="楕円 204"/>
        <xdr:cNvSpPr/>
      </xdr:nvSpPr>
      <xdr:spPr>
        <a:xfrm>
          <a:off x="2857500" y="135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107969</xdr:rowOff>
    </xdr:from>
    <xdr:ext cx="469744" cy="259045"/>
    <xdr:sp macro="" textlink="">
      <xdr:nvSpPr>
        <xdr:cNvPr id="206" name="テキスト ボックス 205"/>
        <xdr:cNvSpPr txBox="1"/>
      </xdr:nvSpPr>
      <xdr:spPr>
        <a:xfrm>
          <a:off x="2673428" y="136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1901</xdr:rowOff>
    </xdr:from>
    <xdr:to>
      <xdr:col>10</xdr:col>
      <xdr:colOff>165100</xdr:colOff>
      <xdr:row>79</xdr:row>
      <xdr:rowOff>103501</xdr:rowOff>
    </xdr:to>
    <xdr:sp macro="" textlink="">
      <xdr:nvSpPr>
        <xdr:cNvPr id="207" name="楕円 206"/>
        <xdr:cNvSpPr/>
      </xdr:nvSpPr>
      <xdr:spPr>
        <a:xfrm>
          <a:off x="1968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94628</xdr:rowOff>
    </xdr:from>
    <xdr:ext cx="469744" cy="259045"/>
    <xdr:sp macro="" textlink="">
      <xdr:nvSpPr>
        <xdr:cNvPr id="208" name="テキスト ボックス 207"/>
        <xdr:cNvSpPr txBox="1"/>
      </xdr:nvSpPr>
      <xdr:spPr>
        <a:xfrm>
          <a:off x="1784428" y="136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3550</xdr:rowOff>
    </xdr:from>
    <xdr:to>
      <xdr:col>6</xdr:col>
      <xdr:colOff>38100</xdr:colOff>
      <xdr:row>79</xdr:row>
      <xdr:rowOff>105150</xdr:rowOff>
    </xdr:to>
    <xdr:sp macro="" textlink="">
      <xdr:nvSpPr>
        <xdr:cNvPr id="209" name="楕円 208"/>
        <xdr:cNvSpPr/>
      </xdr:nvSpPr>
      <xdr:spPr>
        <a:xfrm>
          <a:off x="1079500" y="13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96277</xdr:rowOff>
    </xdr:from>
    <xdr:ext cx="469744" cy="259045"/>
    <xdr:sp macro="" textlink="">
      <xdr:nvSpPr>
        <xdr:cNvPr id="210" name="テキスト ボックス 209"/>
        <xdr:cNvSpPr txBox="1"/>
      </xdr:nvSpPr>
      <xdr:spPr>
        <a:xfrm>
          <a:off x="895428" y="13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130118</xdr:rowOff>
    </xdr:from>
    <xdr:to>
      <xdr:col>24</xdr:col>
      <xdr:colOff>63500</xdr:colOff>
      <xdr:row>98</xdr:row>
      <xdr:rowOff>138671</xdr:rowOff>
    </xdr:to>
    <xdr:cxnSp macro="">
      <xdr:nvCxnSpPr>
        <xdr:cNvPr id="240" name="直線コネクタ 239"/>
        <xdr:cNvCxnSpPr/>
      </xdr:nvCxnSpPr>
      <xdr:spPr>
        <a:xfrm>
          <a:off x="3797300" y="16932218"/>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130118</xdr:rowOff>
    </xdr:from>
    <xdr:to>
      <xdr:col>19</xdr:col>
      <xdr:colOff>177800</xdr:colOff>
      <xdr:row>99</xdr:row>
      <xdr:rowOff>59710</xdr:rowOff>
    </xdr:to>
    <xdr:cxnSp macro="">
      <xdr:nvCxnSpPr>
        <xdr:cNvPr id="243" name="直線コネクタ 242"/>
        <xdr:cNvCxnSpPr/>
      </xdr:nvCxnSpPr>
      <xdr:spPr>
        <a:xfrm flipV="1">
          <a:off x="2908300" y="16932218"/>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41002</xdr:rowOff>
    </xdr:from>
    <xdr:to>
      <xdr:col>15</xdr:col>
      <xdr:colOff>50800</xdr:colOff>
      <xdr:row>99</xdr:row>
      <xdr:rowOff>59710</xdr:rowOff>
    </xdr:to>
    <xdr:cxnSp macro="">
      <xdr:nvCxnSpPr>
        <xdr:cNvPr id="246" name="直線コネクタ 245"/>
        <xdr:cNvCxnSpPr/>
      </xdr:nvCxnSpPr>
      <xdr:spPr>
        <a:xfrm>
          <a:off x="2019300" y="1701455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41002</xdr:rowOff>
    </xdr:from>
    <xdr:to>
      <xdr:col>10</xdr:col>
      <xdr:colOff>114300</xdr:colOff>
      <xdr:row>99</xdr:row>
      <xdr:rowOff>112364</xdr:rowOff>
    </xdr:to>
    <xdr:cxnSp macro="">
      <xdr:nvCxnSpPr>
        <xdr:cNvPr id="249" name="直線コネクタ 248"/>
        <xdr:cNvCxnSpPr/>
      </xdr:nvCxnSpPr>
      <xdr:spPr>
        <a:xfrm flipV="1">
          <a:off x="1130300" y="17014552"/>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87871</xdr:rowOff>
    </xdr:from>
    <xdr:to>
      <xdr:col>24</xdr:col>
      <xdr:colOff>114300</xdr:colOff>
      <xdr:row>99</xdr:row>
      <xdr:rowOff>18021</xdr:rowOff>
    </xdr:to>
    <xdr:sp macro="" textlink="">
      <xdr:nvSpPr>
        <xdr:cNvPr id="259" name="楕円 258"/>
        <xdr:cNvSpPr/>
      </xdr:nvSpPr>
      <xdr:spPr>
        <a:xfrm>
          <a:off x="45847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2798</xdr:rowOff>
    </xdr:from>
    <xdr:ext cx="534377" cy="259045"/>
    <xdr:sp macro="" textlink="">
      <xdr:nvSpPr>
        <xdr:cNvPr id="260" name="扶助費該当値テキスト"/>
        <xdr:cNvSpPr txBox="1"/>
      </xdr:nvSpPr>
      <xdr:spPr>
        <a:xfrm>
          <a:off x="4686300" y="168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79318</xdr:rowOff>
    </xdr:from>
    <xdr:to>
      <xdr:col>20</xdr:col>
      <xdr:colOff>38100</xdr:colOff>
      <xdr:row>99</xdr:row>
      <xdr:rowOff>9468</xdr:rowOff>
    </xdr:to>
    <xdr:sp macro="" textlink="">
      <xdr:nvSpPr>
        <xdr:cNvPr id="261" name="楕円 260"/>
        <xdr:cNvSpPr/>
      </xdr:nvSpPr>
      <xdr:spPr>
        <a:xfrm>
          <a:off x="37465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595</xdr:rowOff>
    </xdr:from>
    <xdr:ext cx="534377" cy="259045"/>
    <xdr:sp macro="" textlink="">
      <xdr:nvSpPr>
        <xdr:cNvPr id="262" name="テキスト ボックス 261"/>
        <xdr:cNvSpPr txBox="1"/>
      </xdr:nvSpPr>
      <xdr:spPr>
        <a:xfrm>
          <a:off x="3530111" y="169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8910</xdr:rowOff>
    </xdr:from>
    <xdr:to>
      <xdr:col>15</xdr:col>
      <xdr:colOff>101600</xdr:colOff>
      <xdr:row>99</xdr:row>
      <xdr:rowOff>110510</xdr:rowOff>
    </xdr:to>
    <xdr:sp macro="" textlink="">
      <xdr:nvSpPr>
        <xdr:cNvPr id="263" name="楕円 262"/>
        <xdr:cNvSpPr/>
      </xdr:nvSpPr>
      <xdr:spPr>
        <a:xfrm>
          <a:off x="2857500" y="1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101637</xdr:rowOff>
    </xdr:from>
    <xdr:ext cx="534377" cy="259045"/>
    <xdr:sp macro="" textlink="">
      <xdr:nvSpPr>
        <xdr:cNvPr id="264" name="テキスト ボックス 263"/>
        <xdr:cNvSpPr txBox="1"/>
      </xdr:nvSpPr>
      <xdr:spPr>
        <a:xfrm>
          <a:off x="2641111" y="17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161652</xdr:rowOff>
    </xdr:from>
    <xdr:to>
      <xdr:col>10</xdr:col>
      <xdr:colOff>165100</xdr:colOff>
      <xdr:row>99</xdr:row>
      <xdr:rowOff>91802</xdr:rowOff>
    </xdr:to>
    <xdr:sp macro="" textlink="">
      <xdr:nvSpPr>
        <xdr:cNvPr id="265" name="楕円 264"/>
        <xdr:cNvSpPr/>
      </xdr:nvSpPr>
      <xdr:spPr>
        <a:xfrm>
          <a:off x="1968500" y="169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82929</xdr:rowOff>
    </xdr:from>
    <xdr:ext cx="534377" cy="259045"/>
    <xdr:sp macro="" textlink="">
      <xdr:nvSpPr>
        <xdr:cNvPr id="266" name="テキスト ボックス 265"/>
        <xdr:cNvSpPr txBox="1"/>
      </xdr:nvSpPr>
      <xdr:spPr>
        <a:xfrm>
          <a:off x="1752111" y="170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61564</xdr:rowOff>
    </xdr:from>
    <xdr:to>
      <xdr:col>6</xdr:col>
      <xdr:colOff>38100</xdr:colOff>
      <xdr:row>99</xdr:row>
      <xdr:rowOff>163164</xdr:rowOff>
    </xdr:to>
    <xdr:sp macro="" textlink="">
      <xdr:nvSpPr>
        <xdr:cNvPr id="267" name="楕円 266"/>
        <xdr:cNvSpPr/>
      </xdr:nvSpPr>
      <xdr:spPr>
        <a:xfrm>
          <a:off x="1079500" y="170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154291</xdr:rowOff>
    </xdr:from>
    <xdr:ext cx="534377" cy="259045"/>
    <xdr:sp macro="" textlink="">
      <xdr:nvSpPr>
        <xdr:cNvPr id="268" name="テキスト ボックス 267"/>
        <xdr:cNvSpPr txBox="1"/>
      </xdr:nvSpPr>
      <xdr:spPr>
        <a:xfrm>
          <a:off x="863111" y="171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61597</xdr:rowOff>
    </xdr:from>
    <xdr:to>
      <xdr:col>55</xdr:col>
      <xdr:colOff>0</xdr:colOff>
      <xdr:row>36</xdr:row>
      <xdr:rowOff>71518</xdr:rowOff>
    </xdr:to>
    <xdr:cxnSp macro="">
      <xdr:nvCxnSpPr>
        <xdr:cNvPr id="295" name="直線コネクタ 294"/>
        <xdr:cNvCxnSpPr/>
      </xdr:nvCxnSpPr>
      <xdr:spPr>
        <a:xfrm flipV="1">
          <a:off x="9639300" y="6233797"/>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71518</xdr:rowOff>
    </xdr:from>
    <xdr:to>
      <xdr:col>50</xdr:col>
      <xdr:colOff>114300</xdr:colOff>
      <xdr:row>36</xdr:row>
      <xdr:rowOff>98374</xdr:rowOff>
    </xdr:to>
    <xdr:cxnSp macro="">
      <xdr:nvCxnSpPr>
        <xdr:cNvPr id="298" name="直線コネクタ 297"/>
        <xdr:cNvCxnSpPr/>
      </xdr:nvCxnSpPr>
      <xdr:spPr>
        <a:xfrm flipV="1">
          <a:off x="8750300" y="6243718"/>
          <a:ext cx="889000" cy="2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89856</xdr:rowOff>
    </xdr:from>
    <xdr:to>
      <xdr:col>45</xdr:col>
      <xdr:colOff>177800</xdr:colOff>
      <xdr:row>36</xdr:row>
      <xdr:rowOff>98374</xdr:rowOff>
    </xdr:to>
    <xdr:cxnSp macro="">
      <xdr:nvCxnSpPr>
        <xdr:cNvPr id="301" name="直線コネクタ 300"/>
        <xdr:cNvCxnSpPr/>
      </xdr:nvCxnSpPr>
      <xdr:spPr>
        <a:xfrm>
          <a:off x="7861300" y="6262056"/>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89856</xdr:rowOff>
    </xdr:from>
    <xdr:to>
      <xdr:col>41</xdr:col>
      <xdr:colOff>50800</xdr:colOff>
      <xdr:row>36</xdr:row>
      <xdr:rowOff>123200</xdr:rowOff>
    </xdr:to>
    <xdr:cxnSp macro="">
      <xdr:nvCxnSpPr>
        <xdr:cNvPr id="304" name="直線コネクタ 303"/>
        <xdr:cNvCxnSpPr/>
      </xdr:nvCxnSpPr>
      <xdr:spPr>
        <a:xfrm flipV="1">
          <a:off x="6972300" y="6262056"/>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10797</xdr:rowOff>
    </xdr:from>
    <xdr:to>
      <xdr:col>55</xdr:col>
      <xdr:colOff>50800</xdr:colOff>
      <xdr:row>36</xdr:row>
      <xdr:rowOff>112397</xdr:rowOff>
    </xdr:to>
    <xdr:sp macro="" textlink="">
      <xdr:nvSpPr>
        <xdr:cNvPr id="314" name="楕円 313"/>
        <xdr:cNvSpPr/>
      </xdr:nvSpPr>
      <xdr:spPr>
        <a:xfrm>
          <a:off x="10426700" y="61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33674</xdr:rowOff>
    </xdr:from>
    <xdr:ext cx="534377" cy="259045"/>
    <xdr:sp macro="" textlink="">
      <xdr:nvSpPr>
        <xdr:cNvPr id="315" name="補助費等該当値テキスト"/>
        <xdr:cNvSpPr txBox="1"/>
      </xdr:nvSpPr>
      <xdr:spPr>
        <a:xfrm>
          <a:off x="10528300" y="60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20718</xdr:rowOff>
    </xdr:from>
    <xdr:to>
      <xdr:col>50</xdr:col>
      <xdr:colOff>165100</xdr:colOff>
      <xdr:row>36</xdr:row>
      <xdr:rowOff>122318</xdr:rowOff>
    </xdr:to>
    <xdr:sp macro="" textlink="">
      <xdr:nvSpPr>
        <xdr:cNvPr id="316" name="楕円 315"/>
        <xdr:cNvSpPr/>
      </xdr:nvSpPr>
      <xdr:spPr>
        <a:xfrm>
          <a:off x="9588500" y="61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138845</xdr:rowOff>
    </xdr:from>
    <xdr:ext cx="534377" cy="259045"/>
    <xdr:sp macro="" textlink="">
      <xdr:nvSpPr>
        <xdr:cNvPr id="317" name="テキスト ボックス 316"/>
        <xdr:cNvSpPr txBox="1"/>
      </xdr:nvSpPr>
      <xdr:spPr>
        <a:xfrm>
          <a:off x="9372111" y="5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47574</xdr:rowOff>
    </xdr:from>
    <xdr:to>
      <xdr:col>46</xdr:col>
      <xdr:colOff>38100</xdr:colOff>
      <xdr:row>36</xdr:row>
      <xdr:rowOff>149174</xdr:rowOff>
    </xdr:to>
    <xdr:sp macro="" textlink="">
      <xdr:nvSpPr>
        <xdr:cNvPr id="318" name="楕円 317"/>
        <xdr:cNvSpPr/>
      </xdr:nvSpPr>
      <xdr:spPr>
        <a:xfrm>
          <a:off x="8699500" y="62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165701</xdr:rowOff>
    </xdr:from>
    <xdr:ext cx="534377" cy="259045"/>
    <xdr:sp macro="" textlink="">
      <xdr:nvSpPr>
        <xdr:cNvPr id="319" name="テキスト ボックス 318"/>
        <xdr:cNvSpPr txBox="1"/>
      </xdr:nvSpPr>
      <xdr:spPr>
        <a:xfrm>
          <a:off x="8483111" y="59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39056</xdr:rowOff>
    </xdr:from>
    <xdr:to>
      <xdr:col>41</xdr:col>
      <xdr:colOff>101600</xdr:colOff>
      <xdr:row>36</xdr:row>
      <xdr:rowOff>140656</xdr:rowOff>
    </xdr:to>
    <xdr:sp macro="" textlink="">
      <xdr:nvSpPr>
        <xdr:cNvPr id="320" name="楕円 319"/>
        <xdr:cNvSpPr/>
      </xdr:nvSpPr>
      <xdr:spPr>
        <a:xfrm>
          <a:off x="7810500" y="6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157183</xdr:rowOff>
    </xdr:from>
    <xdr:ext cx="534377" cy="259045"/>
    <xdr:sp macro="" textlink="">
      <xdr:nvSpPr>
        <xdr:cNvPr id="321" name="テキスト ボックス 320"/>
        <xdr:cNvSpPr txBox="1"/>
      </xdr:nvSpPr>
      <xdr:spPr>
        <a:xfrm>
          <a:off x="7594111" y="59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72400</xdr:rowOff>
    </xdr:from>
    <xdr:to>
      <xdr:col>36</xdr:col>
      <xdr:colOff>165100</xdr:colOff>
      <xdr:row>37</xdr:row>
      <xdr:rowOff>2550</xdr:rowOff>
    </xdr:to>
    <xdr:sp macro="" textlink="">
      <xdr:nvSpPr>
        <xdr:cNvPr id="322" name="楕円 321"/>
        <xdr:cNvSpPr/>
      </xdr:nvSpPr>
      <xdr:spPr>
        <a:xfrm>
          <a:off x="6921500" y="62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19077</xdr:rowOff>
    </xdr:from>
    <xdr:ext cx="534377" cy="259045"/>
    <xdr:sp macro="" textlink="">
      <xdr:nvSpPr>
        <xdr:cNvPr id="323" name="テキスト ボックス 322"/>
        <xdr:cNvSpPr txBox="1"/>
      </xdr:nvSpPr>
      <xdr:spPr>
        <a:xfrm>
          <a:off x="6705111" y="60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91413</xdr:rowOff>
    </xdr:from>
    <xdr:to>
      <xdr:col>55</xdr:col>
      <xdr:colOff>0</xdr:colOff>
      <xdr:row>58</xdr:row>
      <xdr:rowOff>104866</xdr:rowOff>
    </xdr:to>
    <xdr:cxnSp macro="">
      <xdr:nvCxnSpPr>
        <xdr:cNvPr id="350" name="直線コネクタ 349"/>
        <xdr:cNvCxnSpPr/>
      </xdr:nvCxnSpPr>
      <xdr:spPr>
        <a:xfrm flipV="1">
          <a:off x="9639300" y="10035513"/>
          <a:ext cx="8382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92131</xdr:rowOff>
    </xdr:from>
    <xdr:to>
      <xdr:col>50</xdr:col>
      <xdr:colOff>114300</xdr:colOff>
      <xdr:row>58</xdr:row>
      <xdr:rowOff>104866</xdr:rowOff>
    </xdr:to>
    <xdr:cxnSp macro="">
      <xdr:nvCxnSpPr>
        <xdr:cNvPr id="353" name="直線コネクタ 352"/>
        <xdr:cNvCxnSpPr/>
      </xdr:nvCxnSpPr>
      <xdr:spPr>
        <a:xfrm>
          <a:off x="8750300" y="10036231"/>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92131</xdr:rowOff>
    </xdr:from>
    <xdr:to>
      <xdr:col>45</xdr:col>
      <xdr:colOff>177800</xdr:colOff>
      <xdr:row>58</xdr:row>
      <xdr:rowOff>95393</xdr:rowOff>
    </xdr:to>
    <xdr:cxnSp macro="">
      <xdr:nvCxnSpPr>
        <xdr:cNvPr id="356" name="直線コネクタ 355"/>
        <xdr:cNvCxnSpPr/>
      </xdr:nvCxnSpPr>
      <xdr:spPr>
        <a:xfrm flipV="1">
          <a:off x="7861300" y="10036231"/>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95393</xdr:rowOff>
    </xdr:from>
    <xdr:to>
      <xdr:col>41</xdr:col>
      <xdr:colOff>50800</xdr:colOff>
      <xdr:row>58</xdr:row>
      <xdr:rowOff>118170</xdr:rowOff>
    </xdr:to>
    <xdr:cxnSp macro="">
      <xdr:nvCxnSpPr>
        <xdr:cNvPr id="359" name="直線コネクタ 358"/>
        <xdr:cNvCxnSpPr/>
      </xdr:nvCxnSpPr>
      <xdr:spPr>
        <a:xfrm flipV="1">
          <a:off x="6972300" y="10039493"/>
          <a:ext cx="8890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40613</xdr:rowOff>
    </xdr:from>
    <xdr:to>
      <xdr:col>55</xdr:col>
      <xdr:colOff>50800</xdr:colOff>
      <xdr:row>58</xdr:row>
      <xdr:rowOff>142213</xdr:rowOff>
    </xdr:to>
    <xdr:sp macro="" textlink="">
      <xdr:nvSpPr>
        <xdr:cNvPr id="369" name="楕円 368"/>
        <xdr:cNvSpPr/>
      </xdr:nvSpPr>
      <xdr:spPr>
        <a:xfrm>
          <a:off x="10426700" y="99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171440</xdr:rowOff>
    </xdr:from>
    <xdr:ext cx="599010" cy="259045"/>
    <xdr:sp macro="" textlink="">
      <xdr:nvSpPr>
        <xdr:cNvPr id="370" name="普通建設事業費該当値テキスト"/>
        <xdr:cNvSpPr txBox="1"/>
      </xdr:nvSpPr>
      <xdr:spPr>
        <a:xfrm>
          <a:off x="10528300" y="977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54066</xdr:rowOff>
    </xdr:from>
    <xdr:to>
      <xdr:col>50</xdr:col>
      <xdr:colOff>165100</xdr:colOff>
      <xdr:row>58</xdr:row>
      <xdr:rowOff>155666</xdr:rowOff>
    </xdr:to>
    <xdr:sp macro="" textlink="">
      <xdr:nvSpPr>
        <xdr:cNvPr id="371" name="楕円 370"/>
        <xdr:cNvSpPr/>
      </xdr:nvSpPr>
      <xdr:spPr>
        <a:xfrm>
          <a:off x="9588500" y="99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146793</xdr:rowOff>
    </xdr:from>
    <xdr:ext cx="534377" cy="259045"/>
    <xdr:sp macro="" textlink="">
      <xdr:nvSpPr>
        <xdr:cNvPr id="372" name="テキスト ボックス 371"/>
        <xdr:cNvSpPr txBox="1"/>
      </xdr:nvSpPr>
      <xdr:spPr>
        <a:xfrm>
          <a:off x="9372111" y="100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41331</xdr:rowOff>
    </xdr:from>
    <xdr:to>
      <xdr:col>46</xdr:col>
      <xdr:colOff>38100</xdr:colOff>
      <xdr:row>58</xdr:row>
      <xdr:rowOff>142931</xdr:rowOff>
    </xdr:to>
    <xdr:sp macro="" textlink="">
      <xdr:nvSpPr>
        <xdr:cNvPr id="373" name="楕円 372"/>
        <xdr:cNvSpPr/>
      </xdr:nvSpPr>
      <xdr:spPr>
        <a:xfrm>
          <a:off x="8699500" y="99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134058</xdr:rowOff>
    </xdr:from>
    <xdr:ext cx="599010" cy="259045"/>
    <xdr:sp macro="" textlink="">
      <xdr:nvSpPr>
        <xdr:cNvPr id="374" name="テキスト ボックス 373"/>
        <xdr:cNvSpPr txBox="1"/>
      </xdr:nvSpPr>
      <xdr:spPr>
        <a:xfrm>
          <a:off x="8450795" y="1007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44593</xdr:rowOff>
    </xdr:from>
    <xdr:to>
      <xdr:col>41</xdr:col>
      <xdr:colOff>101600</xdr:colOff>
      <xdr:row>58</xdr:row>
      <xdr:rowOff>146193</xdr:rowOff>
    </xdr:to>
    <xdr:sp macro="" textlink="">
      <xdr:nvSpPr>
        <xdr:cNvPr id="375" name="楕円 374"/>
        <xdr:cNvSpPr/>
      </xdr:nvSpPr>
      <xdr:spPr>
        <a:xfrm>
          <a:off x="7810500" y="99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137320</xdr:rowOff>
    </xdr:from>
    <xdr:ext cx="534377" cy="259045"/>
    <xdr:sp macro="" textlink="">
      <xdr:nvSpPr>
        <xdr:cNvPr id="376" name="テキスト ボックス 375"/>
        <xdr:cNvSpPr txBox="1"/>
      </xdr:nvSpPr>
      <xdr:spPr>
        <a:xfrm>
          <a:off x="7594111" y="100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67370</xdr:rowOff>
    </xdr:from>
    <xdr:to>
      <xdr:col>36</xdr:col>
      <xdr:colOff>165100</xdr:colOff>
      <xdr:row>58</xdr:row>
      <xdr:rowOff>168970</xdr:rowOff>
    </xdr:to>
    <xdr:sp macro="" textlink="">
      <xdr:nvSpPr>
        <xdr:cNvPr id="377" name="楕円 376"/>
        <xdr:cNvSpPr/>
      </xdr:nvSpPr>
      <xdr:spPr>
        <a:xfrm>
          <a:off x="6921500" y="100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160097</xdr:rowOff>
    </xdr:from>
    <xdr:ext cx="534377" cy="259045"/>
    <xdr:sp macro="" textlink="">
      <xdr:nvSpPr>
        <xdr:cNvPr id="378" name="テキスト ボックス 377"/>
        <xdr:cNvSpPr txBox="1"/>
      </xdr:nvSpPr>
      <xdr:spPr>
        <a:xfrm>
          <a:off x="6705111" y="101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64832</xdr:rowOff>
    </xdr:from>
    <xdr:to>
      <xdr:col>55</xdr:col>
      <xdr:colOff>0</xdr:colOff>
      <xdr:row>78</xdr:row>
      <xdr:rowOff>130384</xdr:rowOff>
    </xdr:to>
    <xdr:cxnSp macro="">
      <xdr:nvCxnSpPr>
        <xdr:cNvPr id="407" name="直線コネクタ 406"/>
        <xdr:cNvCxnSpPr/>
      </xdr:nvCxnSpPr>
      <xdr:spPr>
        <a:xfrm flipV="1">
          <a:off x="9639300" y="13437932"/>
          <a:ext cx="838200" cy="6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53635</xdr:rowOff>
    </xdr:from>
    <xdr:to>
      <xdr:col>50</xdr:col>
      <xdr:colOff>114300</xdr:colOff>
      <xdr:row>78</xdr:row>
      <xdr:rowOff>130384</xdr:rowOff>
    </xdr:to>
    <xdr:cxnSp macro="">
      <xdr:nvCxnSpPr>
        <xdr:cNvPr id="410" name="直線コネクタ 409"/>
        <xdr:cNvCxnSpPr/>
      </xdr:nvCxnSpPr>
      <xdr:spPr>
        <a:xfrm>
          <a:off x="8750300" y="13426735"/>
          <a:ext cx="889000" cy="7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53635</xdr:rowOff>
    </xdr:from>
    <xdr:to>
      <xdr:col>45</xdr:col>
      <xdr:colOff>177800</xdr:colOff>
      <xdr:row>78</xdr:row>
      <xdr:rowOff>65439</xdr:rowOff>
    </xdr:to>
    <xdr:cxnSp macro="">
      <xdr:nvCxnSpPr>
        <xdr:cNvPr id="413" name="直線コネクタ 412"/>
        <xdr:cNvCxnSpPr/>
      </xdr:nvCxnSpPr>
      <xdr:spPr>
        <a:xfrm flipV="1">
          <a:off x="7861300" y="13426735"/>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14032</xdr:rowOff>
    </xdr:from>
    <xdr:to>
      <xdr:col>55</xdr:col>
      <xdr:colOff>50800</xdr:colOff>
      <xdr:row>78</xdr:row>
      <xdr:rowOff>115632</xdr:rowOff>
    </xdr:to>
    <xdr:sp macro="" textlink="">
      <xdr:nvSpPr>
        <xdr:cNvPr id="423" name="楕円 422"/>
        <xdr:cNvSpPr/>
      </xdr:nvSpPr>
      <xdr:spPr>
        <a:xfrm>
          <a:off x="10426700" y="133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36909</xdr:rowOff>
    </xdr:from>
    <xdr:ext cx="534377" cy="259045"/>
    <xdr:sp macro="" textlink="">
      <xdr:nvSpPr>
        <xdr:cNvPr id="424" name="普通建設事業費 （ うち新規整備　）該当値テキスト"/>
        <xdr:cNvSpPr txBox="1"/>
      </xdr:nvSpPr>
      <xdr:spPr>
        <a:xfrm>
          <a:off x="10528300" y="1323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79584</xdr:rowOff>
    </xdr:from>
    <xdr:to>
      <xdr:col>50</xdr:col>
      <xdr:colOff>165100</xdr:colOff>
      <xdr:row>79</xdr:row>
      <xdr:rowOff>9734</xdr:rowOff>
    </xdr:to>
    <xdr:sp macro="" textlink="">
      <xdr:nvSpPr>
        <xdr:cNvPr id="425" name="楕円 424"/>
        <xdr:cNvSpPr/>
      </xdr:nvSpPr>
      <xdr:spPr>
        <a:xfrm>
          <a:off x="9588500" y="134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26261</xdr:rowOff>
    </xdr:from>
    <xdr:ext cx="534377" cy="259045"/>
    <xdr:sp macro="" textlink="">
      <xdr:nvSpPr>
        <xdr:cNvPr id="426" name="テキスト ボックス 425"/>
        <xdr:cNvSpPr txBox="1"/>
      </xdr:nvSpPr>
      <xdr:spPr>
        <a:xfrm>
          <a:off x="9372111" y="132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2835</xdr:rowOff>
    </xdr:from>
    <xdr:to>
      <xdr:col>46</xdr:col>
      <xdr:colOff>38100</xdr:colOff>
      <xdr:row>78</xdr:row>
      <xdr:rowOff>104435</xdr:rowOff>
    </xdr:to>
    <xdr:sp macro="" textlink="">
      <xdr:nvSpPr>
        <xdr:cNvPr id="427" name="楕円 426"/>
        <xdr:cNvSpPr/>
      </xdr:nvSpPr>
      <xdr:spPr>
        <a:xfrm>
          <a:off x="8699500" y="133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120962</xdr:rowOff>
    </xdr:from>
    <xdr:ext cx="534377" cy="259045"/>
    <xdr:sp macro="" textlink="">
      <xdr:nvSpPr>
        <xdr:cNvPr id="428" name="テキスト ボックス 427"/>
        <xdr:cNvSpPr txBox="1"/>
      </xdr:nvSpPr>
      <xdr:spPr>
        <a:xfrm>
          <a:off x="8483111" y="13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14639</xdr:rowOff>
    </xdr:from>
    <xdr:to>
      <xdr:col>41</xdr:col>
      <xdr:colOff>101600</xdr:colOff>
      <xdr:row>78</xdr:row>
      <xdr:rowOff>116239</xdr:rowOff>
    </xdr:to>
    <xdr:sp macro="" textlink="">
      <xdr:nvSpPr>
        <xdr:cNvPr id="429" name="楕円 428"/>
        <xdr:cNvSpPr/>
      </xdr:nvSpPr>
      <xdr:spPr>
        <a:xfrm>
          <a:off x="7810500" y="13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107366</xdr:rowOff>
    </xdr:from>
    <xdr:ext cx="534377" cy="259045"/>
    <xdr:sp macro="" textlink="">
      <xdr:nvSpPr>
        <xdr:cNvPr id="430" name="テキスト ボックス 429"/>
        <xdr:cNvSpPr txBox="1"/>
      </xdr:nvSpPr>
      <xdr:spPr>
        <a:xfrm>
          <a:off x="7594111" y="134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122168</xdr:rowOff>
    </xdr:from>
    <xdr:to>
      <xdr:col>55</xdr:col>
      <xdr:colOff>0</xdr:colOff>
      <xdr:row>98</xdr:row>
      <xdr:rowOff>122588</xdr:rowOff>
    </xdr:to>
    <xdr:cxnSp macro="">
      <xdr:nvCxnSpPr>
        <xdr:cNvPr id="457" name="直線コネクタ 456"/>
        <xdr:cNvCxnSpPr/>
      </xdr:nvCxnSpPr>
      <xdr:spPr>
        <a:xfrm flipV="1">
          <a:off x="9639300" y="1692426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122588</xdr:rowOff>
    </xdr:from>
    <xdr:to>
      <xdr:col>50</xdr:col>
      <xdr:colOff>114300</xdr:colOff>
      <xdr:row>98</xdr:row>
      <xdr:rowOff>122938</xdr:rowOff>
    </xdr:to>
    <xdr:cxnSp macro="">
      <xdr:nvCxnSpPr>
        <xdr:cNvPr id="460" name="直線コネクタ 459"/>
        <xdr:cNvCxnSpPr/>
      </xdr:nvCxnSpPr>
      <xdr:spPr>
        <a:xfrm flipV="1">
          <a:off x="8750300" y="1692468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122938</xdr:rowOff>
    </xdr:from>
    <xdr:to>
      <xdr:col>45</xdr:col>
      <xdr:colOff>177800</xdr:colOff>
      <xdr:row>98</xdr:row>
      <xdr:rowOff>126546</xdr:rowOff>
    </xdr:to>
    <xdr:cxnSp macro="">
      <xdr:nvCxnSpPr>
        <xdr:cNvPr id="463" name="直線コネクタ 462"/>
        <xdr:cNvCxnSpPr/>
      </xdr:nvCxnSpPr>
      <xdr:spPr>
        <a:xfrm flipV="1">
          <a:off x="7861300" y="16925038"/>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71368</xdr:rowOff>
    </xdr:from>
    <xdr:to>
      <xdr:col>55</xdr:col>
      <xdr:colOff>50800</xdr:colOff>
      <xdr:row>99</xdr:row>
      <xdr:rowOff>1518</xdr:rowOff>
    </xdr:to>
    <xdr:sp macro="" textlink="">
      <xdr:nvSpPr>
        <xdr:cNvPr id="473" name="楕円 472"/>
        <xdr:cNvSpPr/>
      </xdr:nvSpPr>
      <xdr:spPr>
        <a:xfrm>
          <a:off x="10426700" y="16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71788</xdr:rowOff>
    </xdr:from>
    <xdr:to>
      <xdr:col>50</xdr:col>
      <xdr:colOff>165100</xdr:colOff>
      <xdr:row>99</xdr:row>
      <xdr:rowOff>1938</xdr:rowOff>
    </xdr:to>
    <xdr:sp macro="" textlink="">
      <xdr:nvSpPr>
        <xdr:cNvPr id="475" name="楕円 474"/>
        <xdr:cNvSpPr/>
      </xdr:nvSpPr>
      <xdr:spPr>
        <a:xfrm>
          <a:off x="9588500" y="168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164515</xdr:rowOff>
    </xdr:from>
    <xdr:ext cx="534377" cy="259045"/>
    <xdr:sp macro="" textlink="">
      <xdr:nvSpPr>
        <xdr:cNvPr id="476" name="テキスト ボックス 475"/>
        <xdr:cNvSpPr txBox="1"/>
      </xdr:nvSpPr>
      <xdr:spPr>
        <a:xfrm>
          <a:off x="9372111" y="169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72138</xdr:rowOff>
    </xdr:from>
    <xdr:to>
      <xdr:col>46</xdr:col>
      <xdr:colOff>38100</xdr:colOff>
      <xdr:row>99</xdr:row>
      <xdr:rowOff>2288</xdr:rowOff>
    </xdr:to>
    <xdr:sp macro="" textlink="">
      <xdr:nvSpPr>
        <xdr:cNvPr id="477" name="楕円 476"/>
        <xdr:cNvSpPr/>
      </xdr:nvSpPr>
      <xdr:spPr>
        <a:xfrm>
          <a:off x="8699500" y="16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164865</xdr:rowOff>
    </xdr:from>
    <xdr:ext cx="534377" cy="259045"/>
    <xdr:sp macro="" textlink="">
      <xdr:nvSpPr>
        <xdr:cNvPr id="478" name="テキスト ボックス 477"/>
        <xdr:cNvSpPr txBox="1"/>
      </xdr:nvSpPr>
      <xdr:spPr>
        <a:xfrm>
          <a:off x="8483111" y="16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75746</xdr:rowOff>
    </xdr:from>
    <xdr:to>
      <xdr:col>41</xdr:col>
      <xdr:colOff>101600</xdr:colOff>
      <xdr:row>99</xdr:row>
      <xdr:rowOff>5896</xdr:rowOff>
    </xdr:to>
    <xdr:sp macro="" textlink="">
      <xdr:nvSpPr>
        <xdr:cNvPr id="479" name="楕円 478"/>
        <xdr:cNvSpPr/>
      </xdr:nvSpPr>
      <xdr:spPr>
        <a:xfrm>
          <a:off x="7810500" y="168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168473</xdr:rowOff>
    </xdr:from>
    <xdr:ext cx="534377" cy="259045"/>
    <xdr:sp macro="" textlink="">
      <xdr:nvSpPr>
        <xdr:cNvPr id="480" name="テキスト ボックス 479"/>
        <xdr:cNvSpPr txBox="1"/>
      </xdr:nvSpPr>
      <xdr:spPr>
        <a:xfrm>
          <a:off x="7594111" y="169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97126</xdr:rowOff>
    </xdr:from>
    <xdr:to>
      <xdr:col>85</xdr:col>
      <xdr:colOff>127000</xdr:colOff>
      <xdr:row>39</xdr:row>
      <xdr:rowOff>98727</xdr:rowOff>
    </xdr:to>
    <xdr:cxnSp macro="">
      <xdr:nvCxnSpPr>
        <xdr:cNvPr id="511" name="直線コネクタ 510"/>
        <xdr:cNvCxnSpPr/>
      </xdr:nvCxnSpPr>
      <xdr:spPr>
        <a:xfrm flipV="1">
          <a:off x="15481300" y="678367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76759</xdr:rowOff>
    </xdr:from>
    <xdr:to>
      <xdr:col>81</xdr:col>
      <xdr:colOff>50800</xdr:colOff>
      <xdr:row>39</xdr:row>
      <xdr:rowOff>98727</xdr:rowOff>
    </xdr:to>
    <xdr:cxnSp macro="">
      <xdr:nvCxnSpPr>
        <xdr:cNvPr id="514" name="直線コネクタ 513"/>
        <xdr:cNvCxnSpPr/>
      </xdr:nvCxnSpPr>
      <xdr:spPr>
        <a:xfrm>
          <a:off x="14592300" y="6763309"/>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42872</xdr:rowOff>
    </xdr:from>
    <xdr:to>
      <xdr:col>76</xdr:col>
      <xdr:colOff>114300</xdr:colOff>
      <xdr:row>39</xdr:row>
      <xdr:rowOff>76759</xdr:rowOff>
    </xdr:to>
    <xdr:cxnSp macro="">
      <xdr:nvCxnSpPr>
        <xdr:cNvPr id="517" name="直線コネクタ 516"/>
        <xdr:cNvCxnSpPr/>
      </xdr:nvCxnSpPr>
      <xdr:spPr>
        <a:xfrm>
          <a:off x="13703300" y="6729422"/>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33565</xdr:rowOff>
    </xdr:from>
    <xdr:to>
      <xdr:col>71</xdr:col>
      <xdr:colOff>177800</xdr:colOff>
      <xdr:row>39</xdr:row>
      <xdr:rowOff>42872</xdr:rowOff>
    </xdr:to>
    <xdr:cxnSp macro="">
      <xdr:nvCxnSpPr>
        <xdr:cNvPr id="520" name="直線コネクタ 519"/>
        <xdr:cNvCxnSpPr/>
      </xdr:nvCxnSpPr>
      <xdr:spPr>
        <a:xfrm>
          <a:off x="12814300" y="6548665"/>
          <a:ext cx="889000" cy="1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122627</xdr:rowOff>
    </xdr:from>
    <xdr:ext cx="534377" cy="259045"/>
    <xdr:sp macro="" textlink="">
      <xdr:nvSpPr>
        <xdr:cNvPr id="524" name="テキスト ボックス 523"/>
        <xdr:cNvSpPr txBox="1"/>
      </xdr:nvSpPr>
      <xdr:spPr>
        <a:xfrm>
          <a:off x="12547111" y="66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46326</xdr:rowOff>
    </xdr:from>
    <xdr:to>
      <xdr:col>85</xdr:col>
      <xdr:colOff>177800</xdr:colOff>
      <xdr:row>39</xdr:row>
      <xdr:rowOff>147926</xdr:rowOff>
    </xdr:to>
    <xdr:sp macro="" textlink="">
      <xdr:nvSpPr>
        <xdr:cNvPr id="530" name="楕円 529"/>
        <xdr:cNvSpPr/>
      </xdr:nvSpPr>
      <xdr:spPr>
        <a:xfrm>
          <a:off x="16268700" y="67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47927</xdr:rowOff>
    </xdr:from>
    <xdr:to>
      <xdr:col>81</xdr:col>
      <xdr:colOff>101600</xdr:colOff>
      <xdr:row>39</xdr:row>
      <xdr:rowOff>149527</xdr:rowOff>
    </xdr:to>
    <xdr:sp macro="" textlink="">
      <xdr:nvSpPr>
        <xdr:cNvPr id="532" name="楕円 531"/>
        <xdr:cNvSpPr/>
      </xdr:nvSpPr>
      <xdr:spPr>
        <a:xfrm>
          <a:off x="15430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140654</xdr:rowOff>
    </xdr:from>
    <xdr:ext cx="313932" cy="259045"/>
    <xdr:sp macro="" textlink="">
      <xdr:nvSpPr>
        <xdr:cNvPr id="533" name="テキスト ボックス 532"/>
        <xdr:cNvSpPr txBox="1"/>
      </xdr:nvSpPr>
      <xdr:spPr>
        <a:xfrm>
          <a:off x="15324333" y="6827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25959</xdr:rowOff>
    </xdr:from>
    <xdr:to>
      <xdr:col>76</xdr:col>
      <xdr:colOff>165100</xdr:colOff>
      <xdr:row>39</xdr:row>
      <xdr:rowOff>127559</xdr:rowOff>
    </xdr:to>
    <xdr:sp macro="" textlink="">
      <xdr:nvSpPr>
        <xdr:cNvPr id="534" name="楕円 533"/>
        <xdr:cNvSpPr/>
      </xdr:nvSpPr>
      <xdr:spPr>
        <a:xfrm>
          <a:off x="14541500" y="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118686</xdr:rowOff>
    </xdr:from>
    <xdr:ext cx="469744" cy="259045"/>
    <xdr:sp macro="" textlink="">
      <xdr:nvSpPr>
        <xdr:cNvPr id="535" name="テキスト ボックス 534"/>
        <xdr:cNvSpPr txBox="1"/>
      </xdr:nvSpPr>
      <xdr:spPr>
        <a:xfrm>
          <a:off x="14357428" y="68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163522</xdr:rowOff>
    </xdr:from>
    <xdr:to>
      <xdr:col>72</xdr:col>
      <xdr:colOff>38100</xdr:colOff>
      <xdr:row>39</xdr:row>
      <xdr:rowOff>93672</xdr:rowOff>
    </xdr:to>
    <xdr:sp macro="" textlink="">
      <xdr:nvSpPr>
        <xdr:cNvPr id="536" name="楕円 535"/>
        <xdr:cNvSpPr/>
      </xdr:nvSpPr>
      <xdr:spPr>
        <a:xfrm>
          <a:off x="13652500" y="66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84799</xdr:rowOff>
    </xdr:from>
    <xdr:ext cx="469744" cy="259045"/>
    <xdr:sp macro="" textlink="">
      <xdr:nvSpPr>
        <xdr:cNvPr id="537" name="テキスト ボックス 536"/>
        <xdr:cNvSpPr txBox="1"/>
      </xdr:nvSpPr>
      <xdr:spPr>
        <a:xfrm>
          <a:off x="13468428" y="67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154214</xdr:rowOff>
    </xdr:from>
    <xdr:to>
      <xdr:col>67</xdr:col>
      <xdr:colOff>101600</xdr:colOff>
      <xdr:row>38</xdr:row>
      <xdr:rowOff>84364</xdr:rowOff>
    </xdr:to>
    <xdr:sp macro="" textlink="">
      <xdr:nvSpPr>
        <xdr:cNvPr id="538" name="楕円 537"/>
        <xdr:cNvSpPr/>
      </xdr:nvSpPr>
      <xdr:spPr>
        <a:xfrm>
          <a:off x="12763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100891</xdr:rowOff>
    </xdr:from>
    <xdr:ext cx="534377" cy="259045"/>
    <xdr:sp macro="" textlink="">
      <xdr:nvSpPr>
        <xdr:cNvPr id="539" name="テキスト ボックス 538"/>
        <xdr:cNvSpPr txBox="1"/>
      </xdr:nvSpPr>
      <xdr:spPr>
        <a:xfrm>
          <a:off x="12547111" y="6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69185</xdr:rowOff>
    </xdr:from>
    <xdr:to>
      <xdr:col>85</xdr:col>
      <xdr:colOff>127000</xdr:colOff>
      <xdr:row>77</xdr:row>
      <xdr:rowOff>72803</xdr:rowOff>
    </xdr:to>
    <xdr:cxnSp macro="">
      <xdr:nvCxnSpPr>
        <xdr:cNvPr id="617" name="直線コネクタ 616"/>
        <xdr:cNvCxnSpPr/>
      </xdr:nvCxnSpPr>
      <xdr:spPr>
        <a:xfrm>
          <a:off x="15481300" y="13270835"/>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59987</xdr:rowOff>
    </xdr:from>
    <xdr:to>
      <xdr:col>81</xdr:col>
      <xdr:colOff>50800</xdr:colOff>
      <xdr:row>77</xdr:row>
      <xdr:rowOff>69185</xdr:rowOff>
    </xdr:to>
    <xdr:cxnSp macro="">
      <xdr:nvCxnSpPr>
        <xdr:cNvPr id="620" name="直線コネクタ 619"/>
        <xdr:cNvCxnSpPr/>
      </xdr:nvCxnSpPr>
      <xdr:spPr>
        <a:xfrm>
          <a:off x="14592300" y="1326163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59987</xdr:rowOff>
    </xdr:from>
    <xdr:to>
      <xdr:col>76</xdr:col>
      <xdr:colOff>114300</xdr:colOff>
      <xdr:row>77</xdr:row>
      <xdr:rowOff>61443</xdr:rowOff>
    </xdr:to>
    <xdr:cxnSp macro="">
      <xdr:nvCxnSpPr>
        <xdr:cNvPr id="623" name="直線コネクタ 622"/>
        <xdr:cNvCxnSpPr/>
      </xdr:nvCxnSpPr>
      <xdr:spPr>
        <a:xfrm flipV="1">
          <a:off x="13703300" y="13261637"/>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61443</xdr:rowOff>
    </xdr:from>
    <xdr:to>
      <xdr:col>71</xdr:col>
      <xdr:colOff>177800</xdr:colOff>
      <xdr:row>77</xdr:row>
      <xdr:rowOff>68689</xdr:rowOff>
    </xdr:to>
    <xdr:cxnSp macro="">
      <xdr:nvCxnSpPr>
        <xdr:cNvPr id="626" name="直線コネクタ 625"/>
        <xdr:cNvCxnSpPr/>
      </xdr:nvCxnSpPr>
      <xdr:spPr>
        <a:xfrm flipV="1">
          <a:off x="12814300" y="1326309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22003</xdr:rowOff>
    </xdr:from>
    <xdr:to>
      <xdr:col>85</xdr:col>
      <xdr:colOff>177800</xdr:colOff>
      <xdr:row>77</xdr:row>
      <xdr:rowOff>123603</xdr:rowOff>
    </xdr:to>
    <xdr:sp macro="" textlink="">
      <xdr:nvSpPr>
        <xdr:cNvPr id="636" name="楕円 635"/>
        <xdr:cNvSpPr/>
      </xdr:nvSpPr>
      <xdr:spPr>
        <a:xfrm>
          <a:off x="16268700" y="132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xdr:rowOff>
    </xdr:from>
    <xdr:ext cx="534377" cy="259045"/>
    <xdr:sp macro="" textlink="">
      <xdr:nvSpPr>
        <xdr:cNvPr id="637" name="公債費該当値テキスト"/>
        <xdr:cNvSpPr txBox="1"/>
      </xdr:nvSpPr>
      <xdr:spPr>
        <a:xfrm>
          <a:off x="16370300" y="13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18385</xdr:rowOff>
    </xdr:from>
    <xdr:to>
      <xdr:col>81</xdr:col>
      <xdr:colOff>101600</xdr:colOff>
      <xdr:row>77</xdr:row>
      <xdr:rowOff>119985</xdr:rowOff>
    </xdr:to>
    <xdr:sp macro="" textlink="">
      <xdr:nvSpPr>
        <xdr:cNvPr id="638" name="楕円 637"/>
        <xdr:cNvSpPr/>
      </xdr:nvSpPr>
      <xdr:spPr>
        <a:xfrm>
          <a:off x="154305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111112</xdr:rowOff>
    </xdr:from>
    <xdr:ext cx="534377" cy="259045"/>
    <xdr:sp macro="" textlink="">
      <xdr:nvSpPr>
        <xdr:cNvPr id="639" name="テキスト ボックス 638"/>
        <xdr:cNvSpPr txBox="1"/>
      </xdr:nvSpPr>
      <xdr:spPr>
        <a:xfrm>
          <a:off x="15214111" y="13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9187</xdr:rowOff>
    </xdr:from>
    <xdr:to>
      <xdr:col>76</xdr:col>
      <xdr:colOff>165100</xdr:colOff>
      <xdr:row>77</xdr:row>
      <xdr:rowOff>110787</xdr:rowOff>
    </xdr:to>
    <xdr:sp macro="" textlink="">
      <xdr:nvSpPr>
        <xdr:cNvPr id="640" name="楕円 639"/>
        <xdr:cNvSpPr/>
      </xdr:nvSpPr>
      <xdr:spPr>
        <a:xfrm>
          <a:off x="14541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101914</xdr:rowOff>
    </xdr:from>
    <xdr:ext cx="534377" cy="259045"/>
    <xdr:sp macro="" textlink="">
      <xdr:nvSpPr>
        <xdr:cNvPr id="641" name="テキスト ボックス 640"/>
        <xdr:cNvSpPr txBox="1"/>
      </xdr:nvSpPr>
      <xdr:spPr>
        <a:xfrm>
          <a:off x="14325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10643</xdr:rowOff>
    </xdr:from>
    <xdr:to>
      <xdr:col>72</xdr:col>
      <xdr:colOff>38100</xdr:colOff>
      <xdr:row>77</xdr:row>
      <xdr:rowOff>112243</xdr:rowOff>
    </xdr:to>
    <xdr:sp macro="" textlink="">
      <xdr:nvSpPr>
        <xdr:cNvPr id="642" name="楕円 641"/>
        <xdr:cNvSpPr/>
      </xdr:nvSpPr>
      <xdr:spPr>
        <a:xfrm>
          <a:off x="13652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103370</xdr:rowOff>
    </xdr:from>
    <xdr:ext cx="534377" cy="259045"/>
    <xdr:sp macro="" textlink="">
      <xdr:nvSpPr>
        <xdr:cNvPr id="643" name="テキスト ボックス 642"/>
        <xdr:cNvSpPr txBox="1"/>
      </xdr:nvSpPr>
      <xdr:spPr>
        <a:xfrm>
          <a:off x="13436111" y="133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17889</xdr:rowOff>
    </xdr:from>
    <xdr:to>
      <xdr:col>67</xdr:col>
      <xdr:colOff>101600</xdr:colOff>
      <xdr:row>77</xdr:row>
      <xdr:rowOff>119489</xdr:rowOff>
    </xdr:to>
    <xdr:sp macro="" textlink="">
      <xdr:nvSpPr>
        <xdr:cNvPr id="644" name="楕円 643"/>
        <xdr:cNvSpPr/>
      </xdr:nvSpPr>
      <xdr:spPr>
        <a:xfrm>
          <a:off x="12763500" y="132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110616</xdr:rowOff>
    </xdr:from>
    <xdr:ext cx="534377" cy="259045"/>
    <xdr:sp macro="" textlink="">
      <xdr:nvSpPr>
        <xdr:cNvPr id="645" name="テキスト ボックス 644"/>
        <xdr:cNvSpPr txBox="1"/>
      </xdr:nvSpPr>
      <xdr:spPr>
        <a:xfrm>
          <a:off x="12547111" y="133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131699</xdr:rowOff>
    </xdr:from>
    <xdr:to>
      <xdr:col>85</xdr:col>
      <xdr:colOff>127000</xdr:colOff>
      <xdr:row>98</xdr:row>
      <xdr:rowOff>160251</xdr:rowOff>
    </xdr:to>
    <xdr:cxnSp macro="">
      <xdr:nvCxnSpPr>
        <xdr:cNvPr id="674" name="直線コネクタ 673"/>
        <xdr:cNvCxnSpPr/>
      </xdr:nvCxnSpPr>
      <xdr:spPr>
        <a:xfrm>
          <a:off x="15481300" y="16933799"/>
          <a:ext cx="8382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99475</xdr:rowOff>
    </xdr:from>
    <xdr:to>
      <xdr:col>81</xdr:col>
      <xdr:colOff>50800</xdr:colOff>
      <xdr:row>98</xdr:row>
      <xdr:rowOff>131699</xdr:rowOff>
    </xdr:to>
    <xdr:cxnSp macro="">
      <xdr:nvCxnSpPr>
        <xdr:cNvPr id="677" name="直線コネクタ 676"/>
        <xdr:cNvCxnSpPr/>
      </xdr:nvCxnSpPr>
      <xdr:spPr>
        <a:xfrm>
          <a:off x="14592300" y="16901575"/>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33767</xdr:rowOff>
    </xdr:from>
    <xdr:to>
      <xdr:col>76</xdr:col>
      <xdr:colOff>114300</xdr:colOff>
      <xdr:row>98</xdr:row>
      <xdr:rowOff>99475</xdr:rowOff>
    </xdr:to>
    <xdr:cxnSp macro="">
      <xdr:nvCxnSpPr>
        <xdr:cNvPr id="680" name="直線コネクタ 679"/>
        <xdr:cNvCxnSpPr/>
      </xdr:nvCxnSpPr>
      <xdr:spPr>
        <a:xfrm>
          <a:off x="13703300" y="16835867"/>
          <a:ext cx="889000" cy="6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33767</xdr:rowOff>
    </xdr:from>
    <xdr:to>
      <xdr:col>71</xdr:col>
      <xdr:colOff>177800</xdr:colOff>
      <xdr:row>98</xdr:row>
      <xdr:rowOff>74687</xdr:rowOff>
    </xdr:to>
    <xdr:cxnSp macro="">
      <xdr:nvCxnSpPr>
        <xdr:cNvPr id="683" name="直線コネクタ 682"/>
        <xdr:cNvCxnSpPr/>
      </xdr:nvCxnSpPr>
      <xdr:spPr>
        <a:xfrm flipV="1">
          <a:off x="12814300" y="16835867"/>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109451</xdr:rowOff>
    </xdr:from>
    <xdr:to>
      <xdr:col>85</xdr:col>
      <xdr:colOff>177800</xdr:colOff>
      <xdr:row>99</xdr:row>
      <xdr:rowOff>39601</xdr:rowOff>
    </xdr:to>
    <xdr:sp macro="" textlink="">
      <xdr:nvSpPr>
        <xdr:cNvPr id="693" name="楕円 692"/>
        <xdr:cNvSpPr/>
      </xdr:nvSpPr>
      <xdr:spPr>
        <a:xfrm>
          <a:off x="16268700" y="169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80899</xdr:rowOff>
    </xdr:from>
    <xdr:to>
      <xdr:col>81</xdr:col>
      <xdr:colOff>101600</xdr:colOff>
      <xdr:row>99</xdr:row>
      <xdr:rowOff>11049</xdr:rowOff>
    </xdr:to>
    <xdr:sp macro="" textlink="">
      <xdr:nvSpPr>
        <xdr:cNvPr id="695" name="楕円 694"/>
        <xdr:cNvSpPr/>
      </xdr:nvSpPr>
      <xdr:spPr>
        <a:xfrm>
          <a:off x="15430500" y="168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2176</xdr:rowOff>
    </xdr:from>
    <xdr:ext cx="534377" cy="259045"/>
    <xdr:sp macro="" textlink="">
      <xdr:nvSpPr>
        <xdr:cNvPr id="696" name="テキスト ボックス 695"/>
        <xdr:cNvSpPr txBox="1"/>
      </xdr:nvSpPr>
      <xdr:spPr>
        <a:xfrm>
          <a:off x="15214111" y="169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48675</xdr:rowOff>
    </xdr:from>
    <xdr:to>
      <xdr:col>76</xdr:col>
      <xdr:colOff>165100</xdr:colOff>
      <xdr:row>98</xdr:row>
      <xdr:rowOff>150275</xdr:rowOff>
    </xdr:to>
    <xdr:sp macro="" textlink="">
      <xdr:nvSpPr>
        <xdr:cNvPr id="697" name="楕円 696"/>
        <xdr:cNvSpPr/>
      </xdr:nvSpPr>
      <xdr:spPr>
        <a:xfrm>
          <a:off x="14541500" y="168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141402</xdr:rowOff>
    </xdr:from>
    <xdr:ext cx="534377" cy="259045"/>
    <xdr:sp macro="" textlink="">
      <xdr:nvSpPr>
        <xdr:cNvPr id="698" name="テキスト ボックス 697"/>
        <xdr:cNvSpPr txBox="1"/>
      </xdr:nvSpPr>
      <xdr:spPr>
        <a:xfrm>
          <a:off x="14325111" y="169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154417</xdr:rowOff>
    </xdr:from>
    <xdr:to>
      <xdr:col>72</xdr:col>
      <xdr:colOff>38100</xdr:colOff>
      <xdr:row>98</xdr:row>
      <xdr:rowOff>84567</xdr:rowOff>
    </xdr:to>
    <xdr:sp macro="" textlink="">
      <xdr:nvSpPr>
        <xdr:cNvPr id="699" name="楕円 698"/>
        <xdr:cNvSpPr/>
      </xdr:nvSpPr>
      <xdr:spPr>
        <a:xfrm>
          <a:off x="13652500" y="167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75694</xdr:rowOff>
    </xdr:from>
    <xdr:ext cx="534377" cy="259045"/>
    <xdr:sp macro="" textlink="">
      <xdr:nvSpPr>
        <xdr:cNvPr id="700" name="テキスト ボックス 699"/>
        <xdr:cNvSpPr txBox="1"/>
      </xdr:nvSpPr>
      <xdr:spPr>
        <a:xfrm>
          <a:off x="13436111" y="168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23887</xdr:rowOff>
    </xdr:from>
    <xdr:to>
      <xdr:col>67</xdr:col>
      <xdr:colOff>101600</xdr:colOff>
      <xdr:row>98</xdr:row>
      <xdr:rowOff>125487</xdr:rowOff>
    </xdr:to>
    <xdr:sp macro="" textlink="">
      <xdr:nvSpPr>
        <xdr:cNvPr id="701" name="楕円 700"/>
        <xdr:cNvSpPr/>
      </xdr:nvSpPr>
      <xdr:spPr>
        <a:xfrm>
          <a:off x="12763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142014</xdr:rowOff>
    </xdr:from>
    <xdr:ext cx="534377" cy="259045"/>
    <xdr:sp macro="" textlink="">
      <xdr:nvSpPr>
        <xdr:cNvPr id="702" name="テキスト ボックス 701"/>
        <xdr:cNvSpPr txBox="1"/>
      </xdr:nvSpPr>
      <xdr:spPr>
        <a:xfrm>
          <a:off x="12547111" y="166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128814</xdr:rowOff>
    </xdr:from>
    <xdr:to>
      <xdr:col>116</xdr:col>
      <xdr:colOff>63500</xdr:colOff>
      <xdr:row>36</xdr:row>
      <xdr:rowOff>144599</xdr:rowOff>
    </xdr:to>
    <xdr:cxnSp macro="">
      <xdr:nvCxnSpPr>
        <xdr:cNvPr id="733" name="直線コネクタ 732"/>
        <xdr:cNvCxnSpPr/>
      </xdr:nvCxnSpPr>
      <xdr:spPr>
        <a:xfrm flipV="1">
          <a:off x="21323300" y="6301014"/>
          <a:ext cx="8382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144599</xdr:rowOff>
    </xdr:from>
    <xdr:to>
      <xdr:col>111</xdr:col>
      <xdr:colOff>177800</xdr:colOff>
      <xdr:row>37</xdr:row>
      <xdr:rowOff>115098</xdr:rowOff>
    </xdr:to>
    <xdr:cxnSp macro="">
      <xdr:nvCxnSpPr>
        <xdr:cNvPr id="736" name="直線コネクタ 735"/>
        <xdr:cNvCxnSpPr/>
      </xdr:nvCxnSpPr>
      <xdr:spPr>
        <a:xfrm flipV="1">
          <a:off x="20434300" y="6316799"/>
          <a:ext cx="889000" cy="1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115098</xdr:rowOff>
    </xdr:from>
    <xdr:to>
      <xdr:col>107</xdr:col>
      <xdr:colOff>50800</xdr:colOff>
      <xdr:row>37</xdr:row>
      <xdr:rowOff>127290</xdr:rowOff>
    </xdr:to>
    <xdr:cxnSp macro="">
      <xdr:nvCxnSpPr>
        <xdr:cNvPr id="739" name="直線コネクタ 738"/>
        <xdr:cNvCxnSpPr/>
      </xdr:nvCxnSpPr>
      <xdr:spPr>
        <a:xfrm flipV="1">
          <a:off x="19545300" y="64587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127290</xdr:rowOff>
    </xdr:from>
    <xdr:to>
      <xdr:col>102</xdr:col>
      <xdr:colOff>114300</xdr:colOff>
      <xdr:row>37</xdr:row>
      <xdr:rowOff>150368</xdr:rowOff>
    </xdr:to>
    <xdr:cxnSp macro="">
      <xdr:nvCxnSpPr>
        <xdr:cNvPr id="742" name="直線コネクタ 741"/>
        <xdr:cNvCxnSpPr/>
      </xdr:nvCxnSpPr>
      <xdr:spPr>
        <a:xfrm flipV="1">
          <a:off x="18656300" y="6470940"/>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78014</xdr:rowOff>
    </xdr:from>
    <xdr:to>
      <xdr:col>116</xdr:col>
      <xdr:colOff>114300</xdr:colOff>
      <xdr:row>37</xdr:row>
      <xdr:rowOff>8164</xdr:rowOff>
    </xdr:to>
    <xdr:sp macro="" textlink="">
      <xdr:nvSpPr>
        <xdr:cNvPr id="752" name="楕円 751"/>
        <xdr:cNvSpPr/>
      </xdr:nvSpPr>
      <xdr:spPr>
        <a:xfrm>
          <a:off x="22110700" y="62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100891</xdr:rowOff>
    </xdr:from>
    <xdr:ext cx="469744" cy="259045"/>
    <xdr:sp macro="" textlink="">
      <xdr:nvSpPr>
        <xdr:cNvPr id="753" name="投資及び出資金該当値テキスト"/>
        <xdr:cNvSpPr txBox="1"/>
      </xdr:nvSpPr>
      <xdr:spPr>
        <a:xfrm>
          <a:off x="22212300" y="61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93799</xdr:rowOff>
    </xdr:from>
    <xdr:to>
      <xdr:col>112</xdr:col>
      <xdr:colOff>38100</xdr:colOff>
      <xdr:row>37</xdr:row>
      <xdr:rowOff>23949</xdr:rowOff>
    </xdr:to>
    <xdr:sp macro="" textlink="">
      <xdr:nvSpPr>
        <xdr:cNvPr id="754" name="楕円 753"/>
        <xdr:cNvSpPr/>
      </xdr:nvSpPr>
      <xdr:spPr>
        <a:xfrm>
          <a:off x="21272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40476</xdr:rowOff>
    </xdr:from>
    <xdr:ext cx="469744" cy="259045"/>
    <xdr:sp macro="" textlink="">
      <xdr:nvSpPr>
        <xdr:cNvPr id="755" name="テキスト ボックス 754"/>
        <xdr:cNvSpPr txBox="1"/>
      </xdr:nvSpPr>
      <xdr:spPr>
        <a:xfrm>
          <a:off x="21088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64298</xdr:rowOff>
    </xdr:from>
    <xdr:to>
      <xdr:col>107</xdr:col>
      <xdr:colOff>101600</xdr:colOff>
      <xdr:row>37</xdr:row>
      <xdr:rowOff>165898</xdr:rowOff>
    </xdr:to>
    <xdr:sp macro="" textlink="">
      <xdr:nvSpPr>
        <xdr:cNvPr id="756" name="楕円 755"/>
        <xdr:cNvSpPr/>
      </xdr:nvSpPr>
      <xdr:spPr>
        <a:xfrm>
          <a:off x="20383500" y="64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10975</xdr:rowOff>
    </xdr:from>
    <xdr:ext cx="469744" cy="259045"/>
    <xdr:sp macro="" textlink="">
      <xdr:nvSpPr>
        <xdr:cNvPr id="757" name="テキスト ボックス 756"/>
        <xdr:cNvSpPr txBox="1"/>
      </xdr:nvSpPr>
      <xdr:spPr>
        <a:xfrm>
          <a:off x="20199428" y="61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76490</xdr:rowOff>
    </xdr:from>
    <xdr:to>
      <xdr:col>102</xdr:col>
      <xdr:colOff>165100</xdr:colOff>
      <xdr:row>38</xdr:row>
      <xdr:rowOff>6640</xdr:rowOff>
    </xdr:to>
    <xdr:sp macro="" textlink="">
      <xdr:nvSpPr>
        <xdr:cNvPr id="758" name="楕円 757"/>
        <xdr:cNvSpPr/>
      </xdr:nvSpPr>
      <xdr:spPr>
        <a:xfrm>
          <a:off x="19494500" y="64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169217</xdr:rowOff>
    </xdr:from>
    <xdr:ext cx="469744" cy="259045"/>
    <xdr:sp macro="" textlink="">
      <xdr:nvSpPr>
        <xdr:cNvPr id="759" name="テキスト ボックス 758"/>
        <xdr:cNvSpPr txBox="1"/>
      </xdr:nvSpPr>
      <xdr:spPr>
        <a:xfrm>
          <a:off x="19310428" y="651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99568</xdr:rowOff>
    </xdr:from>
    <xdr:to>
      <xdr:col>98</xdr:col>
      <xdr:colOff>38100</xdr:colOff>
      <xdr:row>38</xdr:row>
      <xdr:rowOff>29718</xdr:rowOff>
    </xdr:to>
    <xdr:sp macro="" textlink="">
      <xdr:nvSpPr>
        <xdr:cNvPr id="760" name="楕円 759"/>
        <xdr:cNvSpPr/>
      </xdr:nvSpPr>
      <xdr:spPr>
        <a:xfrm>
          <a:off x="18605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20845</xdr:rowOff>
    </xdr:from>
    <xdr:ext cx="469744" cy="259045"/>
    <xdr:sp macro="" textlink="">
      <xdr:nvSpPr>
        <xdr:cNvPr id="761" name="テキスト ボックス 760"/>
        <xdr:cNvSpPr txBox="1"/>
      </xdr:nvSpPr>
      <xdr:spPr>
        <a:xfrm>
          <a:off x="18421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126602</xdr:rowOff>
    </xdr:from>
    <xdr:to>
      <xdr:col>116</xdr:col>
      <xdr:colOff>63500</xdr:colOff>
      <xdr:row>58</xdr:row>
      <xdr:rowOff>126738</xdr:rowOff>
    </xdr:to>
    <xdr:cxnSp macro="">
      <xdr:nvCxnSpPr>
        <xdr:cNvPr id="788" name="直線コネクタ 787"/>
        <xdr:cNvCxnSpPr/>
      </xdr:nvCxnSpPr>
      <xdr:spPr>
        <a:xfrm flipV="1">
          <a:off x="21323300" y="10070702"/>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126738</xdr:rowOff>
    </xdr:from>
    <xdr:to>
      <xdr:col>111</xdr:col>
      <xdr:colOff>177800</xdr:colOff>
      <xdr:row>58</xdr:row>
      <xdr:rowOff>126921</xdr:rowOff>
    </xdr:to>
    <xdr:cxnSp macro="">
      <xdr:nvCxnSpPr>
        <xdr:cNvPr id="791" name="直線コネクタ 790"/>
        <xdr:cNvCxnSpPr/>
      </xdr:nvCxnSpPr>
      <xdr:spPr>
        <a:xfrm flipV="1">
          <a:off x="20434300" y="100708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126921</xdr:rowOff>
    </xdr:from>
    <xdr:to>
      <xdr:col>107</xdr:col>
      <xdr:colOff>50800</xdr:colOff>
      <xdr:row>58</xdr:row>
      <xdr:rowOff>127150</xdr:rowOff>
    </xdr:to>
    <xdr:cxnSp macro="">
      <xdr:nvCxnSpPr>
        <xdr:cNvPr id="794" name="直線コネクタ 793"/>
        <xdr:cNvCxnSpPr/>
      </xdr:nvCxnSpPr>
      <xdr:spPr>
        <a:xfrm flipV="1">
          <a:off x="19545300" y="100710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127150</xdr:rowOff>
    </xdr:from>
    <xdr:to>
      <xdr:col>102</xdr:col>
      <xdr:colOff>114300</xdr:colOff>
      <xdr:row>58</xdr:row>
      <xdr:rowOff>127333</xdr:rowOff>
    </xdr:to>
    <xdr:cxnSp macro="">
      <xdr:nvCxnSpPr>
        <xdr:cNvPr id="797" name="直線コネクタ 796"/>
        <xdr:cNvCxnSpPr/>
      </xdr:nvCxnSpPr>
      <xdr:spPr>
        <a:xfrm flipV="1">
          <a:off x="18656300" y="100712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75802</xdr:rowOff>
    </xdr:from>
    <xdr:to>
      <xdr:col>116</xdr:col>
      <xdr:colOff>114300</xdr:colOff>
      <xdr:row>59</xdr:row>
      <xdr:rowOff>5952</xdr:rowOff>
    </xdr:to>
    <xdr:sp macro="" textlink="">
      <xdr:nvSpPr>
        <xdr:cNvPr id="807" name="楕円 806"/>
        <xdr:cNvSpPr/>
      </xdr:nvSpPr>
      <xdr:spPr>
        <a:xfrm>
          <a:off x="22110700" y="100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162179</xdr:rowOff>
    </xdr:from>
    <xdr:ext cx="378565" cy="259045"/>
    <xdr:sp macro="" textlink="">
      <xdr:nvSpPr>
        <xdr:cNvPr id="808" name="貸付金該当値テキスト"/>
        <xdr:cNvSpPr txBox="1"/>
      </xdr:nvSpPr>
      <xdr:spPr>
        <a:xfrm>
          <a:off x="22212300" y="9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75938</xdr:rowOff>
    </xdr:from>
    <xdr:to>
      <xdr:col>112</xdr:col>
      <xdr:colOff>38100</xdr:colOff>
      <xdr:row>59</xdr:row>
      <xdr:rowOff>6088</xdr:rowOff>
    </xdr:to>
    <xdr:sp macro="" textlink="">
      <xdr:nvSpPr>
        <xdr:cNvPr id="809" name="楕円 808"/>
        <xdr:cNvSpPr/>
      </xdr:nvSpPr>
      <xdr:spPr>
        <a:xfrm>
          <a:off x="21272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168665</xdr:rowOff>
    </xdr:from>
    <xdr:ext cx="378565" cy="259045"/>
    <xdr:sp macro="" textlink="">
      <xdr:nvSpPr>
        <xdr:cNvPr id="810" name="テキスト ボックス 809"/>
        <xdr:cNvSpPr txBox="1"/>
      </xdr:nvSpPr>
      <xdr:spPr>
        <a:xfrm>
          <a:off x="21134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76121</xdr:rowOff>
    </xdr:from>
    <xdr:to>
      <xdr:col>107</xdr:col>
      <xdr:colOff>101600</xdr:colOff>
      <xdr:row>59</xdr:row>
      <xdr:rowOff>6271</xdr:rowOff>
    </xdr:to>
    <xdr:sp macro="" textlink="">
      <xdr:nvSpPr>
        <xdr:cNvPr id="811" name="楕円 810"/>
        <xdr:cNvSpPr/>
      </xdr:nvSpPr>
      <xdr:spPr>
        <a:xfrm>
          <a:off x="20383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168848</xdr:rowOff>
    </xdr:from>
    <xdr:ext cx="378565" cy="259045"/>
    <xdr:sp macro="" textlink="">
      <xdr:nvSpPr>
        <xdr:cNvPr id="812" name="テキスト ボックス 811"/>
        <xdr:cNvSpPr txBox="1"/>
      </xdr:nvSpPr>
      <xdr:spPr>
        <a:xfrm>
          <a:off x="20245017" y="1011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76350</xdr:rowOff>
    </xdr:from>
    <xdr:to>
      <xdr:col>102</xdr:col>
      <xdr:colOff>165100</xdr:colOff>
      <xdr:row>59</xdr:row>
      <xdr:rowOff>6500</xdr:rowOff>
    </xdr:to>
    <xdr:sp macro="" textlink="">
      <xdr:nvSpPr>
        <xdr:cNvPr id="813" name="楕円 812"/>
        <xdr:cNvSpPr/>
      </xdr:nvSpPr>
      <xdr:spPr>
        <a:xfrm>
          <a:off x="19494500" y="100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169077</xdr:rowOff>
    </xdr:from>
    <xdr:ext cx="378565" cy="259045"/>
    <xdr:sp macro="" textlink="">
      <xdr:nvSpPr>
        <xdr:cNvPr id="814" name="テキスト ボックス 813"/>
        <xdr:cNvSpPr txBox="1"/>
      </xdr:nvSpPr>
      <xdr:spPr>
        <a:xfrm>
          <a:off x="19356017" y="1011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76533</xdr:rowOff>
    </xdr:from>
    <xdr:to>
      <xdr:col>98</xdr:col>
      <xdr:colOff>38100</xdr:colOff>
      <xdr:row>59</xdr:row>
      <xdr:rowOff>6683</xdr:rowOff>
    </xdr:to>
    <xdr:sp macro="" textlink="">
      <xdr:nvSpPr>
        <xdr:cNvPr id="815" name="楕円 814"/>
        <xdr:cNvSpPr/>
      </xdr:nvSpPr>
      <xdr:spPr>
        <a:xfrm>
          <a:off x="18605500" y="100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169260</xdr:rowOff>
    </xdr:from>
    <xdr:ext cx="378565" cy="259045"/>
    <xdr:sp macro="" textlink="">
      <xdr:nvSpPr>
        <xdr:cNvPr id="816" name="テキスト ボックス 815"/>
        <xdr:cNvSpPr txBox="1"/>
      </xdr:nvSpPr>
      <xdr:spPr>
        <a:xfrm>
          <a:off x="18467017" y="1011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3594</xdr:rowOff>
    </xdr:from>
    <xdr:to>
      <xdr:col>116</xdr:col>
      <xdr:colOff>63500</xdr:colOff>
      <xdr:row>79</xdr:row>
      <xdr:rowOff>16841</xdr:rowOff>
    </xdr:to>
    <xdr:cxnSp macro="">
      <xdr:nvCxnSpPr>
        <xdr:cNvPr id="846" name="直線コネクタ 845"/>
        <xdr:cNvCxnSpPr/>
      </xdr:nvCxnSpPr>
      <xdr:spPr>
        <a:xfrm flipV="1">
          <a:off x="21323300" y="13548144"/>
          <a:ext cx="8382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168326</xdr:rowOff>
    </xdr:from>
    <xdr:to>
      <xdr:col>111</xdr:col>
      <xdr:colOff>177800</xdr:colOff>
      <xdr:row>79</xdr:row>
      <xdr:rowOff>16841</xdr:rowOff>
    </xdr:to>
    <xdr:cxnSp macro="">
      <xdr:nvCxnSpPr>
        <xdr:cNvPr id="849" name="直線コネクタ 848"/>
        <xdr:cNvCxnSpPr/>
      </xdr:nvCxnSpPr>
      <xdr:spPr>
        <a:xfrm>
          <a:off x="20434300" y="13541426"/>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168326</xdr:rowOff>
    </xdr:from>
    <xdr:to>
      <xdr:col>107</xdr:col>
      <xdr:colOff>50800</xdr:colOff>
      <xdr:row>79</xdr:row>
      <xdr:rowOff>40120</xdr:rowOff>
    </xdr:to>
    <xdr:cxnSp macro="">
      <xdr:nvCxnSpPr>
        <xdr:cNvPr id="852" name="直線コネクタ 851"/>
        <xdr:cNvCxnSpPr/>
      </xdr:nvCxnSpPr>
      <xdr:spPr>
        <a:xfrm flipV="1">
          <a:off x="19545300" y="1354142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40120</xdr:rowOff>
    </xdr:from>
    <xdr:to>
      <xdr:col>102</xdr:col>
      <xdr:colOff>114300</xdr:colOff>
      <xdr:row>79</xdr:row>
      <xdr:rowOff>49061</xdr:rowOff>
    </xdr:to>
    <xdr:cxnSp macro="">
      <xdr:nvCxnSpPr>
        <xdr:cNvPr id="855" name="直線コネクタ 854"/>
        <xdr:cNvCxnSpPr/>
      </xdr:nvCxnSpPr>
      <xdr:spPr>
        <a:xfrm flipV="1">
          <a:off x="18656300" y="13584670"/>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124244</xdr:rowOff>
    </xdr:from>
    <xdr:to>
      <xdr:col>116</xdr:col>
      <xdr:colOff>114300</xdr:colOff>
      <xdr:row>79</xdr:row>
      <xdr:rowOff>54394</xdr:rowOff>
    </xdr:to>
    <xdr:sp macro="" textlink="">
      <xdr:nvSpPr>
        <xdr:cNvPr id="865" name="楕円 864"/>
        <xdr:cNvSpPr/>
      </xdr:nvSpPr>
      <xdr:spPr>
        <a:xfrm>
          <a:off x="22110700" y="134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39171</xdr:rowOff>
    </xdr:from>
    <xdr:ext cx="534377" cy="259045"/>
    <xdr:sp macro="" textlink="">
      <xdr:nvSpPr>
        <xdr:cNvPr id="866" name="繰出金該当値テキスト"/>
        <xdr:cNvSpPr txBox="1"/>
      </xdr:nvSpPr>
      <xdr:spPr>
        <a:xfrm>
          <a:off x="22212300" y="134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137491</xdr:rowOff>
    </xdr:from>
    <xdr:to>
      <xdr:col>112</xdr:col>
      <xdr:colOff>38100</xdr:colOff>
      <xdr:row>79</xdr:row>
      <xdr:rowOff>67641</xdr:rowOff>
    </xdr:to>
    <xdr:sp macro="" textlink="">
      <xdr:nvSpPr>
        <xdr:cNvPr id="867" name="楕円 866"/>
        <xdr:cNvSpPr/>
      </xdr:nvSpPr>
      <xdr:spPr>
        <a:xfrm>
          <a:off x="212725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58768</xdr:rowOff>
    </xdr:from>
    <xdr:ext cx="534377" cy="259045"/>
    <xdr:sp macro="" textlink="">
      <xdr:nvSpPr>
        <xdr:cNvPr id="868" name="テキスト ボックス 867"/>
        <xdr:cNvSpPr txBox="1"/>
      </xdr:nvSpPr>
      <xdr:spPr>
        <a:xfrm>
          <a:off x="21056111" y="136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117526</xdr:rowOff>
    </xdr:from>
    <xdr:to>
      <xdr:col>107</xdr:col>
      <xdr:colOff>101600</xdr:colOff>
      <xdr:row>79</xdr:row>
      <xdr:rowOff>47676</xdr:rowOff>
    </xdr:to>
    <xdr:sp macro="" textlink="">
      <xdr:nvSpPr>
        <xdr:cNvPr id="869" name="楕円 868"/>
        <xdr:cNvSpPr/>
      </xdr:nvSpPr>
      <xdr:spPr>
        <a:xfrm>
          <a:off x="20383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38803</xdr:rowOff>
    </xdr:from>
    <xdr:ext cx="534377" cy="259045"/>
    <xdr:sp macro="" textlink="">
      <xdr:nvSpPr>
        <xdr:cNvPr id="870" name="テキスト ボックス 869"/>
        <xdr:cNvSpPr txBox="1"/>
      </xdr:nvSpPr>
      <xdr:spPr>
        <a:xfrm>
          <a:off x="20167111" y="135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160770</xdr:rowOff>
    </xdr:from>
    <xdr:to>
      <xdr:col>102</xdr:col>
      <xdr:colOff>165100</xdr:colOff>
      <xdr:row>79</xdr:row>
      <xdr:rowOff>90920</xdr:rowOff>
    </xdr:to>
    <xdr:sp macro="" textlink="">
      <xdr:nvSpPr>
        <xdr:cNvPr id="871" name="楕円 870"/>
        <xdr:cNvSpPr/>
      </xdr:nvSpPr>
      <xdr:spPr>
        <a:xfrm>
          <a:off x="19494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82047</xdr:rowOff>
    </xdr:from>
    <xdr:ext cx="534377" cy="259045"/>
    <xdr:sp macro="" textlink="">
      <xdr:nvSpPr>
        <xdr:cNvPr id="872" name="テキスト ボックス 871"/>
        <xdr:cNvSpPr txBox="1"/>
      </xdr:nvSpPr>
      <xdr:spPr>
        <a:xfrm>
          <a:off x="19278111" y="13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169711</xdr:rowOff>
    </xdr:from>
    <xdr:to>
      <xdr:col>98</xdr:col>
      <xdr:colOff>38100</xdr:colOff>
      <xdr:row>79</xdr:row>
      <xdr:rowOff>99861</xdr:rowOff>
    </xdr:to>
    <xdr:sp macro="" textlink="">
      <xdr:nvSpPr>
        <xdr:cNvPr id="873" name="楕円 872"/>
        <xdr:cNvSpPr/>
      </xdr:nvSpPr>
      <xdr:spPr>
        <a:xfrm>
          <a:off x="18605500" y="135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90988</xdr:rowOff>
    </xdr:from>
    <xdr:ext cx="534377" cy="259045"/>
    <xdr:sp macro="" textlink="">
      <xdr:nvSpPr>
        <xdr:cNvPr id="874" name="テキスト ボックス 873"/>
        <xdr:cNvSpPr txBox="1"/>
      </xdr:nvSpPr>
      <xdr:spPr>
        <a:xfrm>
          <a:off x="18389111" y="136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性質別歳出については、人件費、補助費等（田村広域行政組合衛生費分担金等）、普通建設事業費（防災行政無線デジタル同報無線整備事業等）等が増加したものである。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一方で、物件費（県農業農村整備事業等）、維持補修費（ふるさと文化の館施設修繕料等）、扶助費（年金生活者等支援臨時福祉給付金事業等）等が減少したものである。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引き続き、住民負担の軽減を図りながら財政運営を行っていくものである。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
10,350
125.18
5,535,372
5,408,102
88,687
3,291,975
5,073,450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140353</xdr:rowOff>
    </xdr:from>
    <xdr:to>
      <xdr:col>24</xdr:col>
      <xdr:colOff>63500</xdr:colOff>
      <xdr:row>35</xdr:row>
      <xdr:rowOff>140843</xdr:rowOff>
    </xdr:to>
    <xdr:cxnSp macro="">
      <xdr:nvCxnSpPr>
        <xdr:cNvPr id="63" name="直線コネクタ 62"/>
        <xdr:cNvCxnSpPr/>
      </xdr:nvCxnSpPr>
      <xdr:spPr>
        <a:xfrm flipV="1">
          <a:off x="3797300" y="614110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42871</xdr:rowOff>
    </xdr:from>
    <xdr:to>
      <xdr:col>19</xdr:col>
      <xdr:colOff>177800</xdr:colOff>
      <xdr:row>35</xdr:row>
      <xdr:rowOff>140843</xdr:rowOff>
    </xdr:to>
    <xdr:cxnSp macro="">
      <xdr:nvCxnSpPr>
        <xdr:cNvPr id="66" name="直線コネクタ 65"/>
        <xdr:cNvCxnSpPr/>
      </xdr:nvCxnSpPr>
      <xdr:spPr>
        <a:xfrm>
          <a:off x="2908300" y="604362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42871</xdr:rowOff>
    </xdr:from>
    <xdr:to>
      <xdr:col>15</xdr:col>
      <xdr:colOff>50800</xdr:colOff>
      <xdr:row>35</xdr:row>
      <xdr:rowOff>127943</xdr:rowOff>
    </xdr:to>
    <xdr:cxnSp macro="">
      <xdr:nvCxnSpPr>
        <xdr:cNvPr id="69" name="直線コネクタ 68"/>
        <xdr:cNvCxnSpPr/>
      </xdr:nvCxnSpPr>
      <xdr:spPr>
        <a:xfrm flipV="1">
          <a:off x="2019300" y="604362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127943</xdr:rowOff>
    </xdr:from>
    <xdr:to>
      <xdr:col>10</xdr:col>
      <xdr:colOff>114300</xdr:colOff>
      <xdr:row>36</xdr:row>
      <xdr:rowOff>41565</xdr:rowOff>
    </xdr:to>
    <xdr:cxnSp macro="">
      <xdr:nvCxnSpPr>
        <xdr:cNvPr id="72" name="直線コネクタ 71"/>
        <xdr:cNvCxnSpPr/>
      </xdr:nvCxnSpPr>
      <xdr:spPr>
        <a:xfrm flipV="1">
          <a:off x="1130300" y="6128693"/>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89553</xdr:rowOff>
    </xdr:from>
    <xdr:to>
      <xdr:col>24</xdr:col>
      <xdr:colOff>114300</xdr:colOff>
      <xdr:row>36</xdr:row>
      <xdr:rowOff>19703</xdr:rowOff>
    </xdr:to>
    <xdr:sp macro="" textlink="">
      <xdr:nvSpPr>
        <xdr:cNvPr id="82" name="楕円 81"/>
        <xdr:cNvSpPr/>
      </xdr:nvSpPr>
      <xdr:spPr>
        <a:xfrm>
          <a:off x="45847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112430</xdr:rowOff>
    </xdr:from>
    <xdr:ext cx="469744" cy="259045"/>
    <xdr:sp macro="" textlink="">
      <xdr:nvSpPr>
        <xdr:cNvPr id="83" name="議会費該当値テキスト"/>
        <xdr:cNvSpPr txBox="1"/>
      </xdr:nvSpPr>
      <xdr:spPr>
        <a:xfrm>
          <a:off x="4686300" y="594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90043</xdr:rowOff>
    </xdr:from>
    <xdr:to>
      <xdr:col>20</xdr:col>
      <xdr:colOff>38100</xdr:colOff>
      <xdr:row>36</xdr:row>
      <xdr:rowOff>20193</xdr:rowOff>
    </xdr:to>
    <xdr:sp macro="" textlink="">
      <xdr:nvSpPr>
        <xdr:cNvPr id="84" name="楕円 83"/>
        <xdr:cNvSpPr/>
      </xdr:nvSpPr>
      <xdr:spPr>
        <a:xfrm>
          <a:off x="3746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36720</xdr:rowOff>
    </xdr:from>
    <xdr:ext cx="469744" cy="259045"/>
    <xdr:sp macro="" textlink="">
      <xdr:nvSpPr>
        <xdr:cNvPr id="85" name="テキスト ボックス 84"/>
        <xdr:cNvSpPr txBox="1"/>
      </xdr:nvSpPr>
      <xdr:spPr>
        <a:xfrm>
          <a:off x="3562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163521</xdr:rowOff>
    </xdr:from>
    <xdr:to>
      <xdr:col>15</xdr:col>
      <xdr:colOff>101600</xdr:colOff>
      <xdr:row>35</xdr:row>
      <xdr:rowOff>93671</xdr:rowOff>
    </xdr:to>
    <xdr:sp macro="" textlink="">
      <xdr:nvSpPr>
        <xdr:cNvPr id="86" name="楕円 85"/>
        <xdr:cNvSpPr/>
      </xdr:nvSpPr>
      <xdr:spPr>
        <a:xfrm>
          <a:off x="28575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110198</xdr:rowOff>
    </xdr:from>
    <xdr:ext cx="469744" cy="259045"/>
    <xdr:sp macro="" textlink="">
      <xdr:nvSpPr>
        <xdr:cNvPr id="87" name="テキスト ボックス 86"/>
        <xdr:cNvSpPr txBox="1"/>
      </xdr:nvSpPr>
      <xdr:spPr>
        <a:xfrm>
          <a:off x="2673428" y="57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77143</xdr:rowOff>
    </xdr:from>
    <xdr:to>
      <xdr:col>10</xdr:col>
      <xdr:colOff>165100</xdr:colOff>
      <xdr:row>36</xdr:row>
      <xdr:rowOff>7293</xdr:rowOff>
    </xdr:to>
    <xdr:sp macro="" textlink="">
      <xdr:nvSpPr>
        <xdr:cNvPr id="88" name="楕円 87"/>
        <xdr:cNvSpPr/>
      </xdr:nvSpPr>
      <xdr:spPr>
        <a:xfrm>
          <a:off x="1968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23820</xdr:rowOff>
    </xdr:from>
    <xdr:ext cx="469744" cy="259045"/>
    <xdr:sp macro="" textlink="">
      <xdr:nvSpPr>
        <xdr:cNvPr id="89" name="テキスト ボックス 88"/>
        <xdr:cNvSpPr txBox="1"/>
      </xdr:nvSpPr>
      <xdr:spPr>
        <a:xfrm>
          <a:off x="1784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162215</xdr:rowOff>
    </xdr:from>
    <xdr:to>
      <xdr:col>6</xdr:col>
      <xdr:colOff>38100</xdr:colOff>
      <xdr:row>36</xdr:row>
      <xdr:rowOff>92365</xdr:rowOff>
    </xdr:to>
    <xdr:sp macro="" textlink="">
      <xdr:nvSpPr>
        <xdr:cNvPr id="90" name="楕円 89"/>
        <xdr:cNvSpPr/>
      </xdr:nvSpPr>
      <xdr:spPr>
        <a:xfrm>
          <a:off x="1079500" y="61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108892</xdr:rowOff>
    </xdr:from>
    <xdr:ext cx="469744" cy="259045"/>
    <xdr:sp macro="" textlink="">
      <xdr:nvSpPr>
        <xdr:cNvPr id="91" name="テキスト ボックス 90"/>
        <xdr:cNvSpPr txBox="1"/>
      </xdr:nvSpPr>
      <xdr:spPr>
        <a:xfrm>
          <a:off x="895428" y="59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168866</xdr:rowOff>
    </xdr:from>
    <xdr:to>
      <xdr:col>24</xdr:col>
      <xdr:colOff>63500</xdr:colOff>
      <xdr:row>58</xdr:row>
      <xdr:rowOff>6093</xdr:rowOff>
    </xdr:to>
    <xdr:cxnSp macro="">
      <xdr:nvCxnSpPr>
        <xdr:cNvPr id="122" name="直線コネクタ 121"/>
        <xdr:cNvCxnSpPr/>
      </xdr:nvCxnSpPr>
      <xdr:spPr>
        <a:xfrm>
          <a:off x="3797300" y="9941516"/>
          <a:ext cx="8382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134240</xdr:rowOff>
    </xdr:from>
    <xdr:to>
      <xdr:col>19</xdr:col>
      <xdr:colOff>177800</xdr:colOff>
      <xdr:row>57</xdr:row>
      <xdr:rowOff>168866</xdr:rowOff>
    </xdr:to>
    <xdr:cxnSp macro="">
      <xdr:nvCxnSpPr>
        <xdr:cNvPr id="125" name="直線コネクタ 124"/>
        <xdr:cNvCxnSpPr/>
      </xdr:nvCxnSpPr>
      <xdr:spPr>
        <a:xfrm>
          <a:off x="2908300" y="9906890"/>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117137</xdr:rowOff>
    </xdr:from>
    <xdr:to>
      <xdr:col>15</xdr:col>
      <xdr:colOff>50800</xdr:colOff>
      <xdr:row>57</xdr:row>
      <xdr:rowOff>134240</xdr:rowOff>
    </xdr:to>
    <xdr:cxnSp macro="">
      <xdr:nvCxnSpPr>
        <xdr:cNvPr id="128" name="直線コネクタ 127"/>
        <xdr:cNvCxnSpPr/>
      </xdr:nvCxnSpPr>
      <xdr:spPr>
        <a:xfrm>
          <a:off x="2019300" y="9889787"/>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117137</xdr:rowOff>
    </xdr:from>
    <xdr:to>
      <xdr:col>10</xdr:col>
      <xdr:colOff>114300</xdr:colOff>
      <xdr:row>58</xdr:row>
      <xdr:rowOff>7471</xdr:rowOff>
    </xdr:to>
    <xdr:cxnSp macro="">
      <xdr:nvCxnSpPr>
        <xdr:cNvPr id="131" name="直線コネクタ 130"/>
        <xdr:cNvCxnSpPr/>
      </xdr:nvCxnSpPr>
      <xdr:spPr>
        <a:xfrm flipV="1">
          <a:off x="1130300" y="9889787"/>
          <a:ext cx="889000" cy="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126743</xdr:rowOff>
    </xdr:from>
    <xdr:to>
      <xdr:col>24</xdr:col>
      <xdr:colOff>114300</xdr:colOff>
      <xdr:row>58</xdr:row>
      <xdr:rowOff>56893</xdr:rowOff>
    </xdr:to>
    <xdr:sp macro="" textlink="">
      <xdr:nvSpPr>
        <xdr:cNvPr id="141" name="楕円 140"/>
        <xdr:cNvSpPr/>
      </xdr:nvSpPr>
      <xdr:spPr>
        <a:xfrm>
          <a:off x="4584700" y="98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56478</xdr:rowOff>
    </xdr:from>
    <xdr:ext cx="534377" cy="259045"/>
    <xdr:sp macro="" textlink="">
      <xdr:nvSpPr>
        <xdr:cNvPr id="142" name="総務費該当値テキスト"/>
        <xdr:cNvSpPr txBox="1"/>
      </xdr:nvSpPr>
      <xdr:spPr>
        <a:xfrm>
          <a:off x="4686300" y="9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118066</xdr:rowOff>
    </xdr:from>
    <xdr:to>
      <xdr:col>20</xdr:col>
      <xdr:colOff>38100</xdr:colOff>
      <xdr:row>58</xdr:row>
      <xdr:rowOff>48216</xdr:rowOff>
    </xdr:to>
    <xdr:sp macro="" textlink="">
      <xdr:nvSpPr>
        <xdr:cNvPr id="143" name="楕円 142"/>
        <xdr:cNvSpPr/>
      </xdr:nvSpPr>
      <xdr:spPr>
        <a:xfrm>
          <a:off x="3746500" y="98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39343</xdr:rowOff>
    </xdr:from>
    <xdr:ext cx="534377" cy="259045"/>
    <xdr:sp macro="" textlink="">
      <xdr:nvSpPr>
        <xdr:cNvPr id="144" name="テキスト ボックス 143"/>
        <xdr:cNvSpPr txBox="1"/>
      </xdr:nvSpPr>
      <xdr:spPr>
        <a:xfrm>
          <a:off x="3530111" y="9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83440</xdr:rowOff>
    </xdr:from>
    <xdr:to>
      <xdr:col>15</xdr:col>
      <xdr:colOff>101600</xdr:colOff>
      <xdr:row>58</xdr:row>
      <xdr:rowOff>13590</xdr:rowOff>
    </xdr:to>
    <xdr:sp macro="" textlink="">
      <xdr:nvSpPr>
        <xdr:cNvPr id="145" name="楕円 144"/>
        <xdr:cNvSpPr/>
      </xdr:nvSpPr>
      <xdr:spPr>
        <a:xfrm>
          <a:off x="2857500" y="9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4717</xdr:rowOff>
    </xdr:from>
    <xdr:ext cx="534377" cy="259045"/>
    <xdr:sp macro="" textlink="">
      <xdr:nvSpPr>
        <xdr:cNvPr id="146" name="テキスト ボックス 145"/>
        <xdr:cNvSpPr txBox="1"/>
      </xdr:nvSpPr>
      <xdr:spPr>
        <a:xfrm>
          <a:off x="2641111" y="99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66337</xdr:rowOff>
    </xdr:from>
    <xdr:to>
      <xdr:col>10</xdr:col>
      <xdr:colOff>165100</xdr:colOff>
      <xdr:row>57</xdr:row>
      <xdr:rowOff>167937</xdr:rowOff>
    </xdr:to>
    <xdr:sp macro="" textlink="">
      <xdr:nvSpPr>
        <xdr:cNvPr id="147" name="楕円 146"/>
        <xdr:cNvSpPr/>
      </xdr:nvSpPr>
      <xdr:spPr>
        <a:xfrm>
          <a:off x="1968500" y="98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159064</xdr:rowOff>
    </xdr:from>
    <xdr:ext cx="534377" cy="259045"/>
    <xdr:sp macro="" textlink="">
      <xdr:nvSpPr>
        <xdr:cNvPr id="148" name="テキスト ボックス 147"/>
        <xdr:cNvSpPr txBox="1"/>
      </xdr:nvSpPr>
      <xdr:spPr>
        <a:xfrm>
          <a:off x="1752111" y="99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128121</xdr:rowOff>
    </xdr:from>
    <xdr:to>
      <xdr:col>6</xdr:col>
      <xdr:colOff>38100</xdr:colOff>
      <xdr:row>58</xdr:row>
      <xdr:rowOff>58271</xdr:rowOff>
    </xdr:to>
    <xdr:sp macro="" textlink="">
      <xdr:nvSpPr>
        <xdr:cNvPr id="149" name="楕円 148"/>
        <xdr:cNvSpPr/>
      </xdr:nvSpPr>
      <xdr:spPr>
        <a:xfrm>
          <a:off x="1079500" y="99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49398</xdr:rowOff>
    </xdr:from>
    <xdr:ext cx="534377" cy="259045"/>
    <xdr:sp macro="" textlink="">
      <xdr:nvSpPr>
        <xdr:cNvPr id="150" name="テキスト ボックス 149"/>
        <xdr:cNvSpPr txBox="1"/>
      </xdr:nvSpPr>
      <xdr:spPr>
        <a:xfrm>
          <a:off x="863111" y="99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4369</xdr:rowOff>
    </xdr:from>
    <xdr:to>
      <xdr:col>24</xdr:col>
      <xdr:colOff>63500</xdr:colOff>
      <xdr:row>78</xdr:row>
      <xdr:rowOff>8040</xdr:rowOff>
    </xdr:to>
    <xdr:cxnSp macro="">
      <xdr:nvCxnSpPr>
        <xdr:cNvPr id="178" name="直線コネクタ 177"/>
        <xdr:cNvCxnSpPr/>
      </xdr:nvCxnSpPr>
      <xdr:spPr>
        <a:xfrm>
          <a:off x="3797300" y="13377469"/>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137596</xdr:rowOff>
    </xdr:from>
    <xdr:to>
      <xdr:col>19</xdr:col>
      <xdr:colOff>177800</xdr:colOff>
      <xdr:row>78</xdr:row>
      <xdr:rowOff>4369</xdr:rowOff>
    </xdr:to>
    <xdr:cxnSp macro="">
      <xdr:nvCxnSpPr>
        <xdr:cNvPr id="181" name="直線コネクタ 180"/>
        <xdr:cNvCxnSpPr/>
      </xdr:nvCxnSpPr>
      <xdr:spPr>
        <a:xfrm>
          <a:off x="2908300" y="13339246"/>
          <a:ext cx="889000" cy="3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157307</xdr:rowOff>
    </xdr:from>
    <xdr:to>
      <xdr:col>15</xdr:col>
      <xdr:colOff>50800</xdr:colOff>
      <xdr:row>77</xdr:row>
      <xdr:rowOff>137596</xdr:rowOff>
    </xdr:to>
    <xdr:cxnSp macro="">
      <xdr:nvCxnSpPr>
        <xdr:cNvPr id="184" name="直線コネクタ 183"/>
        <xdr:cNvCxnSpPr/>
      </xdr:nvCxnSpPr>
      <xdr:spPr>
        <a:xfrm>
          <a:off x="2019300" y="13187507"/>
          <a:ext cx="889000" cy="1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157307</xdr:rowOff>
    </xdr:from>
    <xdr:to>
      <xdr:col>10</xdr:col>
      <xdr:colOff>114300</xdr:colOff>
      <xdr:row>78</xdr:row>
      <xdr:rowOff>67934</xdr:rowOff>
    </xdr:to>
    <xdr:cxnSp macro="">
      <xdr:nvCxnSpPr>
        <xdr:cNvPr id="187" name="直線コネクタ 186"/>
        <xdr:cNvCxnSpPr/>
      </xdr:nvCxnSpPr>
      <xdr:spPr>
        <a:xfrm flipV="1">
          <a:off x="1130300" y="13187507"/>
          <a:ext cx="889000" cy="2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108191</xdr:rowOff>
    </xdr:from>
    <xdr:ext cx="599010" cy="259045"/>
    <xdr:sp macro="" textlink="">
      <xdr:nvSpPr>
        <xdr:cNvPr id="189" name="テキスト ボックス 188"/>
        <xdr:cNvSpPr txBox="1"/>
      </xdr:nvSpPr>
      <xdr:spPr>
        <a:xfrm>
          <a:off x="1719795" y="1330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128690</xdr:rowOff>
    </xdr:from>
    <xdr:to>
      <xdr:col>24</xdr:col>
      <xdr:colOff>114300</xdr:colOff>
      <xdr:row>78</xdr:row>
      <xdr:rowOff>58840</xdr:rowOff>
    </xdr:to>
    <xdr:sp macro="" textlink="">
      <xdr:nvSpPr>
        <xdr:cNvPr id="197" name="楕円 196"/>
        <xdr:cNvSpPr/>
      </xdr:nvSpPr>
      <xdr:spPr>
        <a:xfrm>
          <a:off x="4584700" y="133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107117</xdr:rowOff>
    </xdr:from>
    <xdr:ext cx="599010" cy="259045"/>
    <xdr:sp macro="" textlink="">
      <xdr:nvSpPr>
        <xdr:cNvPr id="198" name="民生費該当値テキスト"/>
        <xdr:cNvSpPr txBox="1"/>
      </xdr:nvSpPr>
      <xdr:spPr>
        <a:xfrm>
          <a:off x="4686300" y="1330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125019</xdr:rowOff>
    </xdr:from>
    <xdr:to>
      <xdr:col>20</xdr:col>
      <xdr:colOff>38100</xdr:colOff>
      <xdr:row>78</xdr:row>
      <xdr:rowOff>55169</xdr:rowOff>
    </xdr:to>
    <xdr:sp macro="" textlink="">
      <xdr:nvSpPr>
        <xdr:cNvPr id="199" name="楕円 198"/>
        <xdr:cNvSpPr/>
      </xdr:nvSpPr>
      <xdr:spPr>
        <a:xfrm>
          <a:off x="3746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46296</xdr:rowOff>
    </xdr:from>
    <xdr:ext cx="599010" cy="259045"/>
    <xdr:sp macro="" textlink="">
      <xdr:nvSpPr>
        <xdr:cNvPr id="200" name="テキスト ボックス 199"/>
        <xdr:cNvSpPr txBox="1"/>
      </xdr:nvSpPr>
      <xdr:spPr>
        <a:xfrm>
          <a:off x="3497795" y="13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86796</xdr:rowOff>
    </xdr:from>
    <xdr:to>
      <xdr:col>15</xdr:col>
      <xdr:colOff>101600</xdr:colOff>
      <xdr:row>78</xdr:row>
      <xdr:rowOff>16946</xdr:rowOff>
    </xdr:to>
    <xdr:sp macro="" textlink="">
      <xdr:nvSpPr>
        <xdr:cNvPr id="201" name="楕円 200"/>
        <xdr:cNvSpPr/>
      </xdr:nvSpPr>
      <xdr:spPr>
        <a:xfrm>
          <a:off x="2857500" y="132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8073</xdr:rowOff>
    </xdr:from>
    <xdr:ext cx="599010" cy="259045"/>
    <xdr:sp macro="" textlink="">
      <xdr:nvSpPr>
        <xdr:cNvPr id="202" name="テキスト ボックス 201"/>
        <xdr:cNvSpPr txBox="1"/>
      </xdr:nvSpPr>
      <xdr:spPr>
        <a:xfrm>
          <a:off x="2608795" y="1338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106507</xdr:rowOff>
    </xdr:from>
    <xdr:to>
      <xdr:col>10</xdr:col>
      <xdr:colOff>165100</xdr:colOff>
      <xdr:row>77</xdr:row>
      <xdr:rowOff>36657</xdr:rowOff>
    </xdr:to>
    <xdr:sp macro="" textlink="">
      <xdr:nvSpPr>
        <xdr:cNvPr id="203" name="楕円 202"/>
        <xdr:cNvSpPr/>
      </xdr:nvSpPr>
      <xdr:spPr>
        <a:xfrm>
          <a:off x="1968500" y="131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53184</xdr:rowOff>
    </xdr:from>
    <xdr:ext cx="599010" cy="259045"/>
    <xdr:sp macro="" textlink="">
      <xdr:nvSpPr>
        <xdr:cNvPr id="204" name="テキスト ボックス 203"/>
        <xdr:cNvSpPr txBox="1"/>
      </xdr:nvSpPr>
      <xdr:spPr>
        <a:xfrm>
          <a:off x="1719795" y="1291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xdr:rowOff>
    </xdr:from>
    <xdr:to>
      <xdr:col>6</xdr:col>
      <xdr:colOff>38100</xdr:colOff>
      <xdr:row>78</xdr:row>
      <xdr:rowOff>118734</xdr:rowOff>
    </xdr:to>
    <xdr:sp macro="" textlink="">
      <xdr:nvSpPr>
        <xdr:cNvPr id="205" name="楕円 204"/>
        <xdr:cNvSpPr/>
      </xdr:nvSpPr>
      <xdr:spPr>
        <a:xfrm>
          <a:off x="1079500" y="133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109861</xdr:rowOff>
    </xdr:from>
    <xdr:ext cx="599010" cy="259045"/>
    <xdr:sp macro="" textlink="">
      <xdr:nvSpPr>
        <xdr:cNvPr id="206" name="テキスト ボックス 205"/>
        <xdr:cNvSpPr txBox="1"/>
      </xdr:nvSpPr>
      <xdr:spPr>
        <a:xfrm>
          <a:off x="830795" y="1348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xdr:rowOff>
    </xdr:from>
    <xdr:to>
      <xdr:col>24</xdr:col>
      <xdr:colOff>63500</xdr:colOff>
      <xdr:row>96</xdr:row>
      <xdr:rowOff>33401</xdr:rowOff>
    </xdr:to>
    <xdr:cxnSp macro="">
      <xdr:nvCxnSpPr>
        <xdr:cNvPr id="237" name="直線コネクタ 236"/>
        <xdr:cNvCxnSpPr/>
      </xdr:nvCxnSpPr>
      <xdr:spPr>
        <a:xfrm flipV="1">
          <a:off x="3797300" y="16459606"/>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33401</xdr:rowOff>
    </xdr:from>
    <xdr:to>
      <xdr:col>19</xdr:col>
      <xdr:colOff>177800</xdr:colOff>
      <xdr:row>96</xdr:row>
      <xdr:rowOff>65252</xdr:rowOff>
    </xdr:to>
    <xdr:cxnSp macro="">
      <xdr:nvCxnSpPr>
        <xdr:cNvPr id="240" name="直線コネクタ 239"/>
        <xdr:cNvCxnSpPr/>
      </xdr:nvCxnSpPr>
      <xdr:spPr>
        <a:xfrm flipV="1">
          <a:off x="2908300" y="1649260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22003</xdr:rowOff>
    </xdr:from>
    <xdr:to>
      <xdr:col>15</xdr:col>
      <xdr:colOff>50800</xdr:colOff>
      <xdr:row>96</xdr:row>
      <xdr:rowOff>65252</xdr:rowOff>
    </xdr:to>
    <xdr:cxnSp macro="">
      <xdr:nvCxnSpPr>
        <xdr:cNvPr id="243" name="直線コネクタ 242"/>
        <xdr:cNvCxnSpPr/>
      </xdr:nvCxnSpPr>
      <xdr:spPr>
        <a:xfrm>
          <a:off x="2019300" y="16481203"/>
          <a:ext cx="889000" cy="4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22003</xdr:rowOff>
    </xdr:from>
    <xdr:to>
      <xdr:col>10</xdr:col>
      <xdr:colOff>114300</xdr:colOff>
      <xdr:row>96</xdr:row>
      <xdr:rowOff>63881</xdr:rowOff>
    </xdr:to>
    <xdr:cxnSp macro="">
      <xdr:nvCxnSpPr>
        <xdr:cNvPr id="246" name="直線コネクタ 245"/>
        <xdr:cNvCxnSpPr/>
      </xdr:nvCxnSpPr>
      <xdr:spPr>
        <a:xfrm flipV="1">
          <a:off x="1130300" y="16481203"/>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4604</xdr:rowOff>
    </xdr:from>
    <xdr:ext cx="534377" cy="259045"/>
    <xdr:sp macro="" textlink="">
      <xdr:nvSpPr>
        <xdr:cNvPr id="248" name="テキスト ボックス 247"/>
        <xdr:cNvSpPr txBox="1"/>
      </xdr:nvSpPr>
      <xdr:spPr>
        <a:xfrm>
          <a:off x="1752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121056</xdr:rowOff>
    </xdr:from>
    <xdr:to>
      <xdr:col>24</xdr:col>
      <xdr:colOff>114300</xdr:colOff>
      <xdr:row>96</xdr:row>
      <xdr:rowOff>51206</xdr:rowOff>
    </xdr:to>
    <xdr:sp macro="" textlink="">
      <xdr:nvSpPr>
        <xdr:cNvPr id="256" name="楕円 255"/>
        <xdr:cNvSpPr/>
      </xdr:nvSpPr>
      <xdr:spPr>
        <a:xfrm>
          <a:off x="4584700" y="164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143933</xdr:rowOff>
    </xdr:from>
    <xdr:ext cx="534377" cy="259045"/>
    <xdr:sp macro="" textlink="">
      <xdr:nvSpPr>
        <xdr:cNvPr id="257" name="衛生費該当値テキスト"/>
        <xdr:cNvSpPr txBox="1"/>
      </xdr:nvSpPr>
      <xdr:spPr>
        <a:xfrm>
          <a:off x="4686300"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154051</xdr:rowOff>
    </xdr:from>
    <xdr:to>
      <xdr:col>20</xdr:col>
      <xdr:colOff>38100</xdr:colOff>
      <xdr:row>96</xdr:row>
      <xdr:rowOff>84201</xdr:rowOff>
    </xdr:to>
    <xdr:sp macro="" textlink="">
      <xdr:nvSpPr>
        <xdr:cNvPr id="258" name="楕円 257"/>
        <xdr:cNvSpPr/>
      </xdr:nvSpPr>
      <xdr:spPr>
        <a:xfrm>
          <a:off x="3746500" y="1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100728</xdr:rowOff>
    </xdr:from>
    <xdr:ext cx="534377" cy="259045"/>
    <xdr:sp macro="" textlink="">
      <xdr:nvSpPr>
        <xdr:cNvPr id="259" name="テキスト ボックス 258"/>
        <xdr:cNvSpPr txBox="1"/>
      </xdr:nvSpPr>
      <xdr:spPr>
        <a:xfrm>
          <a:off x="3530111" y="162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14452</xdr:rowOff>
    </xdr:from>
    <xdr:to>
      <xdr:col>15</xdr:col>
      <xdr:colOff>101600</xdr:colOff>
      <xdr:row>96</xdr:row>
      <xdr:rowOff>116052</xdr:rowOff>
    </xdr:to>
    <xdr:sp macro="" textlink="">
      <xdr:nvSpPr>
        <xdr:cNvPr id="260" name="楕円 259"/>
        <xdr:cNvSpPr/>
      </xdr:nvSpPr>
      <xdr:spPr>
        <a:xfrm>
          <a:off x="28575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132579</xdr:rowOff>
    </xdr:from>
    <xdr:ext cx="534377" cy="259045"/>
    <xdr:sp macro="" textlink="">
      <xdr:nvSpPr>
        <xdr:cNvPr id="261" name="テキスト ボックス 260"/>
        <xdr:cNvSpPr txBox="1"/>
      </xdr:nvSpPr>
      <xdr:spPr>
        <a:xfrm>
          <a:off x="2641111" y="1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142653</xdr:rowOff>
    </xdr:from>
    <xdr:to>
      <xdr:col>10</xdr:col>
      <xdr:colOff>165100</xdr:colOff>
      <xdr:row>96</xdr:row>
      <xdr:rowOff>72803</xdr:rowOff>
    </xdr:to>
    <xdr:sp macro="" textlink="">
      <xdr:nvSpPr>
        <xdr:cNvPr id="262" name="楕円 261"/>
        <xdr:cNvSpPr/>
      </xdr:nvSpPr>
      <xdr:spPr>
        <a:xfrm>
          <a:off x="1968500" y="16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89330</xdr:rowOff>
    </xdr:from>
    <xdr:ext cx="534377" cy="259045"/>
    <xdr:sp macro="" textlink="">
      <xdr:nvSpPr>
        <xdr:cNvPr id="263" name="テキスト ボックス 262"/>
        <xdr:cNvSpPr txBox="1"/>
      </xdr:nvSpPr>
      <xdr:spPr>
        <a:xfrm>
          <a:off x="1752111" y="16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13081</xdr:rowOff>
    </xdr:from>
    <xdr:to>
      <xdr:col>6</xdr:col>
      <xdr:colOff>38100</xdr:colOff>
      <xdr:row>96</xdr:row>
      <xdr:rowOff>114681</xdr:rowOff>
    </xdr:to>
    <xdr:sp macro="" textlink="">
      <xdr:nvSpPr>
        <xdr:cNvPr id="264" name="楕円 263"/>
        <xdr:cNvSpPr/>
      </xdr:nvSpPr>
      <xdr:spPr>
        <a:xfrm>
          <a:off x="1079500" y="164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131208</xdr:rowOff>
    </xdr:from>
    <xdr:ext cx="534377" cy="259045"/>
    <xdr:sp macro="" textlink="">
      <xdr:nvSpPr>
        <xdr:cNvPr id="265" name="テキスト ボックス 264"/>
        <xdr:cNvSpPr txBox="1"/>
      </xdr:nvSpPr>
      <xdr:spPr>
        <a:xfrm>
          <a:off x="863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126898</xdr:rowOff>
    </xdr:from>
    <xdr:to>
      <xdr:col>55</xdr:col>
      <xdr:colOff>0</xdr:colOff>
      <xdr:row>38</xdr:row>
      <xdr:rowOff>88036</xdr:rowOff>
    </xdr:to>
    <xdr:cxnSp macro="">
      <xdr:nvCxnSpPr>
        <xdr:cNvPr id="292" name="直線コネクタ 291"/>
        <xdr:cNvCxnSpPr/>
      </xdr:nvCxnSpPr>
      <xdr:spPr>
        <a:xfrm>
          <a:off x="9639300" y="5956198"/>
          <a:ext cx="838200" cy="6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126898</xdr:rowOff>
    </xdr:from>
    <xdr:to>
      <xdr:col>50</xdr:col>
      <xdr:colOff>114300</xdr:colOff>
      <xdr:row>38</xdr:row>
      <xdr:rowOff>98552</xdr:rowOff>
    </xdr:to>
    <xdr:cxnSp macro="">
      <xdr:nvCxnSpPr>
        <xdr:cNvPr id="295" name="直線コネクタ 294"/>
        <xdr:cNvCxnSpPr/>
      </xdr:nvCxnSpPr>
      <xdr:spPr>
        <a:xfrm flipV="1">
          <a:off x="8750300" y="5956198"/>
          <a:ext cx="889000" cy="6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158310</xdr:rowOff>
    </xdr:from>
    <xdr:ext cx="378565" cy="259045"/>
    <xdr:sp macro="" textlink="">
      <xdr:nvSpPr>
        <xdr:cNvPr id="297" name="テキスト ボックス 296"/>
        <xdr:cNvSpPr txBox="1"/>
      </xdr:nvSpPr>
      <xdr:spPr>
        <a:xfrm>
          <a:off x="9450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68834</xdr:rowOff>
    </xdr:from>
    <xdr:to>
      <xdr:col>45</xdr:col>
      <xdr:colOff>177800</xdr:colOff>
      <xdr:row>38</xdr:row>
      <xdr:rowOff>98552</xdr:rowOff>
    </xdr:to>
    <xdr:cxnSp macro="">
      <xdr:nvCxnSpPr>
        <xdr:cNvPr id="298" name="直線コネクタ 297"/>
        <xdr:cNvCxnSpPr/>
      </xdr:nvCxnSpPr>
      <xdr:spPr>
        <a:xfrm>
          <a:off x="7861300" y="65839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33172</xdr:rowOff>
    </xdr:from>
    <xdr:to>
      <xdr:col>41</xdr:col>
      <xdr:colOff>50800</xdr:colOff>
      <xdr:row>38</xdr:row>
      <xdr:rowOff>68834</xdr:rowOff>
    </xdr:to>
    <xdr:cxnSp macro="">
      <xdr:nvCxnSpPr>
        <xdr:cNvPr id="301" name="直線コネクタ 300"/>
        <xdr:cNvCxnSpPr/>
      </xdr:nvCxnSpPr>
      <xdr:spPr>
        <a:xfrm>
          <a:off x="6972300" y="6548272"/>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37236</xdr:rowOff>
    </xdr:from>
    <xdr:to>
      <xdr:col>55</xdr:col>
      <xdr:colOff>50800</xdr:colOff>
      <xdr:row>38</xdr:row>
      <xdr:rowOff>138836</xdr:rowOff>
    </xdr:to>
    <xdr:sp macro="" textlink="">
      <xdr:nvSpPr>
        <xdr:cNvPr id="311" name="楕円 310"/>
        <xdr:cNvSpPr/>
      </xdr:nvSpPr>
      <xdr:spPr>
        <a:xfrm>
          <a:off x="104267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123613</xdr:rowOff>
    </xdr:from>
    <xdr:ext cx="378565" cy="259045"/>
    <xdr:sp macro="" textlink="">
      <xdr:nvSpPr>
        <xdr:cNvPr id="312" name="労働費該当値テキスト"/>
        <xdr:cNvSpPr txBox="1"/>
      </xdr:nvSpPr>
      <xdr:spPr>
        <a:xfrm>
          <a:off x="10528300" y="64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76098</xdr:rowOff>
    </xdr:from>
    <xdr:to>
      <xdr:col>50</xdr:col>
      <xdr:colOff>165100</xdr:colOff>
      <xdr:row>35</xdr:row>
      <xdr:rowOff>6248</xdr:rowOff>
    </xdr:to>
    <xdr:sp macro="" textlink="">
      <xdr:nvSpPr>
        <xdr:cNvPr id="313" name="楕円 312"/>
        <xdr:cNvSpPr/>
      </xdr:nvSpPr>
      <xdr:spPr>
        <a:xfrm>
          <a:off x="9588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22775</xdr:rowOff>
    </xdr:from>
    <xdr:ext cx="469744" cy="259045"/>
    <xdr:sp macro="" textlink="">
      <xdr:nvSpPr>
        <xdr:cNvPr id="314" name="テキスト ボックス 313"/>
        <xdr:cNvSpPr txBox="1"/>
      </xdr:nvSpPr>
      <xdr:spPr>
        <a:xfrm>
          <a:off x="9404428" y="56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47752</xdr:rowOff>
    </xdr:from>
    <xdr:to>
      <xdr:col>46</xdr:col>
      <xdr:colOff>38100</xdr:colOff>
      <xdr:row>38</xdr:row>
      <xdr:rowOff>149352</xdr:rowOff>
    </xdr:to>
    <xdr:sp macro="" textlink="">
      <xdr:nvSpPr>
        <xdr:cNvPr id="315" name="楕円 314"/>
        <xdr:cNvSpPr/>
      </xdr:nvSpPr>
      <xdr:spPr>
        <a:xfrm>
          <a:off x="869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140479</xdr:rowOff>
    </xdr:from>
    <xdr:ext cx="313932" cy="259045"/>
    <xdr:sp macro="" textlink="">
      <xdr:nvSpPr>
        <xdr:cNvPr id="316" name="テキスト ボックス 315"/>
        <xdr:cNvSpPr txBox="1"/>
      </xdr:nvSpPr>
      <xdr:spPr>
        <a:xfrm>
          <a:off x="8593333" y="665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17" name="楕円 316"/>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110761</xdr:rowOff>
    </xdr:from>
    <xdr:ext cx="378565" cy="259045"/>
    <xdr:sp macro="" textlink="">
      <xdr:nvSpPr>
        <xdr:cNvPr id="318" name="テキスト ボックス 317"/>
        <xdr:cNvSpPr txBox="1"/>
      </xdr:nvSpPr>
      <xdr:spPr>
        <a:xfrm>
          <a:off x="7672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153822</xdr:rowOff>
    </xdr:from>
    <xdr:to>
      <xdr:col>36</xdr:col>
      <xdr:colOff>165100</xdr:colOff>
      <xdr:row>38</xdr:row>
      <xdr:rowOff>83972</xdr:rowOff>
    </xdr:to>
    <xdr:sp macro="" textlink="">
      <xdr:nvSpPr>
        <xdr:cNvPr id="319" name="楕円 318"/>
        <xdr:cNvSpPr/>
      </xdr:nvSpPr>
      <xdr:spPr>
        <a:xfrm>
          <a:off x="692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75099</xdr:rowOff>
    </xdr:from>
    <xdr:ext cx="378565" cy="259045"/>
    <xdr:sp macro="" textlink="">
      <xdr:nvSpPr>
        <xdr:cNvPr id="320" name="テキスト ボックス 319"/>
        <xdr:cNvSpPr txBox="1"/>
      </xdr:nvSpPr>
      <xdr:spPr>
        <a:xfrm>
          <a:off x="6783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28612</xdr:rowOff>
    </xdr:from>
    <xdr:to>
      <xdr:col>55</xdr:col>
      <xdr:colOff>0</xdr:colOff>
      <xdr:row>57</xdr:row>
      <xdr:rowOff>69262</xdr:rowOff>
    </xdr:to>
    <xdr:cxnSp macro="">
      <xdr:nvCxnSpPr>
        <xdr:cNvPr id="345" name="直線コネクタ 344"/>
        <xdr:cNvCxnSpPr/>
      </xdr:nvCxnSpPr>
      <xdr:spPr>
        <a:xfrm flipV="1">
          <a:off x="9639300" y="9801262"/>
          <a:ext cx="838200" cy="4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69262</xdr:rowOff>
    </xdr:from>
    <xdr:to>
      <xdr:col>50</xdr:col>
      <xdr:colOff>114300</xdr:colOff>
      <xdr:row>57</xdr:row>
      <xdr:rowOff>71731</xdr:rowOff>
    </xdr:to>
    <xdr:cxnSp macro="">
      <xdr:nvCxnSpPr>
        <xdr:cNvPr id="348" name="直線コネクタ 347"/>
        <xdr:cNvCxnSpPr/>
      </xdr:nvCxnSpPr>
      <xdr:spPr>
        <a:xfrm flipV="1">
          <a:off x="8750300" y="984191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63822</xdr:rowOff>
    </xdr:from>
    <xdr:to>
      <xdr:col>45</xdr:col>
      <xdr:colOff>177800</xdr:colOff>
      <xdr:row>57</xdr:row>
      <xdr:rowOff>71731</xdr:rowOff>
    </xdr:to>
    <xdr:cxnSp macro="">
      <xdr:nvCxnSpPr>
        <xdr:cNvPr id="351" name="直線コネクタ 350"/>
        <xdr:cNvCxnSpPr/>
      </xdr:nvCxnSpPr>
      <xdr:spPr>
        <a:xfrm>
          <a:off x="7861300" y="9836472"/>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63822</xdr:rowOff>
    </xdr:from>
    <xdr:to>
      <xdr:col>41</xdr:col>
      <xdr:colOff>50800</xdr:colOff>
      <xdr:row>57</xdr:row>
      <xdr:rowOff>99644</xdr:rowOff>
    </xdr:to>
    <xdr:cxnSp macro="">
      <xdr:nvCxnSpPr>
        <xdr:cNvPr id="354" name="直線コネクタ 353"/>
        <xdr:cNvCxnSpPr/>
      </xdr:nvCxnSpPr>
      <xdr:spPr>
        <a:xfrm flipV="1">
          <a:off x="6972300" y="9836472"/>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149262</xdr:rowOff>
    </xdr:from>
    <xdr:to>
      <xdr:col>55</xdr:col>
      <xdr:colOff>50800</xdr:colOff>
      <xdr:row>57</xdr:row>
      <xdr:rowOff>79412</xdr:rowOff>
    </xdr:to>
    <xdr:sp macro="" textlink="">
      <xdr:nvSpPr>
        <xdr:cNvPr id="364" name="楕円 363"/>
        <xdr:cNvSpPr/>
      </xdr:nvSpPr>
      <xdr:spPr>
        <a:xfrm>
          <a:off x="10426700" y="97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5" name="農林水産業費該当値テキスト"/>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18462</xdr:rowOff>
    </xdr:from>
    <xdr:to>
      <xdr:col>50</xdr:col>
      <xdr:colOff>165100</xdr:colOff>
      <xdr:row>57</xdr:row>
      <xdr:rowOff>120062</xdr:rowOff>
    </xdr:to>
    <xdr:sp macro="" textlink="">
      <xdr:nvSpPr>
        <xdr:cNvPr id="366" name="楕円 365"/>
        <xdr:cNvSpPr/>
      </xdr:nvSpPr>
      <xdr:spPr>
        <a:xfrm>
          <a:off x="9588500" y="97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111189</xdr:rowOff>
    </xdr:from>
    <xdr:ext cx="534377" cy="259045"/>
    <xdr:sp macro="" textlink="">
      <xdr:nvSpPr>
        <xdr:cNvPr id="367" name="テキスト ボックス 366"/>
        <xdr:cNvSpPr txBox="1"/>
      </xdr:nvSpPr>
      <xdr:spPr>
        <a:xfrm>
          <a:off x="9372111" y="98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20931</xdr:rowOff>
    </xdr:from>
    <xdr:to>
      <xdr:col>46</xdr:col>
      <xdr:colOff>38100</xdr:colOff>
      <xdr:row>57</xdr:row>
      <xdr:rowOff>122531</xdr:rowOff>
    </xdr:to>
    <xdr:sp macro="" textlink="">
      <xdr:nvSpPr>
        <xdr:cNvPr id="368" name="楕円 367"/>
        <xdr:cNvSpPr/>
      </xdr:nvSpPr>
      <xdr:spPr>
        <a:xfrm>
          <a:off x="8699500" y="97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113658</xdr:rowOff>
    </xdr:from>
    <xdr:ext cx="534377" cy="259045"/>
    <xdr:sp macro="" textlink="">
      <xdr:nvSpPr>
        <xdr:cNvPr id="369" name="テキスト ボックス 368"/>
        <xdr:cNvSpPr txBox="1"/>
      </xdr:nvSpPr>
      <xdr:spPr>
        <a:xfrm>
          <a:off x="8483111" y="98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13022</xdr:rowOff>
    </xdr:from>
    <xdr:to>
      <xdr:col>41</xdr:col>
      <xdr:colOff>101600</xdr:colOff>
      <xdr:row>57</xdr:row>
      <xdr:rowOff>114622</xdr:rowOff>
    </xdr:to>
    <xdr:sp macro="" textlink="">
      <xdr:nvSpPr>
        <xdr:cNvPr id="370" name="楕円 369"/>
        <xdr:cNvSpPr/>
      </xdr:nvSpPr>
      <xdr:spPr>
        <a:xfrm>
          <a:off x="7810500" y="97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105749</xdr:rowOff>
    </xdr:from>
    <xdr:ext cx="534377" cy="259045"/>
    <xdr:sp macro="" textlink="">
      <xdr:nvSpPr>
        <xdr:cNvPr id="371" name="テキスト ボックス 370"/>
        <xdr:cNvSpPr txBox="1"/>
      </xdr:nvSpPr>
      <xdr:spPr>
        <a:xfrm>
          <a:off x="7594111" y="98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48844</xdr:rowOff>
    </xdr:from>
    <xdr:to>
      <xdr:col>36</xdr:col>
      <xdr:colOff>165100</xdr:colOff>
      <xdr:row>57</xdr:row>
      <xdr:rowOff>150444</xdr:rowOff>
    </xdr:to>
    <xdr:sp macro="" textlink="">
      <xdr:nvSpPr>
        <xdr:cNvPr id="372" name="楕円 371"/>
        <xdr:cNvSpPr/>
      </xdr:nvSpPr>
      <xdr:spPr>
        <a:xfrm>
          <a:off x="6921500" y="98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141571</xdr:rowOff>
    </xdr:from>
    <xdr:ext cx="534377" cy="259045"/>
    <xdr:sp macro="" textlink="">
      <xdr:nvSpPr>
        <xdr:cNvPr id="373" name="テキスト ボックス 372"/>
        <xdr:cNvSpPr txBox="1"/>
      </xdr:nvSpPr>
      <xdr:spPr>
        <a:xfrm>
          <a:off x="6705111" y="99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114148</xdr:rowOff>
    </xdr:from>
    <xdr:to>
      <xdr:col>55</xdr:col>
      <xdr:colOff>0</xdr:colOff>
      <xdr:row>78</xdr:row>
      <xdr:rowOff>146062</xdr:rowOff>
    </xdr:to>
    <xdr:cxnSp macro="">
      <xdr:nvCxnSpPr>
        <xdr:cNvPr id="402" name="直線コネクタ 401"/>
        <xdr:cNvCxnSpPr/>
      </xdr:nvCxnSpPr>
      <xdr:spPr>
        <a:xfrm>
          <a:off x="9639300" y="13487248"/>
          <a:ext cx="8382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90742</xdr:rowOff>
    </xdr:from>
    <xdr:to>
      <xdr:col>50</xdr:col>
      <xdr:colOff>114300</xdr:colOff>
      <xdr:row>78</xdr:row>
      <xdr:rowOff>114148</xdr:rowOff>
    </xdr:to>
    <xdr:cxnSp macro="">
      <xdr:nvCxnSpPr>
        <xdr:cNvPr id="405" name="直線コネクタ 404"/>
        <xdr:cNvCxnSpPr/>
      </xdr:nvCxnSpPr>
      <xdr:spPr>
        <a:xfrm>
          <a:off x="8750300" y="13463842"/>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90742</xdr:rowOff>
    </xdr:from>
    <xdr:to>
      <xdr:col>45</xdr:col>
      <xdr:colOff>177800</xdr:colOff>
      <xdr:row>78</xdr:row>
      <xdr:rowOff>139128</xdr:rowOff>
    </xdr:to>
    <xdr:cxnSp macro="">
      <xdr:nvCxnSpPr>
        <xdr:cNvPr id="408" name="直線コネクタ 407"/>
        <xdr:cNvCxnSpPr/>
      </xdr:nvCxnSpPr>
      <xdr:spPr>
        <a:xfrm flipV="1">
          <a:off x="7861300" y="13463842"/>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139128</xdr:rowOff>
    </xdr:from>
    <xdr:to>
      <xdr:col>41</xdr:col>
      <xdr:colOff>50800</xdr:colOff>
      <xdr:row>78</xdr:row>
      <xdr:rowOff>152933</xdr:rowOff>
    </xdr:to>
    <xdr:cxnSp macro="">
      <xdr:nvCxnSpPr>
        <xdr:cNvPr id="411" name="直線コネクタ 410"/>
        <xdr:cNvCxnSpPr/>
      </xdr:nvCxnSpPr>
      <xdr:spPr>
        <a:xfrm flipV="1">
          <a:off x="6972300" y="13512228"/>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95262</xdr:rowOff>
    </xdr:from>
    <xdr:to>
      <xdr:col>55</xdr:col>
      <xdr:colOff>50800</xdr:colOff>
      <xdr:row>79</xdr:row>
      <xdr:rowOff>25412</xdr:rowOff>
    </xdr:to>
    <xdr:sp macro="" textlink="">
      <xdr:nvSpPr>
        <xdr:cNvPr id="421" name="楕円 420"/>
        <xdr:cNvSpPr/>
      </xdr:nvSpPr>
      <xdr:spPr>
        <a:xfrm>
          <a:off x="10426700" y="134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10189</xdr:rowOff>
    </xdr:from>
    <xdr:ext cx="469744" cy="259045"/>
    <xdr:sp macro="" textlink="">
      <xdr:nvSpPr>
        <xdr:cNvPr id="422" name="商工費該当値テキスト"/>
        <xdr:cNvSpPr txBox="1"/>
      </xdr:nvSpPr>
      <xdr:spPr>
        <a:xfrm>
          <a:off x="10528300" y="1338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63348</xdr:rowOff>
    </xdr:from>
    <xdr:to>
      <xdr:col>50</xdr:col>
      <xdr:colOff>165100</xdr:colOff>
      <xdr:row>78</xdr:row>
      <xdr:rowOff>164948</xdr:rowOff>
    </xdr:to>
    <xdr:sp macro="" textlink="">
      <xdr:nvSpPr>
        <xdr:cNvPr id="423" name="楕円 422"/>
        <xdr:cNvSpPr/>
      </xdr:nvSpPr>
      <xdr:spPr>
        <a:xfrm>
          <a:off x="9588500" y="134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156075</xdr:rowOff>
    </xdr:from>
    <xdr:ext cx="469744" cy="259045"/>
    <xdr:sp macro="" textlink="">
      <xdr:nvSpPr>
        <xdr:cNvPr id="424" name="テキスト ボックス 423"/>
        <xdr:cNvSpPr txBox="1"/>
      </xdr:nvSpPr>
      <xdr:spPr>
        <a:xfrm>
          <a:off x="9404428" y="135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39942</xdr:rowOff>
    </xdr:from>
    <xdr:to>
      <xdr:col>46</xdr:col>
      <xdr:colOff>38100</xdr:colOff>
      <xdr:row>78</xdr:row>
      <xdr:rowOff>141542</xdr:rowOff>
    </xdr:to>
    <xdr:sp macro="" textlink="">
      <xdr:nvSpPr>
        <xdr:cNvPr id="425" name="楕円 424"/>
        <xdr:cNvSpPr/>
      </xdr:nvSpPr>
      <xdr:spPr>
        <a:xfrm>
          <a:off x="8699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132669</xdr:rowOff>
    </xdr:from>
    <xdr:ext cx="469744" cy="259045"/>
    <xdr:sp macro="" textlink="">
      <xdr:nvSpPr>
        <xdr:cNvPr id="426" name="テキスト ボックス 425"/>
        <xdr:cNvSpPr txBox="1"/>
      </xdr:nvSpPr>
      <xdr:spPr>
        <a:xfrm>
          <a:off x="8515428"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88328</xdr:rowOff>
    </xdr:from>
    <xdr:to>
      <xdr:col>41</xdr:col>
      <xdr:colOff>101600</xdr:colOff>
      <xdr:row>79</xdr:row>
      <xdr:rowOff>18478</xdr:rowOff>
    </xdr:to>
    <xdr:sp macro="" textlink="">
      <xdr:nvSpPr>
        <xdr:cNvPr id="427" name="楕円 426"/>
        <xdr:cNvSpPr/>
      </xdr:nvSpPr>
      <xdr:spPr>
        <a:xfrm>
          <a:off x="7810500" y="13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9605</xdr:rowOff>
    </xdr:from>
    <xdr:ext cx="469744" cy="259045"/>
    <xdr:sp macro="" textlink="">
      <xdr:nvSpPr>
        <xdr:cNvPr id="428" name="テキスト ボックス 427"/>
        <xdr:cNvSpPr txBox="1"/>
      </xdr:nvSpPr>
      <xdr:spPr>
        <a:xfrm>
          <a:off x="7626428" y="1355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102133</xdr:rowOff>
    </xdr:from>
    <xdr:to>
      <xdr:col>36</xdr:col>
      <xdr:colOff>165100</xdr:colOff>
      <xdr:row>79</xdr:row>
      <xdr:rowOff>32283</xdr:rowOff>
    </xdr:to>
    <xdr:sp macro="" textlink="">
      <xdr:nvSpPr>
        <xdr:cNvPr id="429" name="楕円 428"/>
        <xdr:cNvSpPr/>
      </xdr:nvSpPr>
      <xdr:spPr>
        <a:xfrm>
          <a:off x="6921500" y="134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23410</xdr:rowOff>
    </xdr:from>
    <xdr:ext cx="469744" cy="259045"/>
    <xdr:sp macro="" textlink="">
      <xdr:nvSpPr>
        <xdr:cNvPr id="430" name="テキスト ボックス 429"/>
        <xdr:cNvSpPr txBox="1"/>
      </xdr:nvSpPr>
      <xdr:spPr>
        <a:xfrm>
          <a:off x="6737428" y="1356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164105</xdr:rowOff>
    </xdr:from>
    <xdr:to>
      <xdr:col>55</xdr:col>
      <xdr:colOff>0</xdr:colOff>
      <xdr:row>97</xdr:row>
      <xdr:rowOff>169238</xdr:rowOff>
    </xdr:to>
    <xdr:cxnSp macro="">
      <xdr:nvCxnSpPr>
        <xdr:cNvPr id="455" name="直線コネクタ 454"/>
        <xdr:cNvCxnSpPr/>
      </xdr:nvCxnSpPr>
      <xdr:spPr>
        <a:xfrm flipV="1">
          <a:off x="9639300" y="16794755"/>
          <a:ext cx="8382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169238</xdr:rowOff>
    </xdr:from>
    <xdr:to>
      <xdr:col>50</xdr:col>
      <xdr:colOff>114300</xdr:colOff>
      <xdr:row>97</xdr:row>
      <xdr:rowOff>171360</xdr:rowOff>
    </xdr:to>
    <xdr:cxnSp macro="">
      <xdr:nvCxnSpPr>
        <xdr:cNvPr id="458" name="直線コネクタ 457"/>
        <xdr:cNvCxnSpPr/>
      </xdr:nvCxnSpPr>
      <xdr:spPr>
        <a:xfrm flipV="1">
          <a:off x="8750300" y="1679988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171126</xdr:rowOff>
    </xdr:from>
    <xdr:to>
      <xdr:col>45</xdr:col>
      <xdr:colOff>177800</xdr:colOff>
      <xdr:row>97</xdr:row>
      <xdr:rowOff>171360</xdr:rowOff>
    </xdr:to>
    <xdr:cxnSp macro="">
      <xdr:nvCxnSpPr>
        <xdr:cNvPr id="461" name="直線コネクタ 460"/>
        <xdr:cNvCxnSpPr/>
      </xdr:nvCxnSpPr>
      <xdr:spPr>
        <a:xfrm>
          <a:off x="7861300" y="1680177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171126</xdr:rowOff>
    </xdr:from>
    <xdr:to>
      <xdr:col>41</xdr:col>
      <xdr:colOff>50800</xdr:colOff>
      <xdr:row>98</xdr:row>
      <xdr:rowOff>9423</xdr:rowOff>
    </xdr:to>
    <xdr:cxnSp macro="">
      <xdr:nvCxnSpPr>
        <xdr:cNvPr id="464" name="直線コネクタ 463"/>
        <xdr:cNvCxnSpPr/>
      </xdr:nvCxnSpPr>
      <xdr:spPr>
        <a:xfrm flipV="1">
          <a:off x="6972300" y="16801776"/>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113305</xdr:rowOff>
    </xdr:from>
    <xdr:to>
      <xdr:col>55</xdr:col>
      <xdr:colOff>50800</xdr:colOff>
      <xdr:row>98</xdr:row>
      <xdr:rowOff>43455</xdr:rowOff>
    </xdr:to>
    <xdr:sp macro="" textlink="">
      <xdr:nvSpPr>
        <xdr:cNvPr id="474" name="楕円 473"/>
        <xdr:cNvSpPr/>
      </xdr:nvSpPr>
      <xdr:spPr>
        <a:xfrm>
          <a:off x="10426700" y="167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118438</xdr:rowOff>
    </xdr:from>
    <xdr:to>
      <xdr:col>50</xdr:col>
      <xdr:colOff>165100</xdr:colOff>
      <xdr:row>98</xdr:row>
      <xdr:rowOff>48588</xdr:rowOff>
    </xdr:to>
    <xdr:sp macro="" textlink="">
      <xdr:nvSpPr>
        <xdr:cNvPr id="476" name="楕円 475"/>
        <xdr:cNvSpPr/>
      </xdr:nvSpPr>
      <xdr:spPr>
        <a:xfrm>
          <a:off x="9588500" y="167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39715</xdr:rowOff>
    </xdr:from>
    <xdr:ext cx="534377" cy="259045"/>
    <xdr:sp macro="" textlink="">
      <xdr:nvSpPr>
        <xdr:cNvPr id="477" name="テキスト ボックス 476"/>
        <xdr:cNvSpPr txBox="1"/>
      </xdr:nvSpPr>
      <xdr:spPr>
        <a:xfrm>
          <a:off x="9372111" y="168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120560</xdr:rowOff>
    </xdr:from>
    <xdr:to>
      <xdr:col>46</xdr:col>
      <xdr:colOff>38100</xdr:colOff>
      <xdr:row>98</xdr:row>
      <xdr:rowOff>50710</xdr:rowOff>
    </xdr:to>
    <xdr:sp macro="" textlink="">
      <xdr:nvSpPr>
        <xdr:cNvPr id="478" name="楕円 477"/>
        <xdr:cNvSpPr/>
      </xdr:nvSpPr>
      <xdr:spPr>
        <a:xfrm>
          <a:off x="8699500" y="167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41837</xdr:rowOff>
    </xdr:from>
    <xdr:ext cx="534377" cy="259045"/>
    <xdr:sp macro="" textlink="">
      <xdr:nvSpPr>
        <xdr:cNvPr id="479" name="テキスト ボックス 478"/>
        <xdr:cNvSpPr txBox="1"/>
      </xdr:nvSpPr>
      <xdr:spPr>
        <a:xfrm>
          <a:off x="8483111" y="168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120326</xdr:rowOff>
    </xdr:from>
    <xdr:to>
      <xdr:col>41</xdr:col>
      <xdr:colOff>101600</xdr:colOff>
      <xdr:row>98</xdr:row>
      <xdr:rowOff>50476</xdr:rowOff>
    </xdr:to>
    <xdr:sp macro="" textlink="">
      <xdr:nvSpPr>
        <xdr:cNvPr id="480" name="楕円 479"/>
        <xdr:cNvSpPr/>
      </xdr:nvSpPr>
      <xdr:spPr>
        <a:xfrm>
          <a:off x="7810500" y="167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41603</xdr:rowOff>
    </xdr:from>
    <xdr:ext cx="534377" cy="259045"/>
    <xdr:sp macro="" textlink="">
      <xdr:nvSpPr>
        <xdr:cNvPr id="481" name="テキスト ボックス 480"/>
        <xdr:cNvSpPr txBox="1"/>
      </xdr:nvSpPr>
      <xdr:spPr>
        <a:xfrm>
          <a:off x="7594111" y="1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130073</xdr:rowOff>
    </xdr:from>
    <xdr:to>
      <xdr:col>36</xdr:col>
      <xdr:colOff>165100</xdr:colOff>
      <xdr:row>98</xdr:row>
      <xdr:rowOff>60223</xdr:rowOff>
    </xdr:to>
    <xdr:sp macro="" textlink="">
      <xdr:nvSpPr>
        <xdr:cNvPr id="482" name="楕円 481"/>
        <xdr:cNvSpPr/>
      </xdr:nvSpPr>
      <xdr:spPr>
        <a:xfrm>
          <a:off x="6921500" y="167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51350</xdr:rowOff>
    </xdr:from>
    <xdr:ext cx="534377" cy="259045"/>
    <xdr:sp macro="" textlink="">
      <xdr:nvSpPr>
        <xdr:cNvPr id="483" name="テキスト ボックス 482"/>
        <xdr:cNvSpPr txBox="1"/>
      </xdr:nvSpPr>
      <xdr:spPr>
        <a:xfrm>
          <a:off x="6705111" y="168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123257</xdr:rowOff>
    </xdr:from>
    <xdr:to>
      <xdr:col>85</xdr:col>
      <xdr:colOff>127000</xdr:colOff>
      <xdr:row>36</xdr:row>
      <xdr:rowOff>149154</xdr:rowOff>
    </xdr:to>
    <xdr:cxnSp macro="">
      <xdr:nvCxnSpPr>
        <xdr:cNvPr id="514" name="直線コネクタ 513"/>
        <xdr:cNvCxnSpPr/>
      </xdr:nvCxnSpPr>
      <xdr:spPr>
        <a:xfrm flipV="1">
          <a:off x="15481300" y="5781107"/>
          <a:ext cx="838200" cy="5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149154</xdr:rowOff>
    </xdr:from>
    <xdr:to>
      <xdr:col>81</xdr:col>
      <xdr:colOff>50800</xdr:colOff>
      <xdr:row>37</xdr:row>
      <xdr:rowOff>39900</xdr:rowOff>
    </xdr:to>
    <xdr:cxnSp macro="">
      <xdr:nvCxnSpPr>
        <xdr:cNvPr id="517" name="直線コネクタ 516"/>
        <xdr:cNvCxnSpPr/>
      </xdr:nvCxnSpPr>
      <xdr:spPr>
        <a:xfrm flipV="1">
          <a:off x="14592300" y="6321354"/>
          <a:ext cx="8890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39900</xdr:rowOff>
    </xdr:from>
    <xdr:to>
      <xdr:col>76</xdr:col>
      <xdr:colOff>114300</xdr:colOff>
      <xdr:row>37</xdr:row>
      <xdr:rowOff>56816</xdr:rowOff>
    </xdr:to>
    <xdr:cxnSp macro="">
      <xdr:nvCxnSpPr>
        <xdr:cNvPr id="520" name="直線コネクタ 519"/>
        <xdr:cNvCxnSpPr/>
      </xdr:nvCxnSpPr>
      <xdr:spPr>
        <a:xfrm flipV="1">
          <a:off x="13703300" y="638355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152714</xdr:rowOff>
    </xdr:from>
    <xdr:to>
      <xdr:col>71</xdr:col>
      <xdr:colOff>177800</xdr:colOff>
      <xdr:row>37</xdr:row>
      <xdr:rowOff>56816</xdr:rowOff>
    </xdr:to>
    <xdr:cxnSp macro="">
      <xdr:nvCxnSpPr>
        <xdr:cNvPr id="523" name="直線コネクタ 522"/>
        <xdr:cNvCxnSpPr/>
      </xdr:nvCxnSpPr>
      <xdr:spPr>
        <a:xfrm>
          <a:off x="12814300" y="6324914"/>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83884</xdr:rowOff>
    </xdr:from>
    <xdr:ext cx="534377" cy="259045"/>
    <xdr:sp macro="" textlink="">
      <xdr:nvSpPr>
        <xdr:cNvPr id="527" name="テキスト ボックス 526"/>
        <xdr:cNvSpPr txBox="1"/>
      </xdr:nvSpPr>
      <xdr:spPr>
        <a:xfrm>
          <a:off x="12547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72457</xdr:rowOff>
    </xdr:from>
    <xdr:to>
      <xdr:col>85</xdr:col>
      <xdr:colOff>177800</xdr:colOff>
      <xdr:row>34</xdr:row>
      <xdr:rowOff>2607</xdr:rowOff>
    </xdr:to>
    <xdr:sp macro="" textlink="">
      <xdr:nvSpPr>
        <xdr:cNvPr id="533" name="楕円 532"/>
        <xdr:cNvSpPr/>
      </xdr:nvSpPr>
      <xdr:spPr>
        <a:xfrm>
          <a:off x="16268700" y="57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95334</xdr:rowOff>
    </xdr:from>
    <xdr:ext cx="534377" cy="259045"/>
    <xdr:sp macro="" textlink="">
      <xdr:nvSpPr>
        <xdr:cNvPr id="534" name="消防費該当値テキスト"/>
        <xdr:cNvSpPr txBox="1"/>
      </xdr:nvSpPr>
      <xdr:spPr>
        <a:xfrm>
          <a:off x="16370300" y="5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98354</xdr:rowOff>
    </xdr:from>
    <xdr:to>
      <xdr:col>81</xdr:col>
      <xdr:colOff>101600</xdr:colOff>
      <xdr:row>37</xdr:row>
      <xdr:rowOff>28504</xdr:rowOff>
    </xdr:to>
    <xdr:sp macro="" textlink="">
      <xdr:nvSpPr>
        <xdr:cNvPr id="535" name="楕円 534"/>
        <xdr:cNvSpPr/>
      </xdr:nvSpPr>
      <xdr:spPr>
        <a:xfrm>
          <a:off x="15430500" y="6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45031</xdr:rowOff>
    </xdr:from>
    <xdr:ext cx="534377" cy="259045"/>
    <xdr:sp macro="" textlink="">
      <xdr:nvSpPr>
        <xdr:cNvPr id="536" name="テキスト ボックス 535"/>
        <xdr:cNvSpPr txBox="1"/>
      </xdr:nvSpPr>
      <xdr:spPr>
        <a:xfrm>
          <a:off x="15214111" y="60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160550</xdr:rowOff>
    </xdr:from>
    <xdr:to>
      <xdr:col>76</xdr:col>
      <xdr:colOff>165100</xdr:colOff>
      <xdr:row>37</xdr:row>
      <xdr:rowOff>90700</xdr:rowOff>
    </xdr:to>
    <xdr:sp macro="" textlink="">
      <xdr:nvSpPr>
        <xdr:cNvPr id="537" name="楕円 536"/>
        <xdr:cNvSpPr/>
      </xdr:nvSpPr>
      <xdr:spPr>
        <a:xfrm>
          <a:off x="14541500" y="63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107227</xdr:rowOff>
    </xdr:from>
    <xdr:ext cx="534377" cy="259045"/>
    <xdr:sp macro="" textlink="">
      <xdr:nvSpPr>
        <xdr:cNvPr id="538" name="テキスト ボックス 537"/>
        <xdr:cNvSpPr txBox="1"/>
      </xdr:nvSpPr>
      <xdr:spPr>
        <a:xfrm>
          <a:off x="14325111" y="61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6016</xdr:rowOff>
    </xdr:from>
    <xdr:to>
      <xdr:col>72</xdr:col>
      <xdr:colOff>38100</xdr:colOff>
      <xdr:row>37</xdr:row>
      <xdr:rowOff>107616</xdr:rowOff>
    </xdr:to>
    <xdr:sp macro="" textlink="">
      <xdr:nvSpPr>
        <xdr:cNvPr id="539" name="楕円 538"/>
        <xdr:cNvSpPr/>
      </xdr:nvSpPr>
      <xdr:spPr>
        <a:xfrm>
          <a:off x="13652500" y="63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98743</xdr:rowOff>
    </xdr:from>
    <xdr:ext cx="534377" cy="259045"/>
    <xdr:sp macro="" textlink="">
      <xdr:nvSpPr>
        <xdr:cNvPr id="540" name="テキスト ボックス 539"/>
        <xdr:cNvSpPr txBox="1"/>
      </xdr:nvSpPr>
      <xdr:spPr>
        <a:xfrm>
          <a:off x="13436111" y="64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101914</xdr:rowOff>
    </xdr:from>
    <xdr:to>
      <xdr:col>67</xdr:col>
      <xdr:colOff>101600</xdr:colOff>
      <xdr:row>37</xdr:row>
      <xdr:rowOff>32064</xdr:rowOff>
    </xdr:to>
    <xdr:sp macro="" textlink="">
      <xdr:nvSpPr>
        <xdr:cNvPr id="541" name="楕円 540"/>
        <xdr:cNvSpPr/>
      </xdr:nvSpPr>
      <xdr:spPr>
        <a:xfrm>
          <a:off x="12763500" y="6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48591</xdr:rowOff>
    </xdr:from>
    <xdr:ext cx="534377" cy="259045"/>
    <xdr:sp macro="" textlink="">
      <xdr:nvSpPr>
        <xdr:cNvPr id="542" name="テキスト ボックス 541"/>
        <xdr:cNvSpPr txBox="1"/>
      </xdr:nvSpPr>
      <xdr:spPr>
        <a:xfrm>
          <a:off x="12547111" y="60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109601</xdr:rowOff>
    </xdr:from>
    <xdr:to>
      <xdr:col>85</xdr:col>
      <xdr:colOff>127000</xdr:colOff>
      <xdr:row>57</xdr:row>
      <xdr:rowOff>164795</xdr:rowOff>
    </xdr:to>
    <xdr:cxnSp macro="">
      <xdr:nvCxnSpPr>
        <xdr:cNvPr id="572" name="直線コネクタ 571"/>
        <xdr:cNvCxnSpPr/>
      </xdr:nvCxnSpPr>
      <xdr:spPr>
        <a:xfrm>
          <a:off x="15481300" y="9882251"/>
          <a:ext cx="838200" cy="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17221</xdr:rowOff>
    </xdr:from>
    <xdr:to>
      <xdr:col>81</xdr:col>
      <xdr:colOff>50800</xdr:colOff>
      <xdr:row>57</xdr:row>
      <xdr:rowOff>109601</xdr:rowOff>
    </xdr:to>
    <xdr:cxnSp macro="">
      <xdr:nvCxnSpPr>
        <xdr:cNvPr id="575" name="直線コネクタ 574"/>
        <xdr:cNvCxnSpPr/>
      </xdr:nvCxnSpPr>
      <xdr:spPr>
        <a:xfrm>
          <a:off x="14592300" y="9446971"/>
          <a:ext cx="889000" cy="4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17221</xdr:rowOff>
    </xdr:from>
    <xdr:to>
      <xdr:col>76</xdr:col>
      <xdr:colOff>114300</xdr:colOff>
      <xdr:row>56</xdr:row>
      <xdr:rowOff>104127</xdr:rowOff>
    </xdr:to>
    <xdr:cxnSp macro="">
      <xdr:nvCxnSpPr>
        <xdr:cNvPr id="578" name="直線コネクタ 577"/>
        <xdr:cNvCxnSpPr/>
      </xdr:nvCxnSpPr>
      <xdr:spPr>
        <a:xfrm flipV="1">
          <a:off x="13703300" y="9446971"/>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104127</xdr:rowOff>
    </xdr:from>
    <xdr:to>
      <xdr:col>71</xdr:col>
      <xdr:colOff>177800</xdr:colOff>
      <xdr:row>57</xdr:row>
      <xdr:rowOff>36131</xdr:rowOff>
    </xdr:to>
    <xdr:cxnSp macro="">
      <xdr:nvCxnSpPr>
        <xdr:cNvPr id="581" name="直線コネクタ 580"/>
        <xdr:cNvCxnSpPr/>
      </xdr:nvCxnSpPr>
      <xdr:spPr>
        <a:xfrm flipV="1">
          <a:off x="12814300" y="9705327"/>
          <a:ext cx="889000" cy="1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113995</xdr:rowOff>
    </xdr:from>
    <xdr:to>
      <xdr:col>85</xdr:col>
      <xdr:colOff>177800</xdr:colOff>
      <xdr:row>58</xdr:row>
      <xdr:rowOff>44145</xdr:rowOff>
    </xdr:to>
    <xdr:sp macro="" textlink="">
      <xdr:nvSpPr>
        <xdr:cNvPr id="591" name="楕円 590"/>
        <xdr:cNvSpPr/>
      </xdr:nvSpPr>
      <xdr:spPr>
        <a:xfrm>
          <a:off x="16268700" y="98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92422</xdr:rowOff>
    </xdr:from>
    <xdr:ext cx="534377" cy="259045"/>
    <xdr:sp macro="" textlink="">
      <xdr:nvSpPr>
        <xdr:cNvPr id="592" name="教育費該当値テキスト"/>
        <xdr:cNvSpPr txBox="1"/>
      </xdr:nvSpPr>
      <xdr:spPr>
        <a:xfrm>
          <a:off x="16370300" y="98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58801</xdr:rowOff>
    </xdr:from>
    <xdr:to>
      <xdr:col>81</xdr:col>
      <xdr:colOff>101600</xdr:colOff>
      <xdr:row>57</xdr:row>
      <xdr:rowOff>160401</xdr:rowOff>
    </xdr:to>
    <xdr:sp macro="" textlink="">
      <xdr:nvSpPr>
        <xdr:cNvPr id="593" name="楕円 592"/>
        <xdr:cNvSpPr/>
      </xdr:nvSpPr>
      <xdr:spPr>
        <a:xfrm>
          <a:off x="15430500" y="98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151528</xdr:rowOff>
    </xdr:from>
    <xdr:ext cx="534377" cy="259045"/>
    <xdr:sp macro="" textlink="">
      <xdr:nvSpPr>
        <xdr:cNvPr id="594" name="テキスト ボックス 593"/>
        <xdr:cNvSpPr txBox="1"/>
      </xdr:nvSpPr>
      <xdr:spPr>
        <a:xfrm>
          <a:off x="15214111" y="99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137871</xdr:rowOff>
    </xdr:from>
    <xdr:to>
      <xdr:col>76</xdr:col>
      <xdr:colOff>165100</xdr:colOff>
      <xdr:row>55</xdr:row>
      <xdr:rowOff>68021</xdr:rowOff>
    </xdr:to>
    <xdr:sp macro="" textlink="">
      <xdr:nvSpPr>
        <xdr:cNvPr id="595" name="楕円 594"/>
        <xdr:cNvSpPr/>
      </xdr:nvSpPr>
      <xdr:spPr>
        <a:xfrm>
          <a:off x="14541500" y="93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84548</xdr:rowOff>
    </xdr:from>
    <xdr:ext cx="534377" cy="259045"/>
    <xdr:sp macro="" textlink="">
      <xdr:nvSpPr>
        <xdr:cNvPr id="596" name="テキスト ボックス 595"/>
        <xdr:cNvSpPr txBox="1"/>
      </xdr:nvSpPr>
      <xdr:spPr>
        <a:xfrm>
          <a:off x="14325111" y="91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53327</xdr:rowOff>
    </xdr:from>
    <xdr:to>
      <xdr:col>72</xdr:col>
      <xdr:colOff>38100</xdr:colOff>
      <xdr:row>56</xdr:row>
      <xdr:rowOff>154927</xdr:rowOff>
    </xdr:to>
    <xdr:sp macro="" textlink="">
      <xdr:nvSpPr>
        <xdr:cNvPr id="597" name="楕円 596"/>
        <xdr:cNvSpPr/>
      </xdr:nvSpPr>
      <xdr:spPr>
        <a:xfrm>
          <a:off x="13652500" y="96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146054</xdr:rowOff>
    </xdr:from>
    <xdr:ext cx="534377" cy="259045"/>
    <xdr:sp macro="" textlink="">
      <xdr:nvSpPr>
        <xdr:cNvPr id="598" name="テキスト ボックス 597"/>
        <xdr:cNvSpPr txBox="1"/>
      </xdr:nvSpPr>
      <xdr:spPr>
        <a:xfrm>
          <a:off x="13436111" y="97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156781</xdr:rowOff>
    </xdr:from>
    <xdr:to>
      <xdr:col>67</xdr:col>
      <xdr:colOff>101600</xdr:colOff>
      <xdr:row>57</xdr:row>
      <xdr:rowOff>86931</xdr:rowOff>
    </xdr:to>
    <xdr:sp macro="" textlink="">
      <xdr:nvSpPr>
        <xdr:cNvPr id="599" name="楕円 598"/>
        <xdr:cNvSpPr/>
      </xdr:nvSpPr>
      <xdr:spPr>
        <a:xfrm>
          <a:off x="12763500" y="97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78058</xdr:rowOff>
    </xdr:from>
    <xdr:ext cx="534377" cy="259045"/>
    <xdr:sp macro="" textlink="">
      <xdr:nvSpPr>
        <xdr:cNvPr id="600" name="テキスト ボックス 599"/>
        <xdr:cNvSpPr txBox="1"/>
      </xdr:nvSpPr>
      <xdr:spPr>
        <a:xfrm>
          <a:off x="12547111" y="98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97126</xdr:rowOff>
    </xdr:from>
    <xdr:to>
      <xdr:col>85</xdr:col>
      <xdr:colOff>127000</xdr:colOff>
      <xdr:row>79</xdr:row>
      <xdr:rowOff>98726</xdr:rowOff>
    </xdr:to>
    <xdr:cxnSp macro="">
      <xdr:nvCxnSpPr>
        <xdr:cNvPr id="631" name="直線コネクタ 630"/>
        <xdr:cNvCxnSpPr/>
      </xdr:nvCxnSpPr>
      <xdr:spPr>
        <a:xfrm flipV="1">
          <a:off x="15481300" y="1364167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76758</xdr:rowOff>
    </xdr:from>
    <xdr:to>
      <xdr:col>81</xdr:col>
      <xdr:colOff>50800</xdr:colOff>
      <xdr:row>79</xdr:row>
      <xdr:rowOff>98726</xdr:rowOff>
    </xdr:to>
    <xdr:cxnSp macro="">
      <xdr:nvCxnSpPr>
        <xdr:cNvPr id="634" name="直線コネクタ 633"/>
        <xdr:cNvCxnSpPr/>
      </xdr:nvCxnSpPr>
      <xdr:spPr>
        <a:xfrm>
          <a:off x="14592300" y="13621308"/>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42872</xdr:rowOff>
    </xdr:from>
    <xdr:to>
      <xdr:col>76</xdr:col>
      <xdr:colOff>114300</xdr:colOff>
      <xdr:row>79</xdr:row>
      <xdr:rowOff>76758</xdr:rowOff>
    </xdr:to>
    <xdr:cxnSp macro="">
      <xdr:nvCxnSpPr>
        <xdr:cNvPr id="637" name="直線コネクタ 636"/>
        <xdr:cNvCxnSpPr/>
      </xdr:nvCxnSpPr>
      <xdr:spPr>
        <a:xfrm>
          <a:off x="13703300" y="13587422"/>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33564</xdr:rowOff>
    </xdr:from>
    <xdr:to>
      <xdr:col>71</xdr:col>
      <xdr:colOff>177800</xdr:colOff>
      <xdr:row>79</xdr:row>
      <xdr:rowOff>42872</xdr:rowOff>
    </xdr:to>
    <xdr:cxnSp macro="">
      <xdr:nvCxnSpPr>
        <xdr:cNvPr id="640" name="直線コネクタ 639"/>
        <xdr:cNvCxnSpPr/>
      </xdr:nvCxnSpPr>
      <xdr:spPr>
        <a:xfrm>
          <a:off x="12814300" y="13406664"/>
          <a:ext cx="889000" cy="1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122593</xdr:rowOff>
    </xdr:from>
    <xdr:ext cx="534377" cy="259045"/>
    <xdr:sp macro="" textlink="">
      <xdr:nvSpPr>
        <xdr:cNvPr id="644" name="テキスト ボックス 643"/>
        <xdr:cNvSpPr txBox="1"/>
      </xdr:nvSpPr>
      <xdr:spPr>
        <a:xfrm>
          <a:off x="12547111" y="13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46326</xdr:rowOff>
    </xdr:from>
    <xdr:to>
      <xdr:col>85</xdr:col>
      <xdr:colOff>177800</xdr:colOff>
      <xdr:row>79</xdr:row>
      <xdr:rowOff>147926</xdr:rowOff>
    </xdr:to>
    <xdr:sp macro="" textlink="">
      <xdr:nvSpPr>
        <xdr:cNvPr id="650" name="楕円 649"/>
        <xdr:cNvSpPr/>
      </xdr:nvSpPr>
      <xdr:spPr>
        <a:xfrm>
          <a:off x="16268700" y="135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1"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47926</xdr:rowOff>
    </xdr:from>
    <xdr:to>
      <xdr:col>81</xdr:col>
      <xdr:colOff>101600</xdr:colOff>
      <xdr:row>79</xdr:row>
      <xdr:rowOff>149526</xdr:rowOff>
    </xdr:to>
    <xdr:sp macro="" textlink="">
      <xdr:nvSpPr>
        <xdr:cNvPr id="652" name="楕円 651"/>
        <xdr:cNvSpPr/>
      </xdr:nvSpPr>
      <xdr:spPr>
        <a:xfrm>
          <a:off x="15430500" y="135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140653</xdr:rowOff>
    </xdr:from>
    <xdr:ext cx="313932" cy="259045"/>
    <xdr:sp macro="" textlink="">
      <xdr:nvSpPr>
        <xdr:cNvPr id="653" name="テキスト ボックス 652"/>
        <xdr:cNvSpPr txBox="1"/>
      </xdr:nvSpPr>
      <xdr:spPr>
        <a:xfrm>
          <a:off x="15324333" y="13685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25958</xdr:rowOff>
    </xdr:from>
    <xdr:to>
      <xdr:col>76</xdr:col>
      <xdr:colOff>165100</xdr:colOff>
      <xdr:row>79</xdr:row>
      <xdr:rowOff>127558</xdr:rowOff>
    </xdr:to>
    <xdr:sp macro="" textlink="">
      <xdr:nvSpPr>
        <xdr:cNvPr id="654" name="楕円 653"/>
        <xdr:cNvSpPr/>
      </xdr:nvSpPr>
      <xdr:spPr>
        <a:xfrm>
          <a:off x="14541500" y="135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118685</xdr:rowOff>
    </xdr:from>
    <xdr:ext cx="469744" cy="259045"/>
    <xdr:sp macro="" textlink="">
      <xdr:nvSpPr>
        <xdr:cNvPr id="655" name="テキスト ボックス 654"/>
        <xdr:cNvSpPr txBox="1"/>
      </xdr:nvSpPr>
      <xdr:spPr>
        <a:xfrm>
          <a:off x="14357428"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163522</xdr:rowOff>
    </xdr:from>
    <xdr:to>
      <xdr:col>72</xdr:col>
      <xdr:colOff>38100</xdr:colOff>
      <xdr:row>79</xdr:row>
      <xdr:rowOff>93672</xdr:rowOff>
    </xdr:to>
    <xdr:sp macro="" textlink="">
      <xdr:nvSpPr>
        <xdr:cNvPr id="656" name="楕円 655"/>
        <xdr:cNvSpPr/>
      </xdr:nvSpPr>
      <xdr:spPr>
        <a:xfrm>
          <a:off x="136525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84799</xdr:rowOff>
    </xdr:from>
    <xdr:ext cx="469744" cy="259045"/>
    <xdr:sp macro="" textlink="">
      <xdr:nvSpPr>
        <xdr:cNvPr id="657" name="テキスト ボックス 656"/>
        <xdr:cNvSpPr txBox="1"/>
      </xdr:nvSpPr>
      <xdr:spPr>
        <a:xfrm>
          <a:off x="13468428" y="136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154214</xdr:rowOff>
    </xdr:from>
    <xdr:to>
      <xdr:col>67</xdr:col>
      <xdr:colOff>101600</xdr:colOff>
      <xdr:row>78</xdr:row>
      <xdr:rowOff>84364</xdr:rowOff>
    </xdr:to>
    <xdr:sp macro="" textlink="">
      <xdr:nvSpPr>
        <xdr:cNvPr id="658" name="楕円 657"/>
        <xdr:cNvSpPr/>
      </xdr:nvSpPr>
      <xdr:spPr>
        <a:xfrm>
          <a:off x="12763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100891</xdr:rowOff>
    </xdr:from>
    <xdr:ext cx="534377" cy="259045"/>
    <xdr:sp macro="" textlink="">
      <xdr:nvSpPr>
        <xdr:cNvPr id="659" name="テキスト ボックス 658"/>
        <xdr:cNvSpPr txBox="1"/>
      </xdr:nvSpPr>
      <xdr:spPr>
        <a:xfrm>
          <a:off x="12547111" y="13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68728</xdr:rowOff>
    </xdr:from>
    <xdr:to>
      <xdr:col>85</xdr:col>
      <xdr:colOff>127000</xdr:colOff>
      <xdr:row>97</xdr:row>
      <xdr:rowOff>72340</xdr:rowOff>
    </xdr:to>
    <xdr:cxnSp macro="">
      <xdr:nvCxnSpPr>
        <xdr:cNvPr id="688" name="直線コネクタ 687"/>
        <xdr:cNvCxnSpPr/>
      </xdr:nvCxnSpPr>
      <xdr:spPr>
        <a:xfrm>
          <a:off x="15481300" y="16699378"/>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59537</xdr:rowOff>
    </xdr:from>
    <xdr:to>
      <xdr:col>81</xdr:col>
      <xdr:colOff>50800</xdr:colOff>
      <xdr:row>97</xdr:row>
      <xdr:rowOff>68728</xdr:rowOff>
    </xdr:to>
    <xdr:cxnSp macro="">
      <xdr:nvCxnSpPr>
        <xdr:cNvPr id="691" name="直線コネクタ 690"/>
        <xdr:cNvCxnSpPr/>
      </xdr:nvCxnSpPr>
      <xdr:spPr>
        <a:xfrm>
          <a:off x="14592300" y="1669018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59537</xdr:rowOff>
    </xdr:from>
    <xdr:to>
      <xdr:col>76</xdr:col>
      <xdr:colOff>114300</xdr:colOff>
      <xdr:row>97</xdr:row>
      <xdr:rowOff>60841</xdr:rowOff>
    </xdr:to>
    <xdr:cxnSp macro="">
      <xdr:nvCxnSpPr>
        <xdr:cNvPr id="694" name="直線コネクタ 693"/>
        <xdr:cNvCxnSpPr/>
      </xdr:nvCxnSpPr>
      <xdr:spPr>
        <a:xfrm flipV="1">
          <a:off x="13703300" y="1669018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60841</xdr:rowOff>
    </xdr:from>
    <xdr:to>
      <xdr:col>71</xdr:col>
      <xdr:colOff>177800</xdr:colOff>
      <xdr:row>97</xdr:row>
      <xdr:rowOff>68689</xdr:rowOff>
    </xdr:to>
    <xdr:cxnSp macro="">
      <xdr:nvCxnSpPr>
        <xdr:cNvPr id="697" name="直線コネクタ 696"/>
        <xdr:cNvCxnSpPr/>
      </xdr:nvCxnSpPr>
      <xdr:spPr>
        <a:xfrm flipV="1">
          <a:off x="12814300" y="1669149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21540</xdr:rowOff>
    </xdr:from>
    <xdr:to>
      <xdr:col>85</xdr:col>
      <xdr:colOff>177800</xdr:colOff>
      <xdr:row>97</xdr:row>
      <xdr:rowOff>123140</xdr:rowOff>
    </xdr:to>
    <xdr:sp macro="" textlink="">
      <xdr:nvSpPr>
        <xdr:cNvPr id="707" name="楕円 706"/>
        <xdr:cNvSpPr/>
      </xdr:nvSpPr>
      <xdr:spPr>
        <a:xfrm>
          <a:off x="16268700" y="166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171417</xdr:rowOff>
    </xdr:from>
    <xdr:ext cx="534377" cy="259045"/>
    <xdr:sp macro="" textlink="">
      <xdr:nvSpPr>
        <xdr:cNvPr id="708" name="公債費該当値テキスト"/>
        <xdr:cNvSpPr txBox="1"/>
      </xdr:nvSpPr>
      <xdr:spPr>
        <a:xfrm>
          <a:off x="16370300" y="166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17928</xdr:rowOff>
    </xdr:from>
    <xdr:to>
      <xdr:col>81</xdr:col>
      <xdr:colOff>101600</xdr:colOff>
      <xdr:row>97</xdr:row>
      <xdr:rowOff>119528</xdr:rowOff>
    </xdr:to>
    <xdr:sp macro="" textlink="">
      <xdr:nvSpPr>
        <xdr:cNvPr id="709" name="楕円 708"/>
        <xdr:cNvSpPr/>
      </xdr:nvSpPr>
      <xdr:spPr>
        <a:xfrm>
          <a:off x="15430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110655</xdr:rowOff>
    </xdr:from>
    <xdr:ext cx="534377" cy="259045"/>
    <xdr:sp macro="" textlink="">
      <xdr:nvSpPr>
        <xdr:cNvPr id="710" name="テキスト ボックス 709"/>
        <xdr:cNvSpPr txBox="1"/>
      </xdr:nvSpPr>
      <xdr:spPr>
        <a:xfrm>
          <a:off x="15214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8737</xdr:rowOff>
    </xdr:from>
    <xdr:to>
      <xdr:col>76</xdr:col>
      <xdr:colOff>165100</xdr:colOff>
      <xdr:row>97</xdr:row>
      <xdr:rowOff>110337</xdr:rowOff>
    </xdr:to>
    <xdr:sp macro="" textlink="">
      <xdr:nvSpPr>
        <xdr:cNvPr id="711" name="楕円 710"/>
        <xdr:cNvSpPr/>
      </xdr:nvSpPr>
      <xdr:spPr>
        <a:xfrm>
          <a:off x="14541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101464</xdr:rowOff>
    </xdr:from>
    <xdr:ext cx="534377" cy="259045"/>
    <xdr:sp macro="" textlink="">
      <xdr:nvSpPr>
        <xdr:cNvPr id="712" name="テキスト ボックス 711"/>
        <xdr:cNvSpPr txBox="1"/>
      </xdr:nvSpPr>
      <xdr:spPr>
        <a:xfrm>
          <a:off x="14325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10041</xdr:rowOff>
    </xdr:from>
    <xdr:to>
      <xdr:col>72</xdr:col>
      <xdr:colOff>38100</xdr:colOff>
      <xdr:row>97</xdr:row>
      <xdr:rowOff>111641</xdr:rowOff>
    </xdr:to>
    <xdr:sp macro="" textlink="">
      <xdr:nvSpPr>
        <xdr:cNvPr id="713" name="楕円 712"/>
        <xdr:cNvSpPr/>
      </xdr:nvSpPr>
      <xdr:spPr>
        <a:xfrm>
          <a:off x="13652500" y="166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102768</xdr:rowOff>
    </xdr:from>
    <xdr:ext cx="534377" cy="259045"/>
    <xdr:sp macro="" textlink="">
      <xdr:nvSpPr>
        <xdr:cNvPr id="714" name="テキスト ボックス 713"/>
        <xdr:cNvSpPr txBox="1"/>
      </xdr:nvSpPr>
      <xdr:spPr>
        <a:xfrm>
          <a:off x="13436111" y="167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17889</xdr:rowOff>
    </xdr:from>
    <xdr:to>
      <xdr:col>67</xdr:col>
      <xdr:colOff>101600</xdr:colOff>
      <xdr:row>97</xdr:row>
      <xdr:rowOff>119489</xdr:rowOff>
    </xdr:to>
    <xdr:sp macro="" textlink="">
      <xdr:nvSpPr>
        <xdr:cNvPr id="715" name="楕円 714"/>
        <xdr:cNvSpPr/>
      </xdr:nvSpPr>
      <xdr:spPr>
        <a:xfrm>
          <a:off x="12763500" y="166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110616</xdr:rowOff>
    </xdr:from>
    <xdr:ext cx="534377" cy="259045"/>
    <xdr:sp macro="" textlink="">
      <xdr:nvSpPr>
        <xdr:cNvPr id="716" name="テキスト ボックス 715"/>
        <xdr:cNvSpPr txBox="1"/>
      </xdr:nvSpPr>
      <xdr:spPr>
        <a:xfrm>
          <a:off x="12547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103505</xdr:rowOff>
    </xdr:from>
    <xdr:to>
      <xdr:col>116</xdr:col>
      <xdr:colOff>62864</xdr:colOff>
      <xdr:row>39</xdr:row>
      <xdr:rowOff>44450</xdr:rowOff>
    </xdr:to>
    <xdr:cxnSp macro="">
      <xdr:nvCxnSpPr>
        <xdr:cNvPr id="740" name="直線コネクタ 739"/>
        <xdr:cNvCxnSpPr/>
      </xdr:nvCxnSpPr>
      <xdr:spPr>
        <a:xfrm flipV="1">
          <a:off x="22159595" y="6104255"/>
          <a:ext cx="1269" cy="62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41"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50182</xdr:rowOff>
    </xdr:from>
    <xdr:ext cx="469744" cy="259045"/>
    <xdr:sp macro="" textlink="">
      <xdr:nvSpPr>
        <xdr:cNvPr id="743" name="諸支出金最大値テキスト"/>
        <xdr:cNvSpPr txBox="1"/>
      </xdr:nvSpPr>
      <xdr:spPr>
        <a:xfrm>
          <a:off x="22212300" y="58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103505</xdr:rowOff>
    </xdr:from>
    <xdr:to>
      <xdr:col>116</xdr:col>
      <xdr:colOff>152400</xdr:colOff>
      <xdr:row>35</xdr:row>
      <xdr:rowOff>103505</xdr:rowOff>
    </xdr:to>
    <xdr:cxnSp macro="">
      <xdr:nvCxnSpPr>
        <xdr:cNvPr id="744" name="直線コネクタ 743"/>
        <xdr:cNvCxnSpPr/>
      </xdr:nvCxnSpPr>
      <xdr:spPr>
        <a:xfrm>
          <a:off x="22072600" y="610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72009</xdr:rowOff>
    </xdr:from>
    <xdr:to>
      <xdr:col>116</xdr:col>
      <xdr:colOff>63500</xdr:colOff>
      <xdr:row>39</xdr:row>
      <xdr:rowOff>44450</xdr:rowOff>
    </xdr:to>
    <xdr:cxnSp macro="">
      <xdr:nvCxnSpPr>
        <xdr:cNvPr id="745" name="直線コネクタ 744"/>
        <xdr:cNvCxnSpPr/>
      </xdr:nvCxnSpPr>
      <xdr:spPr>
        <a:xfrm>
          <a:off x="21323300" y="5215509"/>
          <a:ext cx="8382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46"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47" name="フローチャート: 判断 746"/>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72009</xdr:rowOff>
    </xdr:from>
    <xdr:to>
      <xdr:col>111</xdr:col>
      <xdr:colOff>177800</xdr:colOff>
      <xdr:row>39</xdr:row>
      <xdr:rowOff>44450</xdr:rowOff>
    </xdr:to>
    <xdr:cxnSp macro="">
      <xdr:nvCxnSpPr>
        <xdr:cNvPr id="748" name="直線コネクタ 747"/>
        <xdr:cNvCxnSpPr/>
      </xdr:nvCxnSpPr>
      <xdr:spPr>
        <a:xfrm flipV="1">
          <a:off x="20434300" y="5215509"/>
          <a:ext cx="8890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139954</xdr:rowOff>
    </xdr:from>
    <xdr:to>
      <xdr:col>112</xdr:col>
      <xdr:colOff>38100</xdr:colOff>
      <xdr:row>39</xdr:row>
      <xdr:rowOff>70104</xdr:rowOff>
    </xdr:to>
    <xdr:sp macro="" textlink="">
      <xdr:nvSpPr>
        <xdr:cNvPr id="749" name="フローチャート: 判断 748"/>
        <xdr:cNvSpPr/>
      </xdr:nvSpPr>
      <xdr:spPr>
        <a:xfrm>
          <a:off x="21272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61231</xdr:rowOff>
    </xdr:from>
    <xdr:ext cx="378565" cy="259045"/>
    <xdr:sp macro="" textlink="">
      <xdr:nvSpPr>
        <xdr:cNvPr id="750" name="テキスト ボックス 749"/>
        <xdr:cNvSpPr txBox="1"/>
      </xdr:nvSpPr>
      <xdr:spPr>
        <a:xfrm>
          <a:off x="21134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152146</xdr:rowOff>
    </xdr:from>
    <xdr:to>
      <xdr:col>107</xdr:col>
      <xdr:colOff>101600</xdr:colOff>
      <xdr:row>39</xdr:row>
      <xdr:rowOff>82296</xdr:rowOff>
    </xdr:to>
    <xdr:sp macro="" textlink="">
      <xdr:nvSpPr>
        <xdr:cNvPr id="752" name="フローチャート: 判断 751"/>
        <xdr:cNvSpPr/>
      </xdr:nvSpPr>
      <xdr:spPr>
        <a:xfrm>
          <a:off x="20383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98823</xdr:rowOff>
    </xdr:from>
    <xdr:ext cx="378565" cy="259045"/>
    <xdr:sp macro="" textlink="">
      <xdr:nvSpPr>
        <xdr:cNvPr id="753" name="テキスト ボックス 752"/>
        <xdr:cNvSpPr txBox="1"/>
      </xdr:nvSpPr>
      <xdr:spPr>
        <a:xfrm>
          <a:off x="20245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88392</xdr:rowOff>
    </xdr:from>
    <xdr:to>
      <xdr:col>102</xdr:col>
      <xdr:colOff>165100</xdr:colOff>
      <xdr:row>39</xdr:row>
      <xdr:rowOff>18542</xdr:rowOff>
    </xdr:to>
    <xdr:sp macro="" textlink="">
      <xdr:nvSpPr>
        <xdr:cNvPr id="755" name="フローチャート: 判断 754"/>
        <xdr:cNvSpPr/>
      </xdr:nvSpPr>
      <xdr:spPr>
        <a:xfrm>
          <a:off x="19494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35069</xdr:rowOff>
    </xdr:from>
    <xdr:ext cx="378565" cy="259045"/>
    <xdr:sp macro="" textlink="">
      <xdr:nvSpPr>
        <xdr:cNvPr id="756" name="テキスト ボックス 755"/>
        <xdr:cNvSpPr txBox="1"/>
      </xdr:nvSpPr>
      <xdr:spPr>
        <a:xfrm>
          <a:off x="19356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122047</xdr:rowOff>
    </xdr:from>
    <xdr:to>
      <xdr:col>98</xdr:col>
      <xdr:colOff>38100</xdr:colOff>
      <xdr:row>39</xdr:row>
      <xdr:rowOff>52197</xdr:rowOff>
    </xdr:to>
    <xdr:sp macro="" textlink="">
      <xdr:nvSpPr>
        <xdr:cNvPr id="757" name="フローチャート: 判断 756"/>
        <xdr:cNvSpPr/>
      </xdr:nvSpPr>
      <xdr:spPr>
        <a:xfrm>
          <a:off x="18605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68724</xdr:rowOff>
    </xdr:from>
    <xdr:ext cx="378565" cy="259045"/>
    <xdr:sp macro="" textlink="">
      <xdr:nvSpPr>
        <xdr:cNvPr id="758" name="テキスト ボックス 757"/>
        <xdr:cNvSpPr txBox="1"/>
      </xdr:nvSpPr>
      <xdr:spPr>
        <a:xfrm>
          <a:off x="18467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65"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21209</xdr:rowOff>
    </xdr:from>
    <xdr:to>
      <xdr:col>112</xdr:col>
      <xdr:colOff>38100</xdr:colOff>
      <xdr:row>30</xdr:row>
      <xdr:rowOff>122809</xdr:rowOff>
    </xdr:to>
    <xdr:sp macro="" textlink="">
      <xdr:nvSpPr>
        <xdr:cNvPr id="766" name="楕円 765"/>
        <xdr:cNvSpPr/>
      </xdr:nvSpPr>
      <xdr:spPr>
        <a:xfrm>
          <a:off x="212725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139336</xdr:rowOff>
    </xdr:from>
    <xdr:ext cx="534377" cy="259045"/>
    <xdr:sp macro="" textlink="">
      <xdr:nvSpPr>
        <xdr:cNvPr id="767" name="テキスト ボックス 766"/>
        <xdr:cNvSpPr txBox="1"/>
      </xdr:nvSpPr>
      <xdr:spPr>
        <a:xfrm>
          <a:off x="21056111" y="49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目的別歳出については、議会費、衛生費、農林水産業費、土木費、消防費、災害復旧費が増加したが、その他の費目では前年度を下回ったものである。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増額となった主な費目は消防費で防災行政無線ﾃﾞｼﾞﾀﾙ同報無線ｼｽﾃﾑ整備事業費が増加したものである。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一方、減額となった主な費目は労働費で勤労青少年ﾎｰﾑ空調設備改修工事費、商工費で小町ふれあいﾌｪｽﾀ催行業務委託料、諸支出金で旧ｱﾙﾊﾟｲﾝ独身寮建物・土地購入費が減少したものである。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当該年度と前年度の実質収支の差である平成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の単年度収支は赤字となり、単年度収支から財政調整基金の実質的な黒字・赤字要素を加減した実質単年度収支は、単年度収支に財政調整基金の積立金を加算し、取崩金を減算した結果、赤字となった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実質単年度収支は前年度比</a:t>
          </a:r>
          <a:r>
            <a:rPr kumimoji="1" lang="en-US" altLang="ja-JP" sz="1400" baseline="0">
              <a:latin typeface="ＭＳ ゴシック" pitchFamily="49" charset="-128"/>
              <a:ea typeface="ＭＳ ゴシック" pitchFamily="49" charset="-128"/>
            </a:rPr>
            <a:t>5.04</a:t>
          </a:r>
          <a:r>
            <a:rPr kumimoji="1" lang="ja-JP" altLang="en-US" sz="1400" baseline="0">
              <a:latin typeface="ＭＳ ゴシック" pitchFamily="49" charset="-128"/>
              <a:ea typeface="ＭＳ ゴシック" pitchFamily="49" charset="-128"/>
            </a:rPr>
            <a:t>ﾎﾟｲﾝﾄ増加し、▲</a:t>
          </a:r>
          <a:r>
            <a:rPr kumimoji="1" lang="en-US" altLang="ja-JP" sz="1400" baseline="0">
              <a:latin typeface="ＭＳ ゴシック" pitchFamily="49" charset="-128"/>
              <a:ea typeface="ＭＳ ゴシック" pitchFamily="49" charset="-128"/>
            </a:rPr>
            <a:t>1.73</a:t>
          </a:r>
          <a:r>
            <a:rPr kumimoji="1" lang="ja-JP" altLang="en-US" sz="1400" baseline="0">
              <a:latin typeface="ＭＳ ゴシック" pitchFamily="49" charset="-128"/>
              <a:ea typeface="ＭＳ ゴシック" pitchFamily="49" charset="-128"/>
            </a:rPr>
            <a:t>ﾎﾟｲﾝﾄとなったものである。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連結実質赤字比率については、調査が開始された平成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年度以降、赤字になっていないが、今後も健全な財政運営を行う必要がある。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水道事業会計については、石綿ｾﾒﾝﾄ管更新事業や配水管布設替事業等の普通建設事業を行っており、引き続き適切な指導を行う必要がある。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介護保険特別会計については、歳入において保険料の徴収率が低下している一方、一般会計等繰入金が増加しており、繰入金に頼らない歳入の確保のため、適切な指導を行う必要がある。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221_&#23567;&#3732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51.6</v>
          </cell>
          <cell r="CV53">
            <v>52.8</v>
          </cell>
        </row>
        <row r="55">
          <cell r="AN55" t="str">
            <v>類似団体内平均値</v>
          </cell>
          <cell r="CN55">
            <v>38.5</v>
          </cell>
          <cell r="CV55">
            <v>32.799999999999997</v>
          </cell>
        </row>
        <row r="57">
          <cell r="CN57">
            <v>57.6</v>
          </cell>
          <cell r="CV57">
            <v>59.3</v>
          </cell>
        </row>
        <row r="72">
          <cell r="BP72" t="str">
            <v>H25</v>
          </cell>
          <cell r="BX72" t="str">
            <v>H26</v>
          </cell>
          <cell r="CF72" t="str">
            <v>H27</v>
          </cell>
          <cell r="CN72" t="str">
            <v>H28</v>
          </cell>
          <cell r="CV72" t="str">
            <v>H29</v>
          </cell>
        </row>
        <row r="73">
          <cell r="AN73" t="str">
            <v>当該団体値</v>
          </cell>
        </row>
        <row r="75">
          <cell r="BP75">
            <v>8.8000000000000007</v>
          </cell>
          <cell r="BX75">
            <v>8.6</v>
          </cell>
          <cell r="CF75">
            <v>8.3000000000000007</v>
          </cell>
          <cell r="CN75">
            <v>7.7</v>
          </cell>
          <cell r="CV75">
            <v>6.7</v>
          </cell>
        </row>
        <row r="77">
          <cell r="AN77" t="str">
            <v>類似団体内平均値</v>
          </cell>
          <cell r="BP77">
            <v>24.3</v>
          </cell>
          <cell r="BX77">
            <v>0</v>
          </cell>
          <cell r="CF77">
            <v>20.2</v>
          </cell>
          <cell r="CN77">
            <v>38.5</v>
          </cell>
          <cell r="CV77">
            <v>32.799999999999997</v>
          </cell>
        </row>
        <row r="79">
          <cell r="BP79">
            <v>9.8000000000000007</v>
          </cell>
          <cell r="BX79">
            <v>8.5</v>
          </cell>
          <cell r="CF79">
            <v>9.3000000000000007</v>
          </cell>
          <cell r="CN79">
            <v>9.1999999999999993</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CN34" sqref="CN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5535372</v>
      </c>
      <c r="BO4" s="372"/>
      <c r="BP4" s="372"/>
      <c r="BQ4" s="372"/>
      <c r="BR4" s="372"/>
      <c r="BS4" s="372"/>
      <c r="BT4" s="372"/>
      <c r="BU4" s="373"/>
      <c r="BV4" s="371">
        <v>5375867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2.7</v>
      </c>
      <c r="CU4" s="378"/>
      <c r="CV4" s="378"/>
      <c r="CW4" s="378"/>
      <c r="CX4" s="378"/>
      <c r="CY4" s="378"/>
      <c r="CZ4" s="378"/>
      <c r="DA4" s="379"/>
      <c r="DB4" s="377">
        <v>5.3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5408102</v>
      </c>
      <c r="BO5" s="409"/>
      <c r="BP5" s="409"/>
      <c r="BQ5" s="409"/>
      <c r="BR5" s="409"/>
      <c r="BS5" s="409"/>
      <c r="BT5" s="409"/>
      <c r="BU5" s="410"/>
      <c r="BV5" s="408">
        <v>5173880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88.6</v>
      </c>
      <c r="CU5" s="406"/>
      <c r="CV5" s="406"/>
      <c r="CW5" s="406"/>
      <c r="CX5" s="406"/>
      <c r="CY5" s="406"/>
      <c r="CZ5" s="406"/>
      <c r="DA5" s="407"/>
      <c r="DB5" s="405">
        <v>87.4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127270</v>
      </c>
      <c r="BO6" s="409"/>
      <c r="BP6" s="409"/>
      <c r="BQ6" s="409"/>
      <c r="BR6" s="409"/>
      <c r="BS6" s="409"/>
      <c r="BT6" s="409"/>
      <c r="BU6" s="410"/>
      <c r="BV6" s="408">
        <v>201987</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93</v>
      </c>
      <c r="CU6" s="446"/>
      <c r="CV6" s="446"/>
      <c r="CW6" s="446"/>
      <c r="CX6" s="446"/>
      <c r="CY6" s="446"/>
      <c r="CZ6" s="446"/>
      <c r="DA6" s="447"/>
      <c r="DB6" s="445">
        <v>91.4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38583</v>
      </c>
      <c r="BO7" s="409"/>
      <c r="BP7" s="409"/>
      <c r="BQ7" s="409"/>
      <c r="BR7" s="409"/>
      <c r="BS7" s="409"/>
      <c r="BT7" s="409"/>
      <c r="BU7" s="410"/>
      <c r="BV7" s="408">
        <v>25857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3291975</v>
      </c>
      <c r="CU7" s="409"/>
      <c r="CV7" s="409"/>
      <c r="CW7" s="409"/>
      <c r="CX7" s="409"/>
      <c r="CY7" s="409"/>
      <c r="CZ7" s="409"/>
      <c r="DA7" s="410"/>
      <c r="DB7" s="408">
        <v>3306623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88687</v>
      </c>
      <c r="BO8" s="409"/>
      <c r="BP8" s="409"/>
      <c r="BQ8" s="409"/>
      <c r="BR8" s="409"/>
      <c r="BS8" s="409"/>
      <c r="BT8" s="409"/>
      <c r="BU8" s="410"/>
      <c r="BV8" s="408">
        <v>176130</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0.34</v>
      </c>
      <c r="CU8" s="449"/>
      <c r="CV8" s="449"/>
      <c r="CW8" s="449"/>
      <c r="CX8" s="449"/>
      <c r="CY8" s="449"/>
      <c r="CZ8" s="449"/>
      <c r="DA8" s="450"/>
      <c r="DB8" s="448">
        <v>0.34</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10475</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100</v>
      </c>
      <c r="AV9" s="441"/>
      <c r="AW9" s="441"/>
      <c r="AX9" s="441"/>
      <c r="AY9" s="442" t="s">
        <v>111</v>
      </c>
      <c r="AZ9" s="443"/>
      <c r="BA9" s="443"/>
      <c r="BB9" s="443"/>
      <c r="BC9" s="443"/>
      <c r="BD9" s="443"/>
      <c r="BE9" s="443"/>
      <c r="BF9" s="443"/>
      <c r="BG9" s="443"/>
      <c r="BH9" s="443"/>
      <c r="BI9" s="443"/>
      <c r="BJ9" s="443"/>
      <c r="BK9" s="443"/>
      <c r="BL9" s="443"/>
      <c r="BM9" s="444"/>
      <c r="BN9" s="408">
        <v>-87443</v>
      </c>
      <c r="BO9" s="409"/>
      <c r="BP9" s="409"/>
      <c r="BQ9" s="409"/>
      <c r="BR9" s="409"/>
      <c r="BS9" s="409"/>
      <c r="BT9" s="409"/>
      <c r="BU9" s="410"/>
      <c r="BV9" s="408">
        <v>130084</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11.3</v>
      </c>
      <c r="CU9" s="406"/>
      <c r="CV9" s="406"/>
      <c r="CW9" s="406"/>
      <c r="CX9" s="406"/>
      <c r="CY9" s="406"/>
      <c r="CZ9" s="406"/>
      <c r="DA9" s="407"/>
      <c r="DB9" s="405">
        <v>10.5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11202</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88450</v>
      </c>
      <c r="BO10" s="409"/>
      <c r="BP10" s="409"/>
      <c r="BQ10" s="409"/>
      <c r="BR10" s="409"/>
      <c r="BS10" s="409"/>
      <c r="BT10" s="409"/>
      <c r="BU10" s="410"/>
      <c r="BV10" s="408">
        <v>81389</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115</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10464</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57900</v>
      </c>
      <c r="BO12" s="409"/>
      <c r="BP12" s="409"/>
      <c r="BQ12" s="409"/>
      <c r="BR12" s="409"/>
      <c r="BS12" s="409"/>
      <c r="BT12" s="409"/>
      <c r="BU12" s="410"/>
      <c r="BV12" s="408">
        <v>435470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10350</v>
      </c>
      <c r="S13" s="490"/>
      <c r="T13" s="490"/>
      <c r="U13" s="490"/>
      <c r="V13" s="491"/>
      <c r="W13" s="424" t="s">
        <v>134</v>
      </c>
      <c r="X13" s="425"/>
      <c r="Y13" s="425"/>
      <c r="Z13" s="425"/>
      <c r="AA13" s="425"/>
      <c r="AB13" s="415"/>
      <c r="AC13" s="459">
        <v>699</v>
      </c>
      <c r="AD13" s="460"/>
      <c r="AE13" s="460"/>
      <c r="AF13" s="460"/>
      <c r="AG13" s="499"/>
      <c r="AH13" s="459">
        <v>753</v>
      </c>
      <c r="AI13" s="460"/>
      <c r="AJ13" s="460"/>
      <c r="AK13" s="460"/>
      <c r="AL13" s="461"/>
      <c r="AM13" s="437" t="s">
        <v>135</v>
      </c>
      <c r="AN13" s="438"/>
      <c r="AO13" s="438"/>
      <c r="AP13" s="438"/>
      <c r="AQ13" s="438"/>
      <c r="AR13" s="438"/>
      <c r="AS13" s="438"/>
      <c r="AT13" s="439"/>
      <c r="AU13" s="440" t="s">
        <v>115</v>
      </c>
      <c r="AV13" s="441"/>
      <c r="AW13" s="441"/>
      <c r="AX13" s="441"/>
      <c r="AY13" s="442" t="s">
        <v>136</v>
      </c>
      <c r="AZ13" s="443"/>
      <c r="BA13" s="443"/>
      <c r="BB13" s="443"/>
      <c r="BC13" s="443"/>
      <c r="BD13" s="443"/>
      <c r="BE13" s="443"/>
      <c r="BF13" s="443"/>
      <c r="BG13" s="443"/>
      <c r="BH13" s="443"/>
      <c r="BI13" s="443"/>
      <c r="BJ13" s="443"/>
      <c r="BK13" s="443"/>
      <c r="BL13" s="443"/>
      <c r="BM13" s="444"/>
      <c r="BN13" s="408">
        <v>-56893</v>
      </c>
      <c r="BO13" s="409"/>
      <c r="BP13" s="409"/>
      <c r="BQ13" s="409"/>
      <c r="BR13" s="409"/>
      <c r="BS13" s="409"/>
      <c r="BT13" s="409"/>
      <c r="BU13" s="410"/>
      <c r="BV13" s="408">
        <v>-223997</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6.7</v>
      </c>
      <c r="CU13" s="406"/>
      <c r="CV13" s="406"/>
      <c r="CW13" s="406"/>
      <c r="CX13" s="406"/>
      <c r="CY13" s="406"/>
      <c r="CZ13" s="406"/>
      <c r="DA13" s="407"/>
      <c r="DB13" s="405">
        <v>7.7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10589</v>
      </c>
      <c r="S14" s="490"/>
      <c r="T14" s="490"/>
      <c r="U14" s="490"/>
      <c r="V14" s="491"/>
      <c r="W14" s="398"/>
      <c r="X14" s="399"/>
      <c r="Y14" s="399"/>
      <c r="Z14" s="399"/>
      <c r="AA14" s="399"/>
      <c r="AB14" s="388"/>
      <c r="AC14" s="492">
        <v>12.9</v>
      </c>
      <c r="AD14" s="493"/>
      <c r="AE14" s="493"/>
      <c r="AF14" s="493"/>
      <c r="AG14" s="494"/>
      <c r="AH14" s="492">
        <v>14.4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123</v>
      </c>
      <c r="CU14" s="504"/>
      <c r="CV14" s="504"/>
      <c r="CW14" s="504"/>
      <c r="CX14" s="504"/>
      <c r="CY14" s="504"/>
      <c r="CZ14" s="504"/>
      <c r="DA14" s="505"/>
      <c r="DB14" s="503" t="s">
        <v>132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10515</v>
      </c>
      <c r="S15" s="490"/>
      <c r="T15" s="490"/>
      <c r="U15" s="490"/>
      <c r="V15" s="491"/>
      <c r="W15" s="424" t="s">
        <v>141</v>
      </c>
      <c r="X15" s="425"/>
      <c r="Y15" s="425"/>
      <c r="Z15" s="425"/>
      <c r="AA15" s="425"/>
      <c r="AB15" s="415"/>
      <c r="AC15" s="459">
        <v>2124</v>
      </c>
      <c r="AD15" s="460"/>
      <c r="AE15" s="460"/>
      <c r="AF15" s="460"/>
      <c r="AG15" s="499"/>
      <c r="AH15" s="459">
        <v>2010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985041</v>
      </c>
      <c r="BO15" s="372"/>
      <c r="BP15" s="372"/>
      <c r="BQ15" s="372"/>
      <c r="BR15" s="372"/>
      <c r="BS15" s="372"/>
      <c r="BT15" s="372"/>
      <c r="BU15" s="373"/>
      <c r="BV15" s="371">
        <v>1002016</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39.299999999999997</v>
      </c>
      <c r="AD16" s="493"/>
      <c r="AE16" s="493"/>
      <c r="AF16" s="493"/>
      <c r="AG16" s="494"/>
      <c r="AH16" s="492">
        <v>38.299999999999997</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2882340</v>
      </c>
      <c r="BO16" s="409"/>
      <c r="BP16" s="409"/>
      <c r="BQ16" s="409"/>
      <c r="BR16" s="409"/>
      <c r="BS16" s="409"/>
      <c r="BT16" s="409"/>
      <c r="BU16" s="410"/>
      <c r="BV16" s="408">
        <v>2907569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2581</v>
      </c>
      <c r="AD17" s="460"/>
      <c r="AE17" s="460"/>
      <c r="AF17" s="460"/>
      <c r="AG17" s="499"/>
      <c r="AH17" s="459">
        <v>2484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1241175</v>
      </c>
      <c r="BO17" s="409"/>
      <c r="BP17" s="409"/>
      <c r="BQ17" s="409"/>
      <c r="BR17" s="409"/>
      <c r="BS17" s="409"/>
      <c r="BT17" s="409"/>
      <c r="BU17" s="410"/>
      <c r="BV17" s="408">
        <v>1257555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125.18</v>
      </c>
      <c r="M18" s="521"/>
      <c r="N18" s="521"/>
      <c r="O18" s="521"/>
      <c r="P18" s="521"/>
      <c r="Q18" s="521"/>
      <c r="R18" s="522"/>
      <c r="S18" s="522"/>
      <c r="T18" s="522"/>
      <c r="U18" s="522"/>
      <c r="V18" s="523"/>
      <c r="W18" s="426"/>
      <c r="X18" s="427"/>
      <c r="Y18" s="427"/>
      <c r="Z18" s="427"/>
      <c r="AA18" s="427"/>
      <c r="AB18" s="418"/>
      <c r="AC18" s="524">
        <v>47.8</v>
      </c>
      <c r="AD18" s="525"/>
      <c r="AE18" s="525"/>
      <c r="AF18" s="525"/>
      <c r="AG18" s="526"/>
      <c r="AH18" s="524">
        <v>47.3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2924995</v>
      </c>
      <c r="BO18" s="409"/>
      <c r="BP18" s="409"/>
      <c r="BQ18" s="409"/>
      <c r="BR18" s="409"/>
      <c r="BS18" s="409"/>
      <c r="BT18" s="409"/>
      <c r="BU18" s="410"/>
      <c r="BV18" s="408">
        <v>2862204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84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3806457</v>
      </c>
      <c r="BO19" s="409"/>
      <c r="BP19" s="409"/>
      <c r="BQ19" s="409"/>
      <c r="BR19" s="409"/>
      <c r="BS19" s="409"/>
      <c r="BT19" s="409"/>
      <c r="BU19" s="410"/>
      <c r="BV19" s="408">
        <v>4177326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3425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5073450</v>
      </c>
      <c r="BO23" s="409"/>
      <c r="BP23" s="409"/>
      <c r="BQ23" s="409"/>
      <c r="BR23" s="409"/>
      <c r="BS23" s="409"/>
      <c r="BT23" s="409"/>
      <c r="BU23" s="410"/>
      <c r="BV23" s="408">
        <v>4516896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7900</v>
      </c>
      <c r="R24" s="460"/>
      <c r="S24" s="460"/>
      <c r="T24" s="460"/>
      <c r="U24" s="460"/>
      <c r="V24" s="499"/>
      <c r="W24" s="558"/>
      <c r="X24" s="546"/>
      <c r="Y24" s="547"/>
      <c r="Z24" s="458" t="s">
        <v>165</v>
      </c>
      <c r="AA24" s="438"/>
      <c r="AB24" s="438"/>
      <c r="AC24" s="438"/>
      <c r="AD24" s="438"/>
      <c r="AE24" s="438"/>
      <c r="AF24" s="438"/>
      <c r="AG24" s="439"/>
      <c r="AH24" s="459">
        <v>100</v>
      </c>
      <c r="AI24" s="460"/>
      <c r="AJ24" s="460"/>
      <c r="AK24" s="460"/>
      <c r="AL24" s="499"/>
      <c r="AM24" s="459">
        <v>311900</v>
      </c>
      <c r="AN24" s="460"/>
      <c r="AO24" s="460"/>
      <c r="AP24" s="460"/>
      <c r="AQ24" s="460"/>
      <c r="AR24" s="499"/>
      <c r="AS24" s="459">
        <v>3119</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4357897</v>
      </c>
      <c r="BO24" s="409"/>
      <c r="BP24" s="409"/>
      <c r="BQ24" s="409"/>
      <c r="BR24" s="409"/>
      <c r="BS24" s="409"/>
      <c r="BT24" s="409"/>
      <c r="BU24" s="410"/>
      <c r="BV24" s="408">
        <v>3807831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6320</v>
      </c>
      <c r="R25" s="460"/>
      <c r="S25" s="460"/>
      <c r="T25" s="460"/>
      <c r="U25" s="460"/>
      <c r="V25" s="499"/>
      <c r="W25" s="558"/>
      <c r="X25" s="546"/>
      <c r="Y25" s="547"/>
      <c r="Z25" s="458" t="s">
        <v>168</v>
      </c>
      <c r="AA25" s="438"/>
      <c r="AB25" s="438"/>
      <c r="AC25" s="438"/>
      <c r="AD25" s="438"/>
      <c r="AE25" s="438"/>
      <c r="AF25" s="438"/>
      <c r="AG25" s="439"/>
      <c r="AH25" s="459" t="s">
        <v>132</v>
      </c>
      <c r="AI25" s="460"/>
      <c r="AJ25" s="460"/>
      <c r="AK25" s="460"/>
      <c r="AL25" s="499"/>
      <c r="AM25" s="459" t="s">
        <v>132</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161294</v>
      </c>
      <c r="BO25" s="372"/>
      <c r="BP25" s="372"/>
      <c r="BQ25" s="372"/>
      <c r="BR25" s="372"/>
      <c r="BS25" s="372"/>
      <c r="BT25" s="372"/>
      <c r="BU25" s="373"/>
      <c r="BV25" s="371">
        <v>203294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5960</v>
      </c>
      <c r="R26" s="460"/>
      <c r="S26" s="460"/>
      <c r="T26" s="460"/>
      <c r="U26" s="460"/>
      <c r="V26" s="499"/>
      <c r="W26" s="558"/>
      <c r="X26" s="546"/>
      <c r="Y26" s="547"/>
      <c r="Z26" s="458" t="s">
        <v>172</v>
      </c>
      <c r="AA26" s="568"/>
      <c r="AB26" s="568"/>
      <c r="AC26" s="568"/>
      <c r="AD26" s="568"/>
      <c r="AE26" s="568"/>
      <c r="AF26" s="568"/>
      <c r="AG26" s="569"/>
      <c r="AH26" s="459">
        <v>4</v>
      </c>
      <c r="AI26" s="460"/>
      <c r="AJ26" s="460"/>
      <c r="AK26" s="460"/>
      <c r="AL26" s="499"/>
      <c r="AM26" s="459">
        <v>12500</v>
      </c>
      <c r="AN26" s="460"/>
      <c r="AO26" s="460"/>
      <c r="AP26" s="460"/>
      <c r="AQ26" s="460"/>
      <c r="AR26" s="499"/>
      <c r="AS26" s="459">
        <v>3125</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3070</v>
      </c>
      <c r="R27" s="460"/>
      <c r="S27" s="460"/>
      <c r="T27" s="460"/>
      <c r="U27" s="460"/>
      <c r="V27" s="499"/>
      <c r="W27" s="558"/>
      <c r="X27" s="546"/>
      <c r="Y27" s="547"/>
      <c r="Z27" s="458" t="s">
        <v>175</v>
      </c>
      <c r="AA27" s="438"/>
      <c r="AB27" s="438"/>
      <c r="AC27" s="438"/>
      <c r="AD27" s="438"/>
      <c r="AE27" s="438"/>
      <c r="AF27" s="438"/>
      <c r="AG27" s="439"/>
      <c r="AH27" s="459">
        <v>4</v>
      </c>
      <c r="AI27" s="460"/>
      <c r="AJ27" s="460"/>
      <c r="AK27" s="460"/>
      <c r="AL27" s="499"/>
      <c r="AM27" s="459">
        <v>13418</v>
      </c>
      <c r="AN27" s="460"/>
      <c r="AO27" s="460"/>
      <c r="AP27" s="460"/>
      <c r="AQ27" s="460"/>
      <c r="AR27" s="499"/>
      <c r="AS27" s="459">
        <v>3355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25118</v>
      </c>
      <c r="BO27" s="582"/>
      <c r="BP27" s="582"/>
      <c r="BQ27" s="582"/>
      <c r="BR27" s="582"/>
      <c r="BS27" s="582"/>
      <c r="BT27" s="582"/>
      <c r="BU27" s="583"/>
      <c r="BV27" s="581">
        <v>25118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2450</v>
      </c>
      <c r="R28" s="460"/>
      <c r="S28" s="460"/>
      <c r="T28" s="460"/>
      <c r="U28" s="460"/>
      <c r="V28" s="499"/>
      <c r="W28" s="558"/>
      <c r="X28" s="546"/>
      <c r="Y28" s="547"/>
      <c r="Z28" s="458" t="s">
        <v>178</v>
      </c>
      <c r="AA28" s="438"/>
      <c r="AB28" s="438"/>
      <c r="AC28" s="438"/>
      <c r="AD28" s="438"/>
      <c r="AE28" s="438"/>
      <c r="AF28" s="438"/>
      <c r="AG28" s="439"/>
      <c r="AH28" s="459" t="s">
        <v>179</v>
      </c>
      <c r="AI28" s="460"/>
      <c r="AJ28" s="460"/>
      <c r="AK28" s="460"/>
      <c r="AL28" s="499"/>
      <c r="AM28" s="459" t="s">
        <v>132</v>
      </c>
      <c r="AN28" s="460"/>
      <c r="AO28" s="460"/>
      <c r="AP28" s="460"/>
      <c r="AQ28" s="460"/>
      <c r="AR28" s="499"/>
      <c r="AS28" s="459" t="s">
        <v>180</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1050613</v>
      </c>
      <c r="BO28" s="372"/>
      <c r="BP28" s="372"/>
      <c r="BQ28" s="372"/>
      <c r="BR28" s="372"/>
      <c r="BS28" s="372"/>
      <c r="BT28" s="372"/>
      <c r="BU28" s="373"/>
      <c r="BV28" s="371">
        <v>1020063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10</v>
      </c>
      <c r="M29" s="460"/>
      <c r="N29" s="460"/>
      <c r="O29" s="460"/>
      <c r="P29" s="499"/>
      <c r="Q29" s="459">
        <v>2250</v>
      </c>
      <c r="R29" s="460"/>
      <c r="S29" s="460"/>
      <c r="T29" s="460"/>
      <c r="U29" s="460"/>
      <c r="V29" s="499"/>
      <c r="W29" s="559"/>
      <c r="X29" s="560"/>
      <c r="Y29" s="561"/>
      <c r="Z29" s="458" t="s">
        <v>183</v>
      </c>
      <c r="AA29" s="438"/>
      <c r="AB29" s="438"/>
      <c r="AC29" s="438"/>
      <c r="AD29" s="438"/>
      <c r="AE29" s="438"/>
      <c r="AF29" s="438"/>
      <c r="AG29" s="439"/>
      <c r="AH29" s="459">
        <v>104</v>
      </c>
      <c r="AI29" s="460"/>
      <c r="AJ29" s="460"/>
      <c r="AK29" s="460"/>
      <c r="AL29" s="499"/>
      <c r="AM29" s="459">
        <v>325318</v>
      </c>
      <c r="AN29" s="460"/>
      <c r="AO29" s="460"/>
      <c r="AP29" s="460"/>
      <c r="AQ29" s="460"/>
      <c r="AR29" s="499"/>
      <c r="AS29" s="459">
        <v>3128</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371470</v>
      </c>
      <c r="BO29" s="409"/>
      <c r="BP29" s="409"/>
      <c r="BQ29" s="409"/>
      <c r="BR29" s="409"/>
      <c r="BS29" s="409"/>
      <c r="BT29" s="409"/>
      <c r="BU29" s="410"/>
      <c r="BV29" s="408">
        <v>351371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98.5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2424245</v>
      </c>
      <c r="BO30" s="582"/>
      <c r="BP30" s="582"/>
      <c r="BQ30" s="582"/>
      <c r="BR30" s="582"/>
      <c r="BS30" s="582"/>
      <c r="BT30" s="582"/>
      <c r="BU30" s="583"/>
      <c r="BV30" s="581">
        <v>2402125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196</v>
      </c>
      <c r="AN33" s="432"/>
      <c r="AO33" s="397" t="s">
        <v>197</v>
      </c>
      <c r="AP33" s="397"/>
      <c r="AQ33" s="397"/>
      <c r="AR33" s="397"/>
      <c r="AS33" s="397"/>
      <c r="AT33" s="397"/>
      <c r="AU33" s="397"/>
      <c r="AV33" s="397"/>
      <c r="AW33" s="397"/>
      <c r="AX33" s="397"/>
      <c r="AY33" s="397"/>
      <c r="AZ33" s="397"/>
      <c r="BA33" s="397"/>
      <c r="BB33" s="397"/>
      <c r="BC33" s="397"/>
      <c r="BD33" s="196"/>
      <c r="BE33" s="397" t="s">
        <v>198</v>
      </c>
      <c r="BF33" s="397"/>
      <c r="BG33" s="397" t="s">
        <v>199</v>
      </c>
      <c r="BH33" s="397"/>
      <c r="BI33" s="397"/>
      <c r="BJ33" s="397"/>
      <c r="BK33" s="397"/>
      <c r="BL33" s="397"/>
      <c r="BM33" s="397"/>
      <c r="BN33" s="397"/>
      <c r="BO33" s="397"/>
      <c r="BP33" s="397"/>
      <c r="BQ33" s="397"/>
      <c r="BR33" s="397"/>
      <c r="BS33" s="397"/>
      <c r="BT33" s="397"/>
      <c r="BU33" s="397"/>
      <c r="BV33" s="196"/>
      <c r="BW33" s="432" t="s">
        <v>198</v>
      </c>
      <c r="BX33" s="432"/>
      <c r="BY33" s="397" t="s">
        <v>200</v>
      </c>
      <c r="BZ33" s="397"/>
      <c r="CA33" s="397"/>
      <c r="CB33" s="397"/>
      <c r="CC33" s="397"/>
      <c r="CD33" s="397"/>
      <c r="CE33" s="397"/>
      <c r="CF33" s="397"/>
      <c r="CG33" s="397"/>
      <c r="CH33" s="397"/>
      <c r="CI33" s="397"/>
      <c r="CJ33" s="397"/>
      <c r="CK33" s="397"/>
      <c r="CL33" s="397"/>
      <c r="CM33" s="397"/>
      <c r="CN33" s="195"/>
      <c r="CO33" s="432" t="s">
        <v>201</v>
      </c>
      <c r="CP33" s="432"/>
      <c r="CQ33" s="397" t="s">
        <v>202</v>
      </c>
      <c r="CR33" s="397"/>
      <c r="CS33" s="397"/>
      <c r="CT33" s="397"/>
      <c r="CU33" s="397"/>
      <c r="CV33" s="397"/>
      <c r="CW33" s="397"/>
      <c r="CX33" s="397"/>
      <c r="CY33" s="397"/>
      <c r="CZ33" s="397"/>
      <c r="DA33" s="397"/>
      <c r="DB33" s="397"/>
      <c r="DC33" s="397"/>
      <c r="DD33" s="397"/>
      <c r="DE33" s="397"/>
      <c r="DF33" s="195"/>
      <c r="DG33" s="593" t="s">
        <v>203</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水道事業特別会計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浄化槽整備推進事業特別会計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公立小野町地方綜合病院企業団（病院企業会計）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㈱まちづくり小野</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文化・体育振興基金特別会計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田村広域行政組合（一般会計）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郡山地方広域消防組合（一般会計）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福島県後期高齢者医療広域連合（一般会計）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福島県後期高齢者医療広域連合（後期高齢者医療特別会計）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福島県市町村総合事務組合（一般会計）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福島県市町村総合事務組合（消防補償等特別会計）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福島県市町村総合事務組合（消防賞じゅつ金特別会計）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福島県市町村総合事務組合（非常勤職員公務災害補償特別会計）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18</v>
      </c>
      <c r="BX43" s="594"/>
      <c r="BY43" s="595" t="str">
        <f>IF('各会計、関係団体の財政状況及び健全化判断比率'!B77="","",'各会計、関係団体の財政状況及び健全化判断比率'!B77)</f>
        <v>福島県市町村総合事務組合（自治会館管理特別会計）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uPu/664aZIq93gUdrs+PvK1rxa6ewZpX/IZS7yBcjHcEH2p80HmGwhd70zo1RbfvV9zK+CCTSxTSjkGGfD5GA==" saltValue="SherrmGZzqCHZ9yZP50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6" t="s">
        <v>569</v>
      </c>
      <c r="D34" s="1186"/>
      <c r="E34" s="1187"/>
      <c r="F34" s="32">
        <v>3.02</v>
      </c>
      <c r="G34" s="33">
        <v>3.61</v>
      </c>
      <c r="H34" s="33">
        <v>3.7</v>
      </c>
      <c r="I34" s="33">
        <v>2.41</v>
      </c>
      <c r="J34" s="34">
        <v>2.98</v>
      </c>
      <c r="K34" s="22"/>
      <c r="L34" s="22"/>
      <c r="M34" s="22"/>
      <c r="N34" s="22"/>
      <c r="O34" s="22"/>
      <c r="P34" s="22"/>
    </row>
    <row r="35" spans="1:16" ht="39" customHeight="1" x14ac:dyDescent="0.15">
      <c r="A35" s="22"/>
      <c r="B35" s="35"/>
      <c r="C35" s="1180" t="s">
        <v>570</v>
      </c>
      <c r="D35" s="1181"/>
      <c r="E35" s="1182"/>
      <c r="F35" s="36">
        <v>4.22</v>
      </c>
      <c r="G35" s="37">
        <v>6.64</v>
      </c>
      <c r="H35" s="37">
        <v>1.38</v>
      </c>
      <c r="I35" s="37">
        <v>5.32</v>
      </c>
      <c r="J35" s="38">
        <v>1.78</v>
      </c>
      <c r="K35" s="22"/>
      <c r="L35" s="22"/>
      <c r="M35" s="22"/>
      <c r="N35" s="22"/>
      <c r="O35" s="22"/>
      <c r="P35" s="22"/>
    </row>
    <row r="36" spans="1:16" ht="39" customHeight="1" x14ac:dyDescent="0.15">
      <c r="A36" s="22"/>
      <c r="B36" s="35"/>
      <c r="C36" s="1180" t="s">
        <v>571</v>
      </c>
      <c r="D36" s="1181"/>
      <c r="E36" s="1182"/>
      <c r="F36" s="36">
        <v>0.99</v>
      </c>
      <c r="G36" s="37">
        <v>0.75</v>
      </c>
      <c r="H36" s="37">
        <v>0.93</v>
      </c>
      <c r="I36" s="37">
        <v>0.84</v>
      </c>
      <c r="J36" s="38">
        <v>1.51</v>
      </c>
      <c r="K36" s="22"/>
      <c r="L36" s="22"/>
      <c r="M36" s="22"/>
      <c r="N36" s="22"/>
      <c r="O36" s="22"/>
      <c r="P36" s="22"/>
    </row>
    <row r="37" spans="1:16" ht="39" customHeight="1" x14ac:dyDescent="0.15">
      <c r="A37" s="22"/>
      <c r="B37" s="35"/>
      <c r="C37" s="1180" t="s">
        <v>572</v>
      </c>
      <c r="D37" s="1181"/>
      <c r="E37" s="1182"/>
      <c r="F37" s="36">
        <v>1.19</v>
      </c>
      <c r="G37" s="37">
        <v>1.64</v>
      </c>
      <c r="H37" s="37">
        <v>1.54</v>
      </c>
      <c r="I37" s="37">
        <v>2.61</v>
      </c>
      <c r="J37" s="38">
        <v>1.4</v>
      </c>
      <c r="K37" s="22"/>
      <c r="L37" s="22"/>
      <c r="M37" s="22"/>
      <c r="N37" s="22"/>
      <c r="O37" s="22"/>
      <c r="P37" s="22"/>
    </row>
    <row r="38" spans="1:16" ht="39" customHeight="1" x14ac:dyDescent="0.15">
      <c r="A38" s="22"/>
      <c r="B38" s="35"/>
      <c r="C38" s="1180" t="s">
        <v>573</v>
      </c>
      <c r="D38" s="1181"/>
      <c r="E38" s="1182"/>
      <c r="F38" s="36">
        <v>0.02</v>
      </c>
      <c r="G38" s="37">
        <v>0.37</v>
      </c>
      <c r="H38" s="37">
        <v>0.27</v>
      </c>
      <c r="I38" s="37">
        <v>0.38</v>
      </c>
      <c r="J38" s="38">
        <v>0.47</v>
      </c>
      <c r="K38" s="22"/>
      <c r="L38" s="22"/>
      <c r="M38" s="22"/>
      <c r="N38" s="22"/>
      <c r="O38" s="22"/>
      <c r="P38" s="22"/>
    </row>
    <row r="39" spans="1:16" ht="39" customHeight="1" x14ac:dyDescent="0.15">
      <c r="A39" s="22"/>
      <c r="B39" s="35"/>
      <c r="C39" s="1180" t="s">
        <v>574</v>
      </c>
      <c r="D39" s="1181"/>
      <c r="E39" s="1182"/>
      <c r="F39" s="36">
        <v>0</v>
      </c>
      <c r="G39" s="37">
        <v>0</v>
      </c>
      <c r="H39" s="37">
        <v>0.01</v>
      </c>
      <c r="I39" s="37">
        <v>0</v>
      </c>
      <c r="J39" s="38">
        <v>0.01</v>
      </c>
      <c r="K39" s="22"/>
      <c r="L39" s="22"/>
      <c r="M39" s="22"/>
      <c r="N39" s="22"/>
      <c r="O39" s="22"/>
      <c r="P39" s="22"/>
    </row>
    <row r="40" spans="1:16" ht="39" customHeight="1" x14ac:dyDescent="0.15">
      <c r="A40" s="22"/>
      <c r="B40" s="35"/>
      <c r="C40" s="1180" t="s">
        <v>575</v>
      </c>
      <c r="D40" s="1181"/>
      <c r="E40" s="1182"/>
      <c r="F40" s="36">
        <v>0.01</v>
      </c>
      <c r="G40" s="37">
        <v>0</v>
      </c>
      <c r="H40" s="37">
        <v>0</v>
      </c>
      <c r="I40" s="37">
        <v>0</v>
      </c>
      <c r="J40" s="38">
        <v>0</v>
      </c>
      <c r="K40" s="22"/>
      <c r="L40" s="22"/>
      <c r="M40" s="22"/>
      <c r="N40" s="22"/>
      <c r="O40" s="22"/>
      <c r="P40" s="22"/>
    </row>
    <row r="41" spans="1:16" ht="39" customHeight="1" x14ac:dyDescent="0.15">
      <c r="A41" s="22"/>
      <c r="B41" s="35"/>
      <c r="C41" s="1180" t="s">
        <v>576</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577</v>
      </c>
      <c r="D42" s="1181"/>
      <c r="E42" s="1182"/>
      <c r="F42" s="36" t="s">
        <v>517</v>
      </c>
      <c r="G42" s="37" t="s">
        <v>517</v>
      </c>
      <c r="H42" s="37" t="s">
        <v>517</v>
      </c>
      <c r="I42" s="37" t="s">
        <v>517</v>
      </c>
      <c r="J42" s="38" t="s">
        <v>517</v>
      </c>
      <c r="K42" s="22"/>
      <c r="L42" s="22"/>
      <c r="M42" s="22"/>
      <c r="N42" s="22"/>
      <c r="O42" s="22"/>
      <c r="P42" s="22"/>
    </row>
    <row r="43" spans="1:16" ht="39" customHeight="1" thickBot="1" x14ac:dyDescent="0.2">
      <c r="A43" s="22"/>
      <c r="B43" s="40"/>
      <c r="C43" s="1183" t="s">
        <v>578</v>
      </c>
      <c r="D43" s="1184"/>
      <c r="E43" s="1185"/>
      <c r="F43" s="41">
        <v>0</v>
      </c>
      <c r="G43" s="42">
        <v>0</v>
      </c>
      <c r="H43" s="42">
        <v>0</v>
      </c>
      <c r="I43" s="42">
        <v>0</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Z6GECtaxIHGT8vXDs0oCJCvnEpYqAL6G/p/IDoilXtrO8cK7nZnOJrME+t2nJSXviNPWKUvJaF6NwPkYoEEmA==" saltValue="IaLrivWXWnsk2HnbY+bz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0" zoomScale="75" zoomScaleNormal="75"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464</v>
      </c>
      <c r="L45" s="60">
        <v>467</v>
      </c>
      <c r="M45" s="60">
        <v>461</v>
      </c>
      <c r="N45" s="60">
        <v>442</v>
      </c>
      <c r="O45" s="61">
        <v>432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x14ac:dyDescent="0.15">
      <c r="A48" s="48"/>
      <c r="B48" s="1198"/>
      <c r="C48" s="1199"/>
      <c r="D48" s="62"/>
      <c r="E48" s="1190" t="s">
        <v>15</v>
      </c>
      <c r="F48" s="1190"/>
      <c r="G48" s="1190"/>
      <c r="H48" s="1190"/>
      <c r="I48" s="1190"/>
      <c r="J48" s="1191"/>
      <c r="K48" s="63">
        <v>32</v>
      </c>
      <c r="L48" s="64">
        <v>60</v>
      </c>
      <c r="M48" s="64">
        <v>37</v>
      </c>
      <c r="N48" s="64">
        <v>18</v>
      </c>
      <c r="O48" s="65">
        <v>16</v>
      </c>
      <c r="P48" s="48"/>
      <c r="Q48" s="48"/>
      <c r="R48" s="48"/>
      <c r="S48" s="48"/>
      <c r="T48" s="48"/>
      <c r="U48" s="48"/>
    </row>
    <row r="49" spans="1:21" ht="30.75" customHeight="1" x14ac:dyDescent="0.15">
      <c r="A49" s="48"/>
      <c r="B49" s="1198"/>
      <c r="C49" s="1199"/>
      <c r="D49" s="62"/>
      <c r="E49" s="1190" t="s">
        <v>16</v>
      </c>
      <c r="F49" s="1190"/>
      <c r="G49" s="1190"/>
      <c r="H49" s="1190"/>
      <c r="I49" s="1190"/>
      <c r="J49" s="1191"/>
      <c r="K49" s="63">
        <v>61</v>
      </c>
      <c r="L49" s="64">
        <v>54</v>
      </c>
      <c r="M49" s="64">
        <v>55</v>
      </c>
      <c r="N49" s="64">
        <v>61</v>
      </c>
      <c r="O49" s="65">
        <v>62</v>
      </c>
      <c r="P49" s="48"/>
      <c r="Q49" s="48"/>
      <c r="R49" s="48"/>
      <c r="S49" s="48"/>
      <c r="T49" s="48"/>
      <c r="U49" s="48"/>
    </row>
    <row r="50" spans="1:21" ht="30.75" customHeight="1" x14ac:dyDescent="0.15">
      <c r="A50" s="48"/>
      <c r="B50" s="1198"/>
      <c r="C50" s="1199"/>
      <c r="D50" s="62"/>
      <c r="E50" s="1190" t="s">
        <v>17</v>
      </c>
      <c r="F50" s="1190"/>
      <c r="G50" s="1190"/>
      <c r="H50" s="1190"/>
      <c r="I50" s="1190"/>
      <c r="J50" s="1191"/>
      <c r="K50" s="63">
        <v>4</v>
      </c>
      <c r="L50" s="64">
        <v>4</v>
      </c>
      <c r="M50" s="64">
        <v>4</v>
      </c>
      <c r="N50" s="64" t="s">
        <v>517</v>
      </c>
      <c r="O50" s="65" t="s">
        <v>517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517</v>
      </c>
      <c r="L51" s="64" t="s">
        <v>517</v>
      </c>
      <c r="M51" s="64" t="s">
        <v>517</v>
      </c>
      <c r="N51" s="64" t="s">
        <v>517</v>
      </c>
      <c r="O51" s="65" t="s">
        <v>517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310</v>
      </c>
      <c r="L52" s="64">
        <v>326</v>
      </c>
      <c r="M52" s="64">
        <v>320</v>
      </c>
      <c r="N52" s="64">
        <v>329</v>
      </c>
      <c r="O52" s="65">
        <v>333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251</v>
      </c>
      <c r="L53" s="69">
        <v>259</v>
      </c>
      <c r="M53" s="69">
        <v>237</v>
      </c>
      <c r="N53" s="69">
        <v>192</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pDEZQKPfc07V7C76Rys1FZMqKY9AknSw/8OjGtD2MjRVjZHviTExf+kqzPDweT9NRy+06lBZch5Li3u7/TQWg==" saltValue="40A6bgyuUWDHpvz7BbTF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0" zoomScale="75" zoomScaleNormal="75" zoomScaleSheetLayoutView="100" workbookViewId="0">
      <selection activeCell="Q54" sqref="Q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4" t="s">
        <v>24</v>
      </c>
      <c r="C41" s="1205"/>
      <c r="D41" s="81"/>
      <c r="E41" s="1210" t="s">
        <v>25</v>
      </c>
      <c r="F41" s="1210"/>
      <c r="G41" s="1210"/>
      <c r="H41" s="1211"/>
      <c r="I41" s="82">
        <v>4258</v>
      </c>
      <c r="J41" s="83">
        <v>4216</v>
      </c>
      <c r="K41" s="83">
        <v>4462</v>
      </c>
      <c r="L41" s="83">
        <v>4517</v>
      </c>
      <c r="M41" s="84">
        <v>5073</v>
      </c>
    </row>
    <row r="42" spans="2:13" ht="27.75" customHeight="1" x14ac:dyDescent="0.15">
      <c r="B42" s="1206"/>
      <c r="C42" s="1207"/>
      <c r="D42" s="85"/>
      <c r="E42" s="1212" t="s">
        <v>26</v>
      </c>
      <c r="F42" s="1212"/>
      <c r="G42" s="1212"/>
      <c r="H42" s="1213"/>
      <c r="I42" s="86">
        <v>8</v>
      </c>
      <c r="J42" s="87">
        <v>4</v>
      </c>
      <c r="K42" s="87" t="s">
        <v>517</v>
      </c>
      <c r="L42" s="87" t="s">
        <v>517</v>
      </c>
      <c r="M42" s="88" t="s">
        <v>517</v>
      </c>
    </row>
    <row r="43" spans="2:13" ht="27.75" customHeight="1" x14ac:dyDescent="0.15">
      <c r="B43" s="1206"/>
      <c r="C43" s="1207"/>
      <c r="D43" s="85"/>
      <c r="E43" s="1212" t="s">
        <v>27</v>
      </c>
      <c r="F43" s="1212"/>
      <c r="G43" s="1212"/>
      <c r="H43" s="1213"/>
      <c r="I43" s="86">
        <v>169</v>
      </c>
      <c r="J43" s="87">
        <v>216</v>
      </c>
      <c r="K43" s="87">
        <v>255</v>
      </c>
      <c r="L43" s="87">
        <v>266</v>
      </c>
      <c r="M43" s="88">
        <v>210</v>
      </c>
    </row>
    <row r="44" spans="2:13" ht="27.75" customHeight="1" x14ac:dyDescent="0.15">
      <c r="B44" s="1206"/>
      <c r="C44" s="1207"/>
      <c r="D44" s="85"/>
      <c r="E44" s="1212" t="s">
        <v>28</v>
      </c>
      <c r="F44" s="1212"/>
      <c r="G44" s="1212"/>
      <c r="H44" s="1213"/>
      <c r="I44" s="86">
        <v>330</v>
      </c>
      <c r="J44" s="87">
        <v>462</v>
      </c>
      <c r="K44" s="87">
        <v>417</v>
      </c>
      <c r="L44" s="87">
        <v>360</v>
      </c>
      <c r="M44" s="88">
        <v>327</v>
      </c>
    </row>
    <row r="45" spans="2:13" ht="27.75" customHeight="1" x14ac:dyDescent="0.15">
      <c r="B45" s="1206"/>
      <c r="C45" s="1207"/>
      <c r="D45" s="85"/>
      <c r="E45" s="1212" t="s">
        <v>29</v>
      </c>
      <c r="F45" s="1212"/>
      <c r="G45" s="1212"/>
      <c r="H45" s="1213"/>
      <c r="I45" s="86">
        <v>1151</v>
      </c>
      <c r="J45" s="87">
        <v>1075</v>
      </c>
      <c r="K45" s="87">
        <v>1394</v>
      </c>
      <c r="L45" s="87">
        <v>985</v>
      </c>
      <c r="M45" s="88">
        <v>903</v>
      </c>
    </row>
    <row r="46" spans="2:13" ht="27.75" customHeight="1" x14ac:dyDescent="0.15">
      <c r="B46" s="1206"/>
      <c r="C46" s="1207"/>
      <c r="D46" s="89"/>
      <c r="E46" s="1212" t="s">
        <v>30</v>
      </c>
      <c r="F46" s="1212"/>
      <c r="G46" s="1212"/>
      <c r="H46" s="1213"/>
      <c r="I46" s="86" t="s">
        <v>517</v>
      </c>
      <c r="J46" s="87" t="s">
        <v>517</v>
      </c>
      <c r="K46" s="87" t="s">
        <v>517</v>
      </c>
      <c r="L46" s="87" t="s">
        <v>517</v>
      </c>
      <c r="M46" s="88" t="s">
        <v>517</v>
      </c>
    </row>
    <row r="47" spans="2:13" ht="27.75" customHeight="1" x14ac:dyDescent="0.15">
      <c r="B47" s="1206"/>
      <c r="C47" s="1207"/>
      <c r="D47" s="90"/>
      <c r="E47" s="1214" t="s">
        <v>31</v>
      </c>
      <c r="F47" s="1215"/>
      <c r="G47" s="1215"/>
      <c r="H47" s="1216"/>
      <c r="I47" s="86" t="s">
        <v>517</v>
      </c>
      <c r="J47" s="87" t="s">
        <v>517</v>
      </c>
      <c r="K47" s="87" t="s">
        <v>517</v>
      </c>
      <c r="L47" s="87" t="s">
        <v>517</v>
      </c>
      <c r="M47" s="88" t="s">
        <v>517</v>
      </c>
    </row>
    <row r="48" spans="2:13" ht="27.75" customHeight="1" x14ac:dyDescent="0.15">
      <c r="B48" s="1206"/>
      <c r="C48" s="1207"/>
      <c r="D48" s="85"/>
      <c r="E48" s="1212" t="s">
        <v>32</v>
      </c>
      <c r="F48" s="1212"/>
      <c r="G48" s="1212"/>
      <c r="H48" s="1213"/>
      <c r="I48" s="86" t="s">
        <v>517</v>
      </c>
      <c r="J48" s="87" t="s">
        <v>517</v>
      </c>
      <c r="K48" s="87" t="s">
        <v>517</v>
      </c>
      <c r="L48" s="87" t="s">
        <v>517</v>
      </c>
      <c r="M48" s="88" t="s">
        <v>517</v>
      </c>
    </row>
    <row r="49" spans="2:13" ht="27.75" customHeight="1" x14ac:dyDescent="0.15">
      <c r="B49" s="1208"/>
      <c r="C49" s="1209"/>
      <c r="D49" s="85"/>
      <c r="E49" s="1212" t="s">
        <v>33</v>
      </c>
      <c r="F49" s="1212"/>
      <c r="G49" s="1212"/>
      <c r="H49" s="1213"/>
      <c r="I49" s="86" t="s">
        <v>517</v>
      </c>
      <c r="J49" s="87" t="s">
        <v>517</v>
      </c>
      <c r="K49" s="87" t="s">
        <v>517</v>
      </c>
      <c r="L49" s="87" t="s">
        <v>517</v>
      </c>
      <c r="M49" s="88" t="s">
        <v>517</v>
      </c>
    </row>
    <row r="50" spans="2:13" ht="27.75" customHeight="1" x14ac:dyDescent="0.15">
      <c r="B50" s="1217" t="s">
        <v>34</v>
      </c>
      <c r="C50" s="1218"/>
      <c r="D50" s="91"/>
      <c r="E50" s="1212" t="s">
        <v>35</v>
      </c>
      <c r="F50" s="1212"/>
      <c r="G50" s="1212"/>
      <c r="H50" s="1213"/>
      <c r="I50" s="86">
        <v>3716</v>
      </c>
      <c r="J50" s="87">
        <v>3983</v>
      </c>
      <c r="K50" s="87">
        <v>4059</v>
      </c>
      <c r="L50" s="87">
        <v>3831</v>
      </c>
      <c r="M50" s="88">
        <v>3887</v>
      </c>
    </row>
    <row r="51" spans="2:13" ht="27.75" customHeight="1" x14ac:dyDescent="0.15">
      <c r="B51" s="1206"/>
      <c r="C51" s="1207"/>
      <c r="D51" s="85"/>
      <c r="E51" s="1212" t="s">
        <v>36</v>
      </c>
      <c r="F51" s="1212"/>
      <c r="G51" s="1212"/>
      <c r="H51" s="1213"/>
      <c r="I51" s="86">
        <v>91</v>
      </c>
      <c r="J51" s="87">
        <v>74</v>
      </c>
      <c r="K51" s="87">
        <v>57</v>
      </c>
      <c r="L51" s="87">
        <v>29</v>
      </c>
      <c r="M51" s="88">
        <v>11</v>
      </c>
    </row>
    <row r="52" spans="2:13" ht="27.75" customHeight="1" x14ac:dyDescent="0.15">
      <c r="B52" s="1208"/>
      <c r="C52" s="1209"/>
      <c r="D52" s="85"/>
      <c r="E52" s="1212" t="s">
        <v>37</v>
      </c>
      <c r="F52" s="1212"/>
      <c r="G52" s="1212"/>
      <c r="H52" s="1213"/>
      <c r="I52" s="86">
        <v>3361</v>
      </c>
      <c r="J52" s="87">
        <v>3424</v>
      </c>
      <c r="K52" s="87">
        <v>3678</v>
      </c>
      <c r="L52" s="87">
        <v>3755</v>
      </c>
      <c r="M52" s="88">
        <v>3802</v>
      </c>
    </row>
    <row r="53" spans="2:13" ht="27.75" customHeight="1" thickBot="1" x14ac:dyDescent="0.2">
      <c r="B53" s="1219" t="s">
        <v>38</v>
      </c>
      <c r="C53" s="1220"/>
      <c r="D53" s="92"/>
      <c r="E53" s="1221" t="s">
        <v>39</v>
      </c>
      <c r="F53" s="1221"/>
      <c r="G53" s="1221"/>
      <c r="H53" s="1222"/>
      <c r="I53" s="93">
        <v>-1253</v>
      </c>
      <c r="J53" s="94">
        <v>-1508</v>
      </c>
      <c r="K53" s="94">
        <v>-1266</v>
      </c>
      <c r="L53" s="94">
        <v>-1487</v>
      </c>
      <c r="M53" s="95">
        <v>-1188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e0xDw95HsX3CBpYhK4Dvs8t7H5unu+ozggEbKJOLwoJO1imIvf5fXY2SXG6wCWg+hWOP9+WE/AirQ0/+KZWg==" saltValue="JaWJcuPOh7UewjmhlXkC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1" t="s">
        <v>42</v>
      </c>
      <c r="D55" s="1231"/>
      <c r="E55" s="1232"/>
      <c r="F55" s="107">
        <v>1374</v>
      </c>
      <c r="G55" s="107">
        <v>1020</v>
      </c>
      <c r="H55" s="108">
        <v>1051</v>
      </c>
    </row>
    <row r="56" spans="2:8" ht="52.5" customHeight="1" x14ac:dyDescent="0.15">
      <c r="B56" s="109"/>
      <c r="C56" s="1233" t="s">
        <v>43</v>
      </c>
      <c r="D56" s="1233"/>
      <c r="E56" s="1234"/>
      <c r="F56" s="110">
        <v>331</v>
      </c>
      <c r="G56" s="110">
        <v>351</v>
      </c>
      <c r="H56" s="111">
        <v>371</v>
      </c>
    </row>
    <row r="57" spans="2:8" ht="53.25" customHeight="1" x14ac:dyDescent="0.15">
      <c r="B57" s="109"/>
      <c r="C57" s="1235" t="s">
        <v>44</v>
      </c>
      <c r="D57" s="1235"/>
      <c r="E57" s="1236"/>
      <c r="F57" s="112">
        <v>2315</v>
      </c>
      <c r="G57" s="112">
        <v>2402</v>
      </c>
      <c r="H57" s="113">
        <v>2424</v>
      </c>
    </row>
    <row r="58" spans="2:8" ht="45.75" customHeight="1" x14ac:dyDescent="0.15">
      <c r="B58" s="114"/>
      <c r="C58" s="1223" t="s">
        <v>592</v>
      </c>
      <c r="D58" s="1224"/>
      <c r="E58" s="1225"/>
      <c r="F58" s="115">
        <v>1558</v>
      </c>
      <c r="G58" s="115">
        <v>1667</v>
      </c>
      <c r="H58" s="116">
        <v>1677</v>
      </c>
    </row>
    <row r="59" spans="2:8" ht="45.75" customHeight="1" x14ac:dyDescent="0.15">
      <c r="B59" s="114"/>
      <c r="C59" s="1223" t="s">
        <v>593</v>
      </c>
      <c r="D59" s="1224"/>
      <c r="E59" s="1225"/>
      <c r="F59" s="115">
        <v>380</v>
      </c>
      <c r="G59" s="115">
        <v>380</v>
      </c>
      <c r="H59" s="116">
        <v>380</v>
      </c>
    </row>
    <row r="60" spans="2:8" ht="45.75" customHeight="1" x14ac:dyDescent="0.15">
      <c r="B60" s="114"/>
      <c r="C60" s="1223" t="s">
        <v>594</v>
      </c>
      <c r="D60" s="1224"/>
      <c r="E60" s="1225"/>
      <c r="F60" s="115">
        <v>196</v>
      </c>
      <c r="G60" s="115">
        <v>196</v>
      </c>
      <c r="H60" s="116">
        <v>196</v>
      </c>
    </row>
    <row r="61" spans="2:8" ht="45.75" customHeight="1" x14ac:dyDescent="0.15">
      <c r="B61" s="114"/>
      <c r="C61" s="1223" t="s">
        <v>595</v>
      </c>
      <c r="D61" s="1224"/>
      <c r="E61" s="1225"/>
      <c r="F61" s="115">
        <v>89</v>
      </c>
      <c r="G61" s="115">
        <v>88</v>
      </c>
      <c r="H61" s="116">
        <v>87</v>
      </c>
    </row>
    <row r="62" spans="2:8" ht="45.75" customHeight="1" thickBot="1" x14ac:dyDescent="0.2">
      <c r="B62" s="117"/>
      <c r="C62" s="1226" t="s">
        <v>598</v>
      </c>
      <c r="D62" s="1227"/>
      <c r="E62" s="1228"/>
      <c r="F62" s="118" t="s">
        <v>596</v>
      </c>
      <c r="G62" s="118">
        <v>20</v>
      </c>
      <c r="H62" s="119">
        <v>40</v>
      </c>
    </row>
    <row r="63" spans="2:8" ht="52.5" customHeight="1" thickBot="1" x14ac:dyDescent="0.2">
      <c r="B63" s="120"/>
      <c r="C63" s="1229" t="s">
        <v>45</v>
      </c>
      <c r="D63" s="1229"/>
      <c r="E63" s="1230"/>
      <c r="F63" s="121">
        <v>4020</v>
      </c>
      <c r="G63" s="121">
        <v>3774</v>
      </c>
      <c r="H63" s="122">
        <v>3846</v>
      </c>
    </row>
    <row r="64" spans="2:8" ht="15" customHeight="1" x14ac:dyDescent="0.15"/>
    <row r="65" ht="0" hidden="1" customHeight="1" x14ac:dyDescent="0.15"/>
    <row r="66" ht="0" hidden="1" customHeight="1" x14ac:dyDescent="0.15"/>
  </sheetData>
  <sheetProtection algorithmName="SHA-512" hashValue="YnEgVIfnHoCwCVKxUWFICcoAAwcT33GWLnxQLCOI7kSv1rD4se+oxklfuXutSq2i4RUFxfZQ0Y0qRW5ZNrT4TQ==" saltValue="6d+q8/1mBDI/L6z8W5uN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BT12" sqref="BT12"/>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611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612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614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559</v>
      </c>
      <c r="BQ50" s="1271"/>
      <c r="BR50" s="1271"/>
      <c r="BS50" s="1271"/>
      <c r="BT50" s="1271"/>
      <c r="BU50" s="1271"/>
      <c r="BV50" s="1271"/>
      <c r="BW50" s="1271"/>
      <c r="BX50" s="1271" t="s">
        <v>560</v>
      </c>
      <c r="BY50" s="1271"/>
      <c r="BZ50" s="1271"/>
      <c r="CA50" s="1271"/>
      <c r="CB50" s="1271"/>
      <c r="CC50" s="1271"/>
      <c r="CD50" s="1271"/>
      <c r="CE50" s="1271"/>
      <c r="CF50" s="1271" t="s">
        <v>561</v>
      </c>
      <c r="CG50" s="1271"/>
      <c r="CH50" s="1271"/>
      <c r="CI50" s="1271"/>
      <c r="CJ50" s="1271"/>
      <c r="CK50" s="1271"/>
      <c r="CL50" s="1271"/>
      <c r="CM50" s="1271"/>
      <c r="CN50" s="1271" t="s">
        <v>562</v>
      </c>
      <c r="CO50" s="1271"/>
      <c r="CP50" s="1271"/>
      <c r="CQ50" s="1271"/>
      <c r="CR50" s="1271"/>
      <c r="CS50" s="1271"/>
      <c r="CT50" s="1271"/>
      <c r="CU50" s="1271"/>
      <c r="CV50" s="1271" t="s">
        <v>563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615</v>
      </c>
      <c r="AO51" s="1275"/>
      <c r="AP51" s="1275"/>
      <c r="AQ51" s="1275"/>
      <c r="AR51" s="1275"/>
      <c r="AS51" s="1275"/>
      <c r="AT51" s="1275"/>
      <c r="AU51" s="1275"/>
      <c r="AV51" s="1275"/>
      <c r="AW51" s="1275"/>
      <c r="AX51" s="1275"/>
      <c r="AY51" s="1275"/>
      <c r="AZ51" s="1275"/>
      <c r="BA51" s="1275"/>
      <c r="BB51" s="1275" t="s">
        <v>616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51.6</v>
      </c>
      <c r="CO53" s="1277"/>
      <c r="CP53" s="1277"/>
      <c r="CQ53" s="1277"/>
      <c r="CR53" s="1277"/>
      <c r="CS53" s="1277"/>
      <c r="CT53" s="1277"/>
      <c r="CU53" s="1277"/>
      <c r="CV53" s="1277">
        <v>52.8</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618</v>
      </c>
      <c r="AO55" s="1271"/>
      <c r="AP55" s="1271"/>
      <c r="AQ55" s="1271"/>
      <c r="AR55" s="1271"/>
      <c r="AS55" s="1271"/>
      <c r="AT55" s="1271"/>
      <c r="AU55" s="1271"/>
      <c r="AV55" s="1271"/>
      <c r="AW55" s="1271"/>
      <c r="AX55" s="1271"/>
      <c r="AY55" s="1271"/>
      <c r="AZ55" s="1271"/>
      <c r="BA55" s="1271"/>
      <c r="BB55" s="1275" t="s">
        <v>616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620</v>
      </c>
    </row>
    <row r="64" spans="1:109" x14ac:dyDescent="0.15">
      <c r="B64" s="1246"/>
      <c r="G64" s="1253"/>
      <c r="I64" s="1287"/>
      <c r="J64" s="1287"/>
      <c r="K64" s="1287"/>
      <c r="L64" s="1287"/>
      <c r="M64" s="1287"/>
      <c r="N64" s="1288"/>
      <c r="AM64" s="1253"/>
      <c r="AN64" s="1253" t="s">
        <v>612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621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614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559</v>
      </c>
      <c r="BQ72" s="1271"/>
      <c r="BR72" s="1271"/>
      <c r="BS72" s="1271"/>
      <c r="BT72" s="1271"/>
      <c r="BU72" s="1271"/>
      <c r="BV72" s="1271"/>
      <c r="BW72" s="1271"/>
      <c r="BX72" s="1271" t="s">
        <v>560</v>
      </c>
      <c r="BY72" s="1271"/>
      <c r="BZ72" s="1271"/>
      <c r="CA72" s="1271"/>
      <c r="CB72" s="1271"/>
      <c r="CC72" s="1271"/>
      <c r="CD72" s="1271"/>
      <c r="CE72" s="1271"/>
      <c r="CF72" s="1271" t="s">
        <v>561</v>
      </c>
      <c r="CG72" s="1271"/>
      <c r="CH72" s="1271"/>
      <c r="CI72" s="1271"/>
      <c r="CJ72" s="1271"/>
      <c r="CK72" s="1271"/>
      <c r="CL72" s="1271"/>
      <c r="CM72" s="1271"/>
      <c r="CN72" s="1271" t="s">
        <v>562</v>
      </c>
      <c r="CO72" s="1271"/>
      <c r="CP72" s="1271"/>
      <c r="CQ72" s="1271"/>
      <c r="CR72" s="1271"/>
      <c r="CS72" s="1271"/>
      <c r="CT72" s="1271"/>
      <c r="CU72" s="1271"/>
      <c r="CV72" s="1271" t="s">
        <v>563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615</v>
      </c>
      <c r="AO73" s="1275"/>
      <c r="AP73" s="1275"/>
      <c r="AQ73" s="1275"/>
      <c r="AR73" s="1275"/>
      <c r="AS73" s="1275"/>
      <c r="AT73" s="1275"/>
      <c r="AU73" s="1275"/>
      <c r="AV73" s="1275"/>
      <c r="AW73" s="1275"/>
      <c r="AX73" s="1275"/>
      <c r="AY73" s="1275"/>
      <c r="AZ73" s="1275"/>
      <c r="BA73" s="1275"/>
      <c r="BB73" s="1275" t="s">
        <v>616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622</v>
      </c>
      <c r="BC75" s="1275"/>
      <c r="BD75" s="1275"/>
      <c r="BE75" s="1275"/>
      <c r="BF75" s="1275"/>
      <c r="BG75" s="1275"/>
      <c r="BH75" s="1275"/>
      <c r="BI75" s="1275"/>
      <c r="BJ75" s="1275"/>
      <c r="BK75" s="1275"/>
      <c r="BL75" s="1275"/>
      <c r="BM75" s="1275"/>
      <c r="BN75" s="1275"/>
      <c r="BO75" s="1275"/>
      <c r="BP75" s="1277">
        <v>8.8000000000000007</v>
      </c>
      <c r="BQ75" s="1277"/>
      <c r="BR75" s="1277"/>
      <c r="BS75" s="1277"/>
      <c r="BT75" s="1277"/>
      <c r="BU75" s="1277"/>
      <c r="BV75" s="1277"/>
      <c r="BW75" s="1277"/>
      <c r="BX75" s="1277">
        <v>8.6</v>
      </c>
      <c r="BY75" s="1277"/>
      <c r="BZ75" s="1277"/>
      <c r="CA75" s="1277"/>
      <c r="CB75" s="1277"/>
      <c r="CC75" s="1277"/>
      <c r="CD75" s="1277"/>
      <c r="CE75" s="1277"/>
      <c r="CF75" s="1277">
        <v>8.3000000000000007</v>
      </c>
      <c r="CG75" s="1277"/>
      <c r="CH75" s="1277"/>
      <c r="CI75" s="1277"/>
      <c r="CJ75" s="1277"/>
      <c r="CK75" s="1277"/>
      <c r="CL75" s="1277"/>
      <c r="CM75" s="1277"/>
      <c r="CN75" s="1277">
        <v>7.7</v>
      </c>
      <c r="CO75" s="1277"/>
      <c r="CP75" s="1277"/>
      <c r="CQ75" s="1277"/>
      <c r="CR75" s="1277"/>
      <c r="CS75" s="1277"/>
      <c r="CT75" s="1277"/>
      <c r="CU75" s="1277"/>
      <c r="CV75" s="1277">
        <v>6.7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618</v>
      </c>
      <c r="AO77" s="1271"/>
      <c r="AP77" s="1271"/>
      <c r="AQ77" s="1271"/>
      <c r="AR77" s="1271"/>
      <c r="AS77" s="1271"/>
      <c r="AT77" s="1271"/>
      <c r="AU77" s="1271"/>
      <c r="AV77" s="1271"/>
      <c r="AW77" s="1271"/>
      <c r="AX77" s="1271"/>
      <c r="AY77" s="1271"/>
      <c r="AZ77" s="1271"/>
      <c r="BA77" s="1271"/>
      <c r="BB77" s="1275" t="s">
        <v>616</v>
      </c>
      <c r="BC77" s="1275"/>
      <c r="BD77" s="1275"/>
      <c r="BE77" s="1275"/>
      <c r="BF77" s="1275"/>
      <c r="BG77" s="1275"/>
      <c r="BH77" s="1275"/>
      <c r="BI77" s="1275"/>
      <c r="BJ77" s="1275"/>
      <c r="BK77" s="1275"/>
      <c r="BL77" s="1275"/>
      <c r="BM77" s="1275"/>
      <c r="BN77" s="1275"/>
      <c r="BO77" s="1275"/>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622</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WmKRKrw2YP0hYIzrnVOix2Mrg36kwrSZp65YgKQx2YD+W2qoVPvLo+p8J67vwpcvT8MLNJe8nGCD6u2flcBng==" saltValue="oSsE+JNvRpm/E780pmVI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70" workbookViewId="0">
      <selection activeCell="B9" sqref="B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981lYY6TWTJIpe7c5NFGRhzS4Af1JiWqncEUIpDk67olS4VS36dUz5ewxEEwkXgL00yvY/t6crM3ND0+YLXTA==" saltValue="zGI6XXCt4aB4QKT3Zl5u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btqLxyebICD0eGw07dhCdfkZWaeK6CZRrBMbCfDbNlaJwCPjbig2gKbw3OgQUcnS7zHP1DX28w1Z2Sqvz5ukw==" saltValue="/J7osTrdFvOWKj/aTO+b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47090</v>
      </c>
      <c r="E3" s="141"/>
      <c r="F3" s="142">
        <v>105751</v>
      </c>
      <c r="G3" s="143"/>
      <c r="H3" s="144"/>
    </row>
    <row r="4" spans="1:8" x14ac:dyDescent="0.15">
      <c r="A4" s="145"/>
      <c r="B4" s="146"/>
      <c r="C4" s="147"/>
      <c r="D4" s="148">
        <v>20639</v>
      </c>
      <c r="E4" s="149"/>
      <c r="F4" s="150">
        <v>49969</v>
      </c>
      <c r="G4" s="151"/>
      <c r="H4" s="152"/>
    </row>
    <row r="5" spans="1:8" x14ac:dyDescent="0.15">
      <c r="A5" s="133" t="s">
        <v>551</v>
      </c>
      <c r="B5" s="138"/>
      <c r="C5" s="139"/>
      <c r="D5" s="140">
        <v>96910</v>
      </c>
      <c r="E5" s="141"/>
      <c r="F5" s="142">
        <v>158564</v>
      </c>
      <c r="G5" s="143"/>
      <c r="H5" s="144"/>
    </row>
    <row r="6" spans="1:8" x14ac:dyDescent="0.15">
      <c r="A6" s="145"/>
      <c r="B6" s="146"/>
      <c r="C6" s="147"/>
      <c r="D6" s="148">
        <v>33071</v>
      </c>
      <c r="E6" s="149"/>
      <c r="F6" s="150">
        <v>48412</v>
      </c>
      <c r="G6" s="151"/>
      <c r="H6" s="152"/>
    </row>
    <row r="7" spans="1:8" x14ac:dyDescent="0.15">
      <c r="A7" s="133" t="s">
        <v>552</v>
      </c>
      <c r="B7" s="138"/>
      <c r="C7" s="139"/>
      <c r="D7" s="140">
        <v>104045</v>
      </c>
      <c r="E7" s="141"/>
      <c r="F7" s="142">
        <v>106092</v>
      </c>
      <c r="G7" s="143"/>
      <c r="H7" s="144"/>
    </row>
    <row r="8" spans="1:8" x14ac:dyDescent="0.15">
      <c r="A8" s="145"/>
      <c r="B8" s="146"/>
      <c r="C8" s="147"/>
      <c r="D8" s="148">
        <v>42502</v>
      </c>
      <c r="E8" s="149"/>
      <c r="F8" s="150">
        <v>44299</v>
      </c>
      <c r="G8" s="151"/>
      <c r="H8" s="152"/>
    </row>
    <row r="9" spans="1:8" x14ac:dyDescent="0.15">
      <c r="A9" s="133" t="s">
        <v>553</v>
      </c>
      <c r="B9" s="138"/>
      <c r="C9" s="139"/>
      <c r="D9" s="140">
        <v>76189</v>
      </c>
      <c r="E9" s="141"/>
      <c r="F9" s="142">
        <v>78903</v>
      </c>
      <c r="G9" s="143"/>
      <c r="H9" s="144"/>
    </row>
    <row r="10" spans="1:8" x14ac:dyDescent="0.15">
      <c r="A10" s="145"/>
      <c r="B10" s="146"/>
      <c r="C10" s="147"/>
      <c r="D10" s="148">
        <v>55122</v>
      </c>
      <c r="E10" s="149"/>
      <c r="F10" s="150">
        <v>49201</v>
      </c>
      <c r="G10" s="151"/>
      <c r="H10" s="152"/>
    </row>
    <row r="11" spans="1:8" x14ac:dyDescent="0.15">
      <c r="A11" s="133" t="s">
        <v>554</v>
      </c>
      <c r="B11" s="138"/>
      <c r="C11" s="139"/>
      <c r="D11" s="140">
        <v>105615</v>
      </c>
      <c r="E11" s="141"/>
      <c r="F11" s="142">
        <v>82993</v>
      </c>
      <c r="G11" s="143"/>
      <c r="H11" s="144"/>
    </row>
    <row r="12" spans="1:8" x14ac:dyDescent="0.15">
      <c r="A12" s="145"/>
      <c r="B12" s="146"/>
      <c r="C12" s="153"/>
      <c r="D12" s="148">
        <v>74288</v>
      </c>
      <c r="E12" s="149"/>
      <c r="F12" s="150">
        <v>46787</v>
      </c>
      <c r="G12" s="151"/>
      <c r="H12" s="152"/>
    </row>
    <row r="13" spans="1:8" x14ac:dyDescent="0.15">
      <c r="A13" s="133"/>
      <c r="B13" s="138"/>
      <c r="C13" s="154"/>
      <c r="D13" s="155">
        <v>85970</v>
      </c>
      <c r="E13" s="156"/>
      <c r="F13" s="157">
        <v>106461</v>
      </c>
      <c r="G13" s="158"/>
      <c r="H13" s="144"/>
    </row>
    <row r="14" spans="1:8" x14ac:dyDescent="0.15">
      <c r="A14" s="145"/>
      <c r="B14" s="146"/>
      <c r="C14" s="147"/>
      <c r="D14" s="148">
        <v>45124</v>
      </c>
      <c r="E14" s="149"/>
      <c r="F14" s="150">
        <v>47734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4.2300000000000004</v>
      </c>
      <c r="C19" s="159">
        <f>ROUND(VALUE(SUBSTITUTE(実質収支比率等に係る経年分析!G$48,"▲","-")),2)</f>
        <v>6.65</v>
      </c>
      <c r="D19" s="159">
        <f>ROUND(VALUE(SUBSTITUTE(実質収支比率等に係る経年分析!H$48,"▲","-")),2)</f>
        <v>1.39</v>
      </c>
      <c r="E19" s="159">
        <f>ROUND(VALUE(SUBSTITUTE(実質収支比率等に係る経年分析!I$48,"▲","-")),2)</f>
        <v>5.33</v>
      </c>
      <c r="F19" s="159">
        <f>ROUND(VALUE(SUBSTITUTE(実質収支比率等に係る経年分析!J$48,"▲","-")),2)</f>
        <v>2.69</v>
      </c>
    </row>
    <row r="20" spans="1:11" x14ac:dyDescent="0.15">
      <c r="A20" s="159" t="s">
        <v>49</v>
      </c>
      <c r="B20" s="159">
        <f>ROUND(VALUE(SUBSTITUTE(実質収支比率等に係る経年分析!F$47,"▲","-")),2)</f>
        <v>43.41</v>
      </c>
      <c r="C20" s="159">
        <f>ROUND(VALUE(SUBSTITUTE(実質収支比率等に係る経年分析!G$47,"▲","-")),2)</f>
        <v>39.520000000000003</v>
      </c>
      <c r="D20" s="159">
        <f>ROUND(VALUE(SUBSTITUTE(実質収支比率等に係る経年分析!H$47,"▲","-")),2)</f>
        <v>41.71</v>
      </c>
      <c r="E20" s="159">
        <f>ROUND(VALUE(SUBSTITUTE(実質収支比率等に係る経年分析!I$47,"▲","-")),2)</f>
        <v>30.85</v>
      </c>
      <c r="F20" s="159">
        <f>ROUND(VALUE(SUBSTITUTE(実質収支比率等に係る経年分析!J$47,"▲","-")),2)</f>
        <v>31.91</v>
      </c>
    </row>
    <row r="21" spans="1:11" x14ac:dyDescent="0.15">
      <c r="A21" s="159" t="s">
        <v>50</v>
      </c>
      <c r="B21" s="159">
        <f>IF(ISNUMBER(VALUE(SUBSTITUTE(実質収支比率等に係る経年分析!F$49,"▲","-"))),ROUND(VALUE(SUBSTITUTE(実質収支比率等に係る経年分析!F$49,"▲","-")),2),NA())</f>
        <v>-1.78</v>
      </c>
      <c r="C21" s="159">
        <f>IF(ISNUMBER(VALUE(SUBSTITUTE(実質収支比率等に係る経年分析!G$49,"▲","-"))),ROUND(VALUE(SUBSTITUTE(実質収支比率等に係る経年分析!G$49,"▲","-")),2),NA())</f>
        <v>-1.47</v>
      </c>
      <c r="D21" s="159">
        <f>IF(ISNUMBER(VALUE(SUBSTITUTE(実質収支比率等に係る経年分析!H$49,"▲","-"))),ROUND(VALUE(SUBSTITUTE(実質収支比率等に係る経年分析!H$49,"▲","-")),2),NA())</f>
        <v>-2.6</v>
      </c>
      <c r="E21" s="159">
        <f>IF(ISNUMBER(VALUE(SUBSTITUTE(実質収支比率等に係る経年分析!I$49,"▲","-"))),ROUND(VALUE(SUBSTITUTE(実質収支比率等に係る経年分析!I$49,"▲","-")),2),NA())</f>
        <v>-6.77</v>
      </c>
      <c r="F21" s="159">
        <f>IF(ISNUMBER(VALUE(SUBSTITUTE(実質収支比率等に係る経年分析!J$49,"▲","-"))),ROUND(VALUE(SUBSTITUTE(実質収支比率等に係る経年分析!J$49,"▲","-")),2),NA())</f>
        <v>-1.73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文化・体育振興基金特別会計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浄化槽整備推進事業特別会計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1.78</v>
      </c>
    </row>
    <row r="36" spans="1:16" x14ac:dyDescent="0.15">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310</v>
      </c>
      <c r="E42" s="161"/>
      <c r="F42" s="161"/>
      <c r="G42" s="161">
        <f>'実質公債費比率（分子）の構造'!L$52</f>
        <v>326</v>
      </c>
      <c r="H42" s="161"/>
      <c r="I42" s="161"/>
      <c r="J42" s="161">
        <f>'実質公債費比率（分子）の構造'!M$52</f>
        <v>320</v>
      </c>
      <c r="K42" s="161"/>
      <c r="L42" s="161"/>
      <c r="M42" s="161">
        <f>'実質公債費比率（分子）の構造'!N$52</f>
        <v>329</v>
      </c>
      <c r="N42" s="161"/>
      <c r="O42" s="161"/>
      <c r="P42" s="161">
        <f>'実質公債費比率（分子）の構造'!O$52</f>
        <v>333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4</v>
      </c>
      <c r="F44" s="161"/>
      <c r="G44" s="161"/>
      <c r="H44" s="161">
        <f>'実質公債費比率（分子）の構造'!M$50</f>
        <v>4</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61</v>
      </c>
      <c r="C45" s="161"/>
      <c r="D45" s="161"/>
      <c r="E45" s="161">
        <f>'実質公債費比率（分子）の構造'!L$49</f>
        <v>54</v>
      </c>
      <c r="F45" s="161"/>
      <c r="G45" s="161"/>
      <c r="H45" s="161">
        <f>'実質公債費比率（分子）の構造'!M$49</f>
        <v>55</v>
      </c>
      <c r="I45" s="161"/>
      <c r="J45" s="161"/>
      <c r="K45" s="161">
        <f>'実質公債費比率（分子）の構造'!N$49</f>
        <v>61</v>
      </c>
      <c r="L45" s="161"/>
      <c r="M45" s="161"/>
      <c r="N45" s="161">
        <f>'実質公債費比率（分子）の構造'!O$49</f>
        <v>62</v>
      </c>
      <c r="O45" s="161"/>
      <c r="P45" s="161"/>
    </row>
    <row r="46" spans="1:16" x14ac:dyDescent="0.15">
      <c r="A46" s="161" t="s">
        <v>61</v>
      </c>
      <c r="B46" s="161">
        <f>'実質公債費比率（分子）の構造'!K$48</f>
        <v>32</v>
      </c>
      <c r="C46" s="161"/>
      <c r="D46" s="161"/>
      <c r="E46" s="161">
        <f>'実質公債費比率（分子）の構造'!L$48</f>
        <v>60</v>
      </c>
      <c r="F46" s="161"/>
      <c r="G46" s="161"/>
      <c r="H46" s="161">
        <f>'実質公債費比率（分子）の構造'!M$48</f>
        <v>37</v>
      </c>
      <c r="I46" s="161"/>
      <c r="J46" s="161"/>
      <c r="K46" s="161">
        <f>'実質公債費比率（分子）の構造'!N$48</f>
        <v>18</v>
      </c>
      <c r="L46" s="161"/>
      <c r="M46" s="161"/>
      <c r="N46" s="161">
        <f>'実質公債費比率（分子）の構造'!O$48</f>
        <v>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464</v>
      </c>
      <c r="C49" s="161"/>
      <c r="D49" s="161"/>
      <c r="E49" s="161">
        <f>'実質公債費比率（分子）の構造'!L$45</f>
        <v>467</v>
      </c>
      <c r="F49" s="161"/>
      <c r="G49" s="161"/>
      <c r="H49" s="161">
        <f>'実質公債費比率（分子）の構造'!M$45</f>
        <v>461</v>
      </c>
      <c r="I49" s="161"/>
      <c r="J49" s="161"/>
      <c r="K49" s="161">
        <f>'実質公債費比率（分子）の構造'!N$45</f>
        <v>442</v>
      </c>
      <c r="L49" s="161"/>
      <c r="M49" s="161"/>
      <c r="N49" s="161">
        <f>'実質公債費比率（分子）の構造'!O$45</f>
        <v>432</v>
      </c>
      <c r="O49" s="161"/>
      <c r="P49" s="161"/>
    </row>
    <row r="50" spans="1:16" x14ac:dyDescent="0.15">
      <c r="A50" s="161" t="s">
        <v>65</v>
      </c>
      <c r="B50" s="161" t="e">
        <f>NA()</f>
        <v>#N/A</v>
      </c>
      <c r="C50" s="161">
        <f>IF(ISNUMBER('実質公債費比率（分子）の構造'!K$53),'実質公債費比率（分子）の構造'!K$53,NA())</f>
        <v>251</v>
      </c>
      <c r="D50" s="161" t="e">
        <f>NA()</f>
        <v>#N/A</v>
      </c>
      <c r="E50" s="161" t="e">
        <f>NA()</f>
        <v>#N/A</v>
      </c>
      <c r="F50" s="161">
        <f>IF(ISNUMBER('実質公債費比率（分子）の構造'!L$53),'実質公債費比率（分子）の構造'!L$53,NA())</f>
        <v>259</v>
      </c>
      <c r="G50" s="161" t="e">
        <f>NA()</f>
        <v>#N/A</v>
      </c>
      <c r="H50" s="161" t="e">
        <f>NA()</f>
        <v>#N/A</v>
      </c>
      <c r="I50" s="161">
        <f>IF(ISNUMBER('実質公債費比率（分子）の構造'!M$53),'実質公債費比率（分子）の構造'!M$53,NA())</f>
        <v>237</v>
      </c>
      <c r="J50" s="161" t="e">
        <f>NA()</f>
        <v>#N/A</v>
      </c>
      <c r="K50" s="161" t="e">
        <f>NA()</f>
        <v>#N/A</v>
      </c>
      <c r="L50" s="161">
        <f>IF(ISNUMBER('実質公債費比率（分子）の構造'!N$53),'実質公債費比率（分子）の構造'!N$53,NA())</f>
        <v>192</v>
      </c>
      <c r="M50" s="161" t="e">
        <f>NA()</f>
        <v>#N/A</v>
      </c>
      <c r="N50" s="161" t="e">
        <f>NA()</f>
        <v>#N/A</v>
      </c>
      <c r="O50" s="161">
        <f>IF(ISNUMBER('実質公債費比率（分子）の構造'!O$53),'実質公債費比率（分子）の構造'!O$53,NA())</f>
        <v>177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3361</v>
      </c>
      <c r="E56" s="160"/>
      <c r="F56" s="160"/>
      <c r="G56" s="160">
        <f>'将来負担比率（分子）の構造'!J$52</f>
        <v>3424</v>
      </c>
      <c r="H56" s="160"/>
      <c r="I56" s="160"/>
      <c r="J56" s="160">
        <f>'将来負担比率（分子）の構造'!K$52</f>
        <v>3678</v>
      </c>
      <c r="K56" s="160"/>
      <c r="L56" s="160"/>
      <c r="M56" s="160">
        <f>'将来負担比率（分子）の構造'!L$52</f>
        <v>3755</v>
      </c>
      <c r="N56" s="160"/>
      <c r="O56" s="160"/>
      <c r="P56" s="160">
        <f>'将来負担比率（分子）の構造'!M$52</f>
        <v>3802</v>
      </c>
    </row>
    <row r="57" spans="1:16" x14ac:dyDescent="0.15">
      <c r="A57" s="160" t="s">
        <v>36</v>
      </c>
      <c r="B57" s="160"/>
      <c r="C57" s="160"/>
      <c r="D57" s="160">
        <f>'将来負担比率（分子）の構造'!I$51</f>
        <v>91</v>
      </c>
      <c r="E57" s="160"/>
      <c r="F57" s="160"/>
      <c r="G57" s="160">
        <f>'将来負担比率（分子）の構造'!J$51</f>
        <v>74</v>
      </c>
      <c r="H57" s="160"/>
      <c r="I57" s="160"/>
      <c r="J57" s="160">
        <f>'将来負担比率（分子）の構造'!K$51</f>
        <v>57</v>
      </c>
      <c r="K57" s="160"/>
      <c r="L57" s="160"/>
      <c r="M57" s="160">
        <f>'将来負担比率（分子）の構造'!L$51</f>
        <v>29</v>
      </c>
      <c r="N57" s="160"/>
      <c r="O57" s="160"/>
      <c r="P57" s="160">
        <f>'将来負担比率（分子）の構造'!M$51</f>
        <v>11</v>
      </c>
    </row>
    <row r="58" spans="1:16" x14ac:dyDescent="0.15">
      <c r="A58" s="160" t="s">
        <v>35</v>
      </c>
      <c r="B58" s="160"/>
      <c r="C58" s="160"/>
      <c r="D58" s="160">
        <f>'将来負担比率（分子）の構造'!I$50</f>
        <v>3716</v>
      </c>
      <c r="E58" s="160"/>
      <c r="F58" s="160"/>
      <c r="G58" s="160">
        <f>'将来負担比率（分子）の構造'!J$50</f>
        <v>3983</v>
      </c>
      <c r="H58" s="160"/>
      <c r="I58" s="160"/>
      <c r="J58" s="160">
        <f>'将来負担比率（分子）の構造'!K$50</f>
        <v>4059</v>
      </c>
      <c r="K58" s="160"/>
      <c r="L58" s="160"/>
      <c r="M58" s="160">
        <f>'将来負担比率（分子）の構造'!L$50</f>
        <v>3831</v>
      </c>
      <c r="N58" s="160"/>
      <c r="O58" s="160"/>
      <c r="P58" s="160">
        <f>'将来負担比率（分子）の構造'!M$50</f>
        <v>3887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1151</v>
      </c>
      <c r="C62" s="160"/>
      <c r="D62" s="160"/>
      <c r="E62" s="160">
        <f>'将来負担比率（分子）の構造'!J$45</f>
        <v>1075</v>
      </c>
      <c r="F62" s="160"/>
      <c r="G62" s="160"/>
      <c r="H62" s="160">
        <f>'将来負担比率（分子）の構造'!K$45</f>
        <v>1394</v>
      </c>
      <c r="I62" s="160"/>
      <c r="J62" s="160"/>
      <c r="K62" s="160">
        <f>'将来負担比率（分子）の構造'!L$45</f>
        <v>985</v>
      </c>
      <c r="L62" s="160"/>
      <c r="M62" s="160"/>
      <c r="N62" s="160">
        <f>'将来負担比率（分子）の構造'!M$45</f>
        <v>903</v>
      </c>
      <c r="O62" s="160"/>
      <c r="P62" s="160"/>
    </row>
    <row r="63" spans="1:16" x14ac:dyDescent="0.15">
      <c r="A63" s="160" t="s">
        <v>28</v>
      </c>
      <c r="B63" s="160">
        <f>'将来負担比率（分子）の構造'!I$44</f>
        <v>330</v>
      </c>
      <c r="C63" s="160"/>
      <c r="D63" s="160"/>
      <c r="E63" s="160">
        <f>'将来負担比率（分子）の構造'!J$44</f>
        <v>462</v>
      </c>
      <c r="F63" s="160"/>
      <c r="G63" s="160"/>
      <c r="H63" s="160">
        <f>'将来負担比率（分子）の構造'!K$44</f>
        <v>417</v>
      </c>
      <c r="I63" s="160"/>
      <c r="J63" s="160"/>
      <c r="K63" s="160">
        <f>'将来負担比率（分子）の構造'!L$44</f>
        <v>360</v>
      </c>
      <c r="L63" s="160"/>
      <c r="M63" s="160"/>
      <c r="N63" s="160">
        <f>'将来負担比率（分子）の構造'!M$44</f>
        <v>327</v>
      </c>
      <c r="O63" s="160"/>
      <c r="P63" s="160"/>
    </row>
    <row r="64" spans="1:16" x14ac:dyDescent="0.15">
      <c r="A64" s="160" t="s">
        <v>27</v>
      </c>
      <c r="B64" s="160">
        <f>'将来負担比率（分子）の構造'!I$43</f>
        <v>169</v>
      </c>
      <c r="C64" s="160"/>
      <c r="D64" s="160"/>
      <c r="E64" s="160">
        <f>'将来負担比率（分子）の構造'!J$43</f>
        <v>216</v>
      </c>
      <c r="F64" s="160"/>
      <c r="G64" s="160"/>
      <c r="H64" s="160">
        <f>'将来負担比率（分子）の構造'!K$43</f>
        <v>255</v>
      </c>
      <c r="I64" s="160"/>
      <c r="J64" s="160"/>
      <c r="K64" s="160">
        <f>'将来負担比率（分子）の構造'!L$43</f>
        <v>266</v>
      </c>
      <c r="L64" s="160"/>
      <c r="M64" s="160"/>
      <c r="N64" s="160">
        <f>'将来負担比率（分子）の構造'!M$43</f>
        <v>210</v>
      </c>
      <c r="O64" s="160"/>
      <c r="P64" s="160"/>
    </row>
    <row r="65" spans="1:16" x14ac:dyDescent="0.15">
      <c r="A65" s="160" t="s">
        <v>26</v>
      </c>
      <c r="B65" s="160">
        <f>'将来負担比率（分子）の構造'!I$42</f>
        <v>8</v>
      </c>
      <c r="C65" s="160"/>
      <c r="D65" s="160"/>
      <c r="E65" s="160">
        <f>'将来負担比率（分子）の構造'!J$42</f>
        <v>4</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4258</v>
      </c>
      <c r="C66" s="160"/>
      <c r="D66" s="160"/>
      <c r="E66" s="160">
        <f>'将来負担比率（分子）の構造'!J$41</f>
        <v>4216</v>
      </c>
      <c r="F66" s="160"/>
      <c r="G66" s="160"/>
      <c r="H66" s="160">
        <f>'将来負担比率（分子）の構造'!K$41</f>
        <v>4462</v>
      </c>
      <c r="I66" s="160"/>
      <c r="J66" s="160"/>
      <c r="K66" s="160">
        <f>'将来負担比率（分子）の構造'!L$41</f>
        <v>4517</v>
      </c>
      <c r="L66" s="160"/>
      <c r="M66" s="160"/>
      <c r="N66" s="160">
        <f>'将来負担比率（分子）の構造'!M$41</f>
        <v>5073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1374</v>
      </c>
      <c r="C72" s="164">
        <f>基金残高に係る経年分析!G55</f>
        <v>1020</v>
      </c>
      <c r="D72" s="164">
        <f>基金残高に係る経年分析!H55</f>
        <v>1051</v>
      </c>
    </row>
    <row r="73" spans="1:16" x14ac:dyDescent="0.15">
      <c r="A73" s="163" t="s">
        <v>72</v>
      </c>
      <c r="B73" s="164">
        <f>基金残高に係る経年分析!F56</f>
        <v>331</v>
      </c>
      <c r="C73" s="164">
        <f>基金残高に係る経年分析!G56</f>
        <v>351</v>
      </c>
      <c r="D73" s="164">
        <f>基金残高に係る経年分析!H56</f>
        <v>371</v>
      </c>
    </row>
    <row r="74" spans="1:16" x14ac:dyDescent="0.15">
      <c r="A74" s="163" t="s">
        <v>73</v>
      </c>
      <c r="B74" s="164">
        <f>基金残高に係る経年分析!F57</f>
        <v>2315</v>
      </c>
      <c r="C74" s="164">
        <f>基金残高に係る経年分析!G57</f>
        <v>2402</v>
      </c>
      <c r="D74" s="164">
        <f>基金残高に係る経年分析!H57</f>
        <v>2424</v>
      </c>
    </row>
  </sheetData>
  <sheetProtection algorithmName="SHA-512" hashValue="m0F2Oa5Z7fuabXlEXnKrC+MZ+InUKnuYchYxqvv9OIcueMkVAE3auibEJLKTpbMy0AwqHDX9LjL+tzpv83N9rw==" saltValue="IYsmUja4qsOshPMVjqqHt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213</v>
      </c>
      <c r="DI1" s="598"/>
      <c r="DJ1" s="598"/>
      <c r="DK1" s="598"/>
      <c r="DL1" s="598"/>
      <c r="DM1" s="598"/>
      <c r="DN1" s="599"/>
      <c r="DO1" s="205"/>
      <c r="DP1" s="597" t="s">
        <v>214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219</v>
      </c>
      <c r="S4" s="601"/>
      <c r="T4" s="601"/>
      <c r="U4" s="601"/>
      <c r="V4" s="601"/>
      <c r="W4" s="601"/>
      <c r="X4" s="601"/>
      <c r="Y4" s="602"/>
      <c r="Z4" s="600" t="s">
        <v>220</v>
      </c>
      <c r="AA4" s="601"/>
      <c r="AB4" s="601"/>
      <c r="AC4" s="602"/>
      <c r="AD4" s="600" t="s">
        <v>221</v>
      </c>
      <c r="AE4" s="601"/>
      <c r="AF4" s="601"/>
      <c r="AG4" s="601"/>
      <c r="AH4" s="601"/>
      <c r="AI4" s="601"/>
      <c r="AJ4" s="601"/>
      <c r="AK4" s="602"/>
      <c r="AL4" s="600" t="s">
        <v>220</v>
      </c>
      <c r="AM4" s="601"/>
      <c r="AN4" s="601"/>
      <c r="AO4" s="602"/>
      <c r="AP4" s="606" t="s">
        <v>222</v>
      </c>
      <c r="AQ4" s="606"/>
      <c r="AR4" s="606"/>
      <c r="AS4" s="606"/>
      <c r="AT4" s="606"/>
      <c r="AU4" s="606"/>
      <c r="AV4" s="606"/>
      <c r="AW4" s="606"/>
      <c r="AX4" s="606"/>
      <c r="AY4" s="606"/>
      <c r="AZ4" s="606"/>
      <c r="BA4" s="606"/>
      <c r="BB4" s="606"/>
      <c r="BC4" s="606"/>
      <c r="BD4" s="606"/>
      <c r="BE4" s="606"/>
      <c r="BF4" s="606"/>
      <c r="BG4" s="606" t="s">
        <v>223</v>
      </c>
      <c r="BH4" s="606"/>
      <c r="BI4" s="606"/>
      <c r="BJ4" s="606"/>
      <c r="BK4" s="606"/>
      <c r="BL4" s="606"/>
      <c r="BM4" s="606"/>
      <c r="BN4" s="606"/>
      <c r="BO4" s="606" t="s">
        <v>220</v>
      </c>
      <c r="BP4" s="606"/>
      <c r="BQ4" s="606"/>
      <c r="BR4" s="606"/>
      <c r="BS4" s="606" t="s">
        <v>224</v>
      </c>
      <c r="BT4" s="606"/>
      <c r="BU4" s="606"/>
      <c r="BV4" s="606"/>
      <c r="BW4" s="606"/>
      <c r="BX4" s="606"/>
      <c r="BY4" s="606"/>
      <c r="BZ4" s="606"/>
      <c r="CA4" s="606"/>
      <c r="CB4" s="606"/>
      <c r="CD4" s="603" t="s">
        <v>225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226</v>
      </c>
      <c r="C5" s="608"/>
      <c r="D5" s="608"/>
      <c r="E5" s="608"/>
      <c r="F5" s="608"/>
      <c r="G5" s="608"/>
      <c r="H5" s="608"/>
      <c r="I5" s="608"/>
      <c r="J5" s="608"/>
      <c r="K5" s="608"/>
      <c r="L5" s="608"/>
      <c r="M5" s="608"/>
      <c r="N5" s="608"/>
      <c r="O5" s="608"/>
      <c r="P5" s="608"/>
      <c r="Q5" s="609"/>
      <c r="R5" s="610">
        <v>983096</v>
      </c>
      <c r="S5" s="611"/>
      <c r="T5" s="611"/>
      <c r="U5" s="611"/>
      <c r="V5" s="611"/>
      <c r="W5" s="611"/>
      <c r="X5" s="611"/>
      <c r="Y5" s="612"/>
      <c r="Z5" s="613">
        <v>17.8</v>
      </c>
      <c r="AA5" s="613"/>
      <c r="AB5" s="613"/>
      <c r="AC5" s="613"/>
      <c r="AD5" s="614">
        <v>983096</v>
      </c>
      <c r="AE5" s="614"/>
      <c r="AF5" s="614"/>
      <c r="AG5" s="614"/>
      <c r="AH5" s="614"/>
      <c r="AI5" s="614"/>
      <c r="AJ5" s="614"/>
      <c r="AK5" s="614"/>
      <c r="AL5" s="615">
        <v>31.3</v>
      </c>
      <c r="AM5" s="616"/>
      <c r="AN5" s="616"/>
      <c r="AO5" s="617"/>
      <c r="AP5" s="607" t="s">
        <v>227</v>
      </c>
      <c r="AQ5" s="608"/>
      <c r="AR5" s="608"/>
      <c r="AS5" s="608"/>
      <c r="AT5" s="608"/>
      <c r="AU5" s="608"/>
      <c r="AV5" s="608"/>
      <c r="AW5" s="608"/>
      <c r="AX5" s="608"/>
      <c r="AY5" s="608"/>
      <c r="AZ5" s="608"/>
      <c r="BA5" s="608"/>
      <c r="BB5" s="608"/>
      <c r="BC5" s="608"/>
      <c r="BD5" s="608"/>
      <c r="BE5" s="608"/>
      <c r="BF5" s="609"/>
      <c r="BG5" s="621">
        <v>983063</v>
      </c>
      <c r="BH5" s="622"/>
      <c r="BI5" s="622"/>
      <c r="BJ5" s="622"/>
      <c r="BK5" s="622"/>
      <c r="BL5" s="622"/>
      <c r="BM5" s="622"/>
      <c r="BN5" s="623"/>
      <c r="BO5" s="624">
        <v>100</v>
      </c>
      <c r="BP5" s="624"/>
      <c r="BQ5" s="624"/>
      <c r="BR5" s="624"/>
      <c r="BS5" s="625" t="s">
        <v>132</v>
      </c>
      <c r="BT5" s="625"/>
      <c r="BU5" s="625"/>
      <c r="BV5" s="625"/>
      <c r="BW5" s="625"/>
      <c r="BX5" s="625"/>
      <c r="BY5" s="625"/>
      <c r="BZ5" s="625"/>
      <c r="CA5" s="625"/>
      <c r="CB5" s="629"/>
      <c r="CD5" s="603" t="s">
        <v>222</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220</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x14ac:dyDescent="0.15">
      <c r="B6" s="618" t="s">
        <v>231</v>
      </c>
      <c r="C6" s="619"/>
      <c r="D6" s="619"/>
      <c r="E6" s="619"/>
      <c r="F6" s="619"/>
      <c r="G6" s="619"/>
      <c r="H6" s="619"/>
      <c r="I6" s="619"/>
      <c r="J6" s="619"/>
      <c r="K6" s="619"/>
      <c r="L6" s="619"/>
      <c r="M6" s="619"/>
      <c r="N6" s="619"/>
      <c r="O6" s="619"/>
      <c r="P6" s="619"/>
      <c r="Q6" s="620"/>
      <c r="R6" s="621">
        <v>58150</v>
      </c>
      <c r="S6" s="622"/>
      <c r="T6" s="622"/>
      <c r="U6" s="622"/>
      <c r="V6" s="622"/>
      <c r="W6" s="622"/>
      <c r="X6" s="622"/>
      <c r="Y6" s="623"/>
      <c r="Z6" s="624">
        <v>1.1000000000000001</v>
      </c>
      <c r="AA6" s="624"/>
      <c r="AB6" s="624"/>
      <c r="AC6" s="624"/>
      <c r="AD6" s="625">
        <v>58150</v>
      </c>
      <c r="AE6" s="625"/>
      <c r="AF6" s="625"/>
      <c r="AG6" s="625"/>
      <c r="AH6" s="625"/>
      <c r="AI6" s="625"/>
      <c r="AJ6" s="625"/>
      <c r="AK6" s="625"/>
      <c r="AL6" s="626">
        <v>1.8</v>
      </c>
      <c r="AM6" s="627"/>
      <c r="AN6" s="627"/>
      <c r="AO6" s="628"/>
      <c r="AP6" s="618" t="s">
        <v>232</v>
      </c>
      <c r="AQ6" s="619"/>
      <c r="AR6" s="619"/>
      <c r="AS6" s="619"/>
      <c r="AT6" s="619"/>
      <c r="AU6" s="619"/>
      <c r="AV6" s="619"/>
      <c r="AW6" s="619"/>
      <c r="AX6" s="619"/>
      <c r="AY6" s="619"/>
      <c r="AZ6" s="619"/>
      <c r="BA6" s="619"/>
      <c r="BB6" s="619"/>
      <c r="BC6" s="619"/>
      <c r="BD6" s="619"/>
      <c r="BE6" s="619"/>
      <c r="BF6" s="620"/>
      <c r="BG6" s="621">
        <v>983063</v>
      </c>
      <c r="BH6" s="622"/>
      <c r="BI6" s="622"/>
      <c r="BJ6" s="622"/>
      <c r="BK6" s="622"/>
      <c r="BL6" s="622"/>
      <c r="BM6" s="622"/>
      <c r="BN6" s="623"/>
      <c r="BO6" s="624">
        <v>100</v>
      </c>
      <c r="BP6" s="624"/>
      <c r="BQ6" s="624"/>
      <c r="BR6" s="624"/>
      <c r="BS6" s="625" t="s">
        <v>180</v>
      </c>
      <c r="BT6" s="625"/>
      <c r="BU6" s="625"/>
      <c r="BV6" s="625"/>
      <c r="BW6" s="625"/>
      <c r="BX6" s="625"/>
      <c r="BY6" s="625"/>
      <c r="BZ6" s="625"/>
      <c r="CA6" s="625"/>
      <c r="CB6" s="629"/>
      <c r="CD6" s="632" t="s">
        <v>233</v>
      </c>
      <c r="CE6" s="633"/>
      <c r="CF6" s="633"/>
      <c r="CG6" s="633"/>
      <c r="CH6" s="633"/>
      <c r="CI6" s="633"/>
      <c r="CJ6" s="633"/>
      <c r="CK6" s="633"/>
      <c r="CL6" s="633"/>
      <c r="CM6" s="633"/>
      <c r="CN6" s="633"/>
      <c r="CO6" s="633"/>
      <c r="CP6" s="633"/>
      <c r="CQ6" s="634"/>
      <c r="CR6" s="621">
        <v>83149</v>
      </c>
      <c r="CS6" s="622"/>
      <c r="CT6" s="622"/>
      <c r="CU6" s="622"/>
      <c r="CV6" s="622"/>
      <c r="CW6" s="622"/>
      <c r="CX6" s="622"/>
      <c r="CY6" s="623"/>
      <c r="CZ6" s="615">
        <v>1.5</v>
      </c>
      <c r="DA6" s="616"/>
      <c r="DB6" s="616"/>
      <c r="DC6" s="635"/>
      <c r="DD6" s="630" t="s">
        <v>132</v>
      </c>
      <c r="DE6" s="622"/>
      <c r="DF6" s="622"/>
      <c r="DG6" s="622"/>
      <c r="DH6" s="622"/>
      <c r="DI6" s="622"/>
      <c r="DJ6" s="622"/>
      <c r="DK6" s="622"/>
      <c r="DL6" s="622"/>
      <c r="DM6" s="622"/>
      <c r="DN6" s="622"/>
      <c r="DO6" s="622"/>
      <c r="DP6" s="623"/>
      <c r="DQ6" s="630">
        <v>83149</v>
      </c>
      <c r="DR6" s="622"/>
      <c r="DS6" s="622"/>
      <c r="DT6" s="622"/>
      <c r="DU6" s="622"/>
      <c r="DV6" s="622"/>
      <c r="DW6" s="622"/>
      <c r="DX6" s="622"/>
      <c r="DY6" s="622"/>
      <c r="DZ6" s="622"/>
      <c r="EA6" s="622"/>
      <c r="EB6" s="622"/>
      <c r="EC6" s="631"/>
    </row>
    <row r="7" spans="2:143" ht="11.25" customHeight="1" x14ac:dyDescent="0.15">
      <c r="B7" s="618" t="s">
        <v>234</v>
      </c>
      <c r="C7" s="619"/>
      <c r="D7" s="619"/>
      <c r="E7" s="619"/>
      <c r="F7" s="619"/>
      <c r="G7" s="619"/>
      <c r="H7" s="619"/>
      <c r="I7" s="619"/>
      <c r="J7" s="619"/>
      <c r="K7" s="619"/>
      <c r="L7" s="619"/>
      <c r="M7" s="619"/>
      <c r="N7" s="619"/>
      <c r="O7" s="619"/>
      <c r="P7" s="619"/>
      <c r="Q7" s="620"/>
      <c r="R7" s="621">
        <v>1497</v>
      </c>
      <c r="S7" s="622"/>
      <c r="T7" s="622"/>
      <c r="U7" s="622"/>
      <c r="V7" s="622"/>
      <c r="W7" s="622"/>
      <c r="X7" s="622"/>
      <c r="Y7" s="623"/>
      <c r="Z7" s="624">
        <v>0</v>
      </c>
      <c r="AA7" s="624"/>
      <c r="AB7" s="624"/>
      <c r="AC7" s="624"/>
      <c r="AD7" s="625">
        <v>1497</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437038</v>
      </c>
      <c r="BH7" s="622"/>
      <c r="BI7" s="622"/>
      <c r="BJ7" s="622"/>
      <c r="BK7" s="622"/>
      <c r="BL7" s="622"/>
      <c r="BM7" s="622"/>
      <c r="BN7" s="623"/>
      <c r="BO7" s="624">
        <v>44.5</v>
      </c>
      <c r="BP7" s="624"/>
      <c r="BQ7" s="624"/>
      <c r="BR7" s="624"/>
      <c r="BS7" s="625" t="s">
        <v>180</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846662</v>
      </c>
      <c r="CS7" s="622"/>
      <c r="CT7" s="622"/>
      <c r="CU7" s="622"/>
      <c r="CV7" s="622"/>
      <c r="CW7" s="622"/>
      <c r="CX7" s="622"/>
      <c r="CY7" s="623"/>
      <c r="CZ7" s="624">
        <v>15.7</v>
      </c>
      <c r="DA7" s="624"/>
      <c r="DB7" s="624"/>
      <c r="DC7" s="624"/>
      <c r="DD7" s="630">
        <v>155072</v>
      </c>
      <c r="DE7" s="622"/>
      <c r="DF7" s="622"/>
      <c r="DG7" s="622"/>
      <c r="DH7" s="622"/>
      <c r="DI7" s="622"/>
      <c r="DJ7" s="622"/>
      <c r="DK7" s="622"/>
      <c r="DL7" s="622"/>
      <c r="DM7" s="622"/>
      <c r="DN7" s="622"/>
      <c r="DO7" s="622"/>
      <c r="DP7" s="623"/>
      <c r="DQ7" s="630">
        <v>631766</v>
      </c>
      <c r="DR7" s="622"/>
      <c r="DS7" s="622"/>
      <c r="DT7" s="622"/>
      <c r="DU7" s="622"/>
      <c r="DV7" s="622"/>
      <c r="DW7" s="622"/>
      <c r="DX7" s="622"/>
      <c r="DY7" s="622"/>
      <c r="DZ7" s="622"/>
      <c r="EA7" s="622"/>
      <c r="EB7" s="622"/>
      <c r="EC7" s="631"/>
    </row>
    <row r="8" spans="2:143" ht="11.25" customHeight="1" x14ac:dyDescent="0.15">
      <c r="B8" s="618" t="s">
        <v>237</v>
      </c>
      <c r="C8" s="619"/>
      <c r="D8" s="619"/>
      <c r="E8" s="619"/>
      <c r="F8" s="619"/>
      <c r="G8" s="619"/>
      <c r="H8" s="619"/>
      <c r="I8" s="619"/>
      <c r="J8" s="619"/>
      <c r="K8" s="619"/>
      <c r="L8" s="619"/>
      <c r="M8" s="619"/>
      <c r="N8" s="619"/>
      <c r="O8" s="619"/>
      <c r="P8" s="619"/>
      <c r="Q8" s="620"/>
      <c r="R8" s="621">
        <v>3186</v>
      </c>
      <c r="S8" s="622"/>
      <c r="T8" s="622"/>
      <c r="U8" s="622"/>
      <c r="V8" s="622"/>
      <c r="W8" s="622"/>
      <c r="X8" s="622"/>
      <c r="Y8" s="623"/>
      <c r="Z8" s="624">
        <v>0.1</v>
      </c>
      <c r="AA8" s="624"/>
      <c r="AB8" s="624"/>
      <c r="AC8" s="624"/>
      <c r="AD8" s="625">
        <v>3186</v>
      </c>
      <c r="AE8" s="625"/>
      <c r="AF8" s="625"/>
      <c r="AG8" s="625"/>
      <c r="AH8" s="625"/>
      <c r="AI8" s="625"/>
      <c r="AJ8" s="625"/>
      <c r="AK8" s="625"/>
      <c r="AL8" s="626">
        <v>0.1</v>
      </c>
      <c r="AM8" s="627"/>
      <c r="AN8" s="627"/>
      <c r="AO8" s="628"/>
      <c r="AP8" s="618" t="s">
        <v>238</v>
      </c>
      <c r="AQ8" s="619"/>
      <c r="AR8" s="619"/>
      <c r="AS8" s="619"/>
      <c r="AT8" s="619"/>
      <c r="AU8" s="619"/>
      <c r="AV8" s="619"/>
      <c r="AW8" s="619"/>
      <c r="AX8" s="619"/>
      <c r="AY8" s="619"/>
      <c r="AZ8" s="619"/>
      <c r="BA8" s="619"/>
      <c r="BB8" s="619"/>
      <c r="BC8" s="619"/>
      <c r="BD8" s="619"/>
      <c r="BE8" s="619"/>
      <c r="BF8" s="620"/>
      <c r="BG8" s="621">
        <v>16965</v>
      </c>
      <c r="BH8" s="622"/>
      <c r="BI8" s="622"/>
      <c r="BJ8" s="622"/>
      <c r="BK8" s="622"/>
      <c r="BL8" s="622"/>
      <c r="BM8" s="622"/>
      <c r="BN8" s="623"/>
      <c r="BO8" s="624">
        <v>1.7</v>
      </c>
      <c r="BP8" s="624"/>
      <c r="BQ8" s="624"/>
      <c r="BR8" s="624"/>
      <c r="BS8" s="630" t="s">
        <v>180</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1347729</v>
      </c>
      <c r="CS8" s="622"/>
      <c r="CT8" s="622"/>
      <c r="CU8" s="622"/>
      <c r="CV8" s="622"/>
      <c r="CW8" s="622"/>
      <c r="CX8" s="622"/>
      <c r="CY8" s="623"/>
      <c r="CZ8" s="624">
        <v>24.9</v>
      </c>
      <c r="DA8" s="624"/>
      <c r="DB8" s="624"/>
      <c r="DC8" s="624"/>
      <c r="DD8" s="630">
        <v>1836</v>
      </c>
      <c r="DE8" s="622"/>
      <c r="DF8" s="622"/>
      <c r="DG8" s="622"/>
      <c r="DH8" s="622"/>
      <c r="DI8" s="622"/>
      <c r="DJ8" s="622"/>
      <c r="DK8" s="622"/>
      <c r="DL8" s="622"/>
      <c r="DM8" s="622"/>
      <c r="DN8" s="622"/>
      <c r="DO8" s="622"/>
      <c r="DP8" s="623"/>
      <c r="DQ8" s="630">
        <v>837299</v>
      </c>
      <c r="DR8" s="622"/>
      <c r="DS8" s="622"/>
      <c r="DT8" s="622"/>
      <c r="DU8" s="622"/>
      <c r="DV8" s="622"/>
      <c r="DW8" s="622"/>
      <c r="DX8" s="622"/>
      <c r="DY8" s="622"/>
      <c r="DZ8" s="622"/>
      <c r="EA8" s="622"/>
      <c r="EB8" s="622"/>
      <c r="EC8" s="631"/>
    </row>
    <row r="9" spans="2:143" ht="11.25" customHeight="1" x14ac:dyDescent="0.15">
      <c r="B9" s="618" t="s">
        <v>240</v>
      </c>
      <c r="C9" s="619"/>
      <c r="D9" s="619"/>
      <c r="E9" s="619"/>
      <c r="F9" s="619"/>
      <c r="G9" s="619"/>
      <c r="H9" s="619"/>
      <c r="I9" s="619"/>
      <c r="J9" s="619"/>
      <c r="K9" s="619"/>
      <c r="L9" s="619"/>
      <c r="M9" s="619"/>
      <c r="N9" s="619"/>
      <c r="O9" s="619"/>
      <c r="P9" s="619"/>
      <c r="Q9" s="620"/>
      <c r="R9" s="621">
        <v>3000</v>
      </c>
      <c r="S9" s="622"/>
      <c r="T9" s="622"/>
      <c r="U9" s="622"/>
      <c r="V9" s="622"/>
      <c r="W9" s="622"/>
      <c r="X9" s="622"/>
      <c r="Y9" s="623"/>
      <c r="Z9" s="624">
        <v>0.1</v>
      </c>
      <c r="AA9" s="624"/>
      <c r="AB9" s="624"/>
      <c r="AC9" s="624"/>
      <c r="AD9" s="625">
        <v>3000</v>
      </c>
      <c r="AE9" s="625"/>
      <c r="AF9" s="625"/>
      <c r="AG9" s="625"/>
      <c r="AH9" s="625"/>
      <c r="AI9" s="625"/>
      <c r="AJ9" s="625"/>
      <c r="AK9" s="625"/>
      <c r="AL9" s="626">
        <v>0.1</v>
      </c>
      <c r="AM9" s="627"/>
      <c r="AN9" s="627"/>
      <c r="AO9" s="628"/>
      <c r="AP9" s="618" t="s">
        <v>241</v>
      </c>
      <c r="AQ9" s="619"/>
      <c r="AR9" s="619"/>
      <c r="AS9" s="619"/>
      <c r="AT9" s="619"/>
      <c r="AU9" s="619"/>
      <c r="AV9" s="619"/>
      <c r="AW9" s="619"/>
      <c r="AX9" s="619"/>
      <c r="AY9" s="619"/>
      <c r="AZ9" s="619"/>
      <c r="BA9" s="619"/>
      <c r="BB9" s="619"/>
      <c r="BC9" s="619"/>
      <c r="BD9" s="619"/>
      <c r="BE9" s="619"/>
      <c r="BF9" s="620"/>
      <c r="BG9" s="621">
        <v>366755</v>
      </c>
      <c r="BH9" s="622"/>
      <c r="BI9" s="622"/>
      <c r="BJ9" s="622"/>
      <c r="BK9" s="622"/>
      <c r="BL9" s="622"/>
      <c r="BM9" s="622"/>
      <c r="BN9" s="623"/>
      <c r="BO9" s="624">
        <v>37.299999999999997</v>
      </c>
      <c r="BP9" s="624"/>
      <c r="BQ9" s="624"/>
      <c r="BR9" s="624"/>
      <c r="BS9" s="630" t="s">
        <v>180</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589080</v>
      </c>
      <c r="CS9" s="622"/>
      <c r="CT9" s="622"/>
      <c r="CU9" s="622"/>
      <c r="CV9" s="622"/>
      <c r="CW9" s="622"/>
      <c r="CX9" s="622"/>
      <c r="CY9" s="623"/>
      <c r="CZ9" s="624">
        <v>10.9</v>
      </c>
      <c r="DA9" s="624"/>
      <c r="DB9" s="624"/>
      <c r="DC9" s="624"/>
      <c r="DD9" s="630">
        <v>29697</v>
      </c>
      <c r="DE9" s="622"/>
      <c r="DF9" s="622"/>
      <c r="DG9" s="622"/>
      <c r="DH9" s="622"/>
      <c r="DI9" s="622"/>
      <c r="DJ9" s="622"/>
      <c r="DK9" s="622"/>
      <c r="DL9" s="622"/>
      <c r="DM9" s="622"/>
      <c r="DN9" s="622"/>
      <c r="DO9" s="622"/>
      <c r="DP9" s="623"/>
      <c r="DQ9" s="630">
        <v>526502</v>
      </c>
      <c r="DR9" s="622"/>
      <c r="DS9" s="622"/>
      <c r="DT9" s="622"/>
      <c r="DU9" s="622"/>
      <c r="DV9" s="622"/>
      <c r="DW9" s="622"/>
      <c r="DX9" s="622"/>
      <c r="DY9" s="622"/>
      <c r="DZ9" s="622"/>
      <c r="EA9" s="622"/>
      <c r="EB9" s="622"/>
      <c r="EC9" s="631"/>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24" t="s">
        <v>180</v>
      </c>
      <c r="AA10" s="624"/>
      <c r="AB10" s="624"/>
      <c r="AC10" s="624"/>
      <c r="AD10" s="625" t="s">
        <v>244</v>
      </c>
      <c r="AE10" s="625"/>
      <c r="AF10" s="625"/>
      <c r="AG10" s="625"/>
      <c r="AH10" s="625"/>
      <c r="AI10" s="625"/>
      <c r="AJ10" s="625"/>
      <c r="AK10" s="625"/>
      <c r="AL10" s="626" t="s">
        <v>180</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28582</v>
      </c>
      <c r="BH10" s="622"/>
      <c r="BI10" s="622"/>
      <c r="BJ10" s="622"/>
      <c r="BK10" s="622"/>
      <c r="BL10" s="622"/>
      <c r="BM10" s="622"/>
      <c r="BN10" s="623"/>
      <c r="BO10" s="624">
        <v>2.9</v>
      </c>
      <c r="BP10" s="624"/>
      <c r="BQ10" s="624"/>
      <c r="BR10" s="624"/>
      <c r="BS10" s="630" t="s">
        <v>180</v>
      </c>
      <c r="BT10" s="622"/>
      <c r="BU10" s="622"/>
      <c r="BV10" s="622"/>
      <c r="BW10" s="622"/>
      <c r="BX10" s="622"/>
      <c r="BY10" s="622"/>
      <c r="BZ10" s="622"/>
      <c r="CA10" s="622"/>
      <c r="CB10" s="631"/>
      <c r="CD10" s="636" t="s">
        <v>246</v>
      </c>
      <c r="CE10" s="637"/>
      <c r="CF10" s="637"/>
      <c r="CG10" s="637"/>
      <c r="CH10" s="637"/>
      <c r="CI10" s="637"/>
      <c r="CJ10" s="637"/>
      <c r="CK10" s="637"/>
      <c r="CL10" s="637"/>
      <c r="CM10" s="637"/>
      <c r="CN10" s="637"/>
      <c r="CO10" s="637"/>
      <c r="CP10" s="637"/>
      <c r="CQ10" s="638"/>
      <c r="CR10" s="621">
        <v>1178</v>
      </c>
      <c r="CS10" s="622"/>
      <c r="CT10" s="622"/>
      <c r="CU10" s="622"/>
      <c r="CV10" s="622"/>
      <c r="CW10" s="622"/>
      <c r="CX10" s="622"/>
      <c r="CY10" s="623"/>
      <c r="CZ10" s="624">
        <v>0</v>
      </c>
      <c r="DA10" s="624"/>
      <c r="DB10" s="624"/>
      <c r="DC10" s="624"/>
      <c r="DD10" s="630" t="s">
        <v>180</v>
      </c>
      <c r="DE10" s="622"/>
      <c r="DF10" s="622"/>
      <c r="DG10" s="622"/>
      <c r="DH10" s="622"/>
      <c r="DI10" s="622"/>
      <c r="DJ10" s="622"/>
      <c r="DK10" s="622"/>
      <c r="DL10" s="622"/>
      <c r="DM10" s="622"/>
      <c r="DN10" s="622"/>
      <c r="DO10" s="622"/>
      <c r="DP10" s="623"/>
      <c r="DQ10" s="630">
        <v>802</v>
      </c>
      <c r="DR10" s="622"/>
      <c r="DS10" s="622"/>
      <c r="DT10" s="622"/>
      <c r="DU10" s="622"/>
      <c r="DV10" s="622"/>
      <c r="DW10" s="622"/>
      <c r="DX10" s="622"/>
      <c r="DY10" s="622"/>
      <c r="DZ10" s="622"/>
      <c r="EA10" s="622"/>
      <c r="EB10" s="622"/>
      <c r="EC10" s="631"/>
    </row>
    <row r="11" spans="2:143" ht="11.25" customHeight="1" x14ac:dyDescent="0.15">
      <c r="B11" s="618" t="s">
        <v>247</v>
      </c>
      <c r="C11" s="619"/>
      <c r="D11" s="619"/>
      <c r="E11" s="619"/>
      <c r="F11" s="619"/>
      <c r="G11" s="619"/>
      <c r="H11" s="619"/>
      <c r="I11" s="619"/>
      <c r="J11" s="619"/>
      <c r="K11" s="619"/>
      <c r="L11" s="619"/>
      <c r="M11" s="619"/>
      <c r="N11" s="619"/>
      <c r="O11" s="619"/>
      <c r="P11" s="619"/>
      <c r="Q11" s="620"/>
      <c r="R11" s="621" t="s">
        <v>180</v>
      </c>
      <c r="S11" s="622"/>
      <c r="T11" s="622"/>
      <c r="U11" s="622"/>
      <c r="V11" s="622"/>
      <c r="W11" s="622"/>
      <c r="X11" s="622"/>
      <c r="Y11" s="623"/>
      <c r="Z11" s="624" t="s">
        <v>180</v>
      </c>
      <c r="AA11" s="624"/>
      <c r="AB11" s="624"/>
      <c r="AC11" s="624"/>
      <c r="AD11" s="625" t="s">
        <v>180</v>
      </c>
      <c r="AE11" s="625"/>
      <c r="AF11" s="625"/>
      <c r="AG11" s="625"/>
      <c r="AH11" s="625"/>
      <c r="AI11" s="625"/>
      <c r="AJ11" s="625"/>
      <c r="AK11" s="625"/>
      <c r="AL11" s="626" t="s">
        <v>132</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24736</v>
      </c>
      <c r="BH11" s="622"/>
      <c r="BI11" s="622"/>
      <c r="BJ11" s="622"/>
      <c r="BK11" s="622"/>
      <c r="BL11" s="622"/>
      <c r="BM11" s="622"/>
      <c r="BN11" s="623"/>
      <c r="BO11" s="624">
        <v>2.5</v>
      </c>
      <c r="BP11" s="624"/>
      <c r="BQ11" s="624"/>
      <c r="BR11" s="624"/>
      <c r="BS11" s="630" t="s">
        <v>244</v>
      </c>
      <c r="BT11" s="622"/>
      <c r="BU11" s="622"/>
      <c r="BV11" s="622"/>
      <c r="BW11" s="622"/>
      <c r="BX11" s="622"/>
      <c r="BY11" s="622"/>
      <c r="BZ11" s="622"/>
      <c r="CA11" s="622"/>
      <c r="CB11" s="631"/>
      <c r="CD11" s="636" t="s">
        <v>249</v>
      </c>
      <c r="CE11" s="637"/>
      <c r="CF11" s="637"/>
      <c r="CG11" s="637"/>
      <c r="CH11" s="637"/>
      <c r="CI11" s="637"/>
      <c r="CJ11" s="637"/>
      <c r="CK11" s="637"/>
      <c r="CL11" s="637"/>
      <c r="CM11" s="637"/>
      <c r="CN11" s="637"/>
      <c r="CO11" s="637"/>
      <c r="CP11" s="637"/>
      <c r="CQ11" s="638"/>
      <c r="CR11" s="621">
        <v>308036</v>
      </c>
      <c r="CS11" s="622"/>
      <c r="CT11" s="622"/>
      <c r="CU11" s="622"/>
      <c r="CV11" s="622"/>
      <c r="CW11" s="622"/>
      <c r="CX11" s="622"/>
      <c r="CY11" s="623"/>
      <c r="CZ11" s="624">
        <v>5.7</v>
      </c>
      <c r="DA11" s="624"/>
      <c r="DB11" s="624"/>
      <c r="DC11" s="624"/>
      <c r="DD11" s="630">
        <v>93385</v>
      </c>
      <c r="DE11" s="622"/>
      <c r="DF11" s="622"/>
      <c r="DG11" s="622"/>
      <c r="DH11" s="622"/>
      <c r="DI11" s="622"/>
      <c r="DJ11" s="622"/>
      <c r="DK11" s="622"/>
      <c r="DL11" s="622"/>
      <c r="DM11" s="622"/>
      <c r="DN11" s="622"/>
      <c r="DO11" s="622"/>
      <c r="DP11" s="623"/>
      <c r="DQ11" s="630">
        <v>179198</v>
      </c>
      <c r="DR11" s="622"/>
      <c r="DS11" s="622"/>
      <c r="DT11" s="622"/>
      <c r="DU11" s="622"/>
      <c r="DV11" s="622"/>
      <c r="DW11" s="622"/>
      <c r="DX11" s="622"/>
      <c r="DY11" s="622"/>
      <c r="DZ11" s="622"/>
      <c r="EA11" s="622"/>
      <c r="EB11" s="622"/>
      <c r="EC11" s="631"/>
    </row>
    <row r="12" spans="2:143" ht="11.25" customHeight="1" x14ac:dyDescent="0.15">
      <c r="B12" s="618" t="s">
        <v>250</v>
      </c>
      <c r="C12" s="619"/>
      <c r="D12" s="619"/>
      <c r="E12" s="619"/>
      <c r="F12" s="619"/>
      <c r="G12" s="619"/>
      <c r="H12" s="619"/>
      <c r="I12" s="619"/>
      <c r="J12" s="619"/>
      <c r="K12" s="619"/>
      <c r="L12" s="619"/>
      <c r="M12" s="619"/>
      <c r="N12" s="619"/>
      <c r="O12" s="619"/>
      <c r="P12" s="619"/>
      <c r="Q12" s="620"/>
      <c r="R12" s="621">
        <v>180121</v>
      </c>
      <c r="S12" s="622"/>
      <c r="T12" s="622"/>
      <c r="U12" s="622"/>
      <c r="V12" s="622"/>
      <c r="W12" s="622"/>
      <c r="X12" s="622"/>
      <c r="Y12" s="623"/>
      <c r="Z12" s="624">
        <v>3.3</v>
      </c>
      <c r="AA12" s="624"/>
      <c r="AB12" s="624"/>
      <c r="AC12" s="624"/>
      <c r="AD12" s="625">
        <v>180121</v>
      </c>
      <c r="AE12" s="625"/>
      <c r="AF12" s="625"/>
      <c r="AG12" s="625"/>
      <c r="AH12" s="625"/>
      <c r="AI12" s="625"/>
      <c r="AJ12" s="625"/>
      <c r="AK12" s="625"/>
      <c r="AL12" s="626">
        <v>5.7</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423092</v>
      </c>
      <c r="BH12" s="622"/>
      <c r="BI12" s="622"/>
      <c r="BJ12" s="622"/>
      <c r="BK12" s="622"/>
      <c r="BL12" s="622"/>
      <c r="BM12" s="622"/>
      <c r="BN12" s="623"/>
      <c r="BO12" s="624">
        <v>43</v>
      </c>
      <c r="BP12" s="624"/>
      <c r="BQ12" s="624"/>
      <c r="BR12" s="624"/>
      <c r="BS12" s="630" t="s">
        <v>132</v>
      </c>
      <c r="BT12" s="622"/>
      <c r="BU12" s="622"/>
      <c r="BV12" s="622"/>
      <c r="BW12" s="622"/>
      <c r="BX12" s="622"/>
      <c r="BY12" s="622"/>
      <c r="BZ12" s="622"/>
      <c r="CA12" s="622"/>
      <c r="CB12" s="631"/>
      <c r="CD12" s="636" t="s">
        <v>252</v>
      </c>
      <c r="CE12" s="637"/>
      <c r="CF12" s="637"/>
      <c r="CG12" s="637"/>
      <c r="CH12" s="637"/>
      <c r="CI12" s="637"/>
      <c r="CJ12" s="637"/>
      <c r="CK12" s="637"/>
      <c r="CL12" s="637"/>
      <c r="CM12" s="637"/>
      <c r="CN12" s="637"/>
      <c r="CO12" s="637"/>
      <c r="CP12" s="637"/>
      <c r="CQ12" s="638"/>
      <c r="CR12" s="621">
        <v>57545</v>
      </c>
      <c r="CS12" s="622"/>
      <c r="CT12" s="622"/>
      <c r="CU12" s="622"/>
      <c r="CV12" s="622"/>
      <c r="CW12" s="622"/>
      <c r="CX12" s="622"/>
      <c r="CY12" s="623"/>
      <c r="CZ12" s="624">
        <v>1.1000000000000001</v>
      </c>
      <c r="DA12" s="624"/>
      <c r="DB12" s="624"/>
      <c r="DC12" s="624"/>
      <c r="DD12" s="630" t="s">
        <v>132</v>
      </c>
      <c r="DE12" s="622"/>
      <c r="DF12" s="622"/>
      <c r="DG12" s="622"/>
      <c r="DH12" s="622"/>
      <c r="DI12" s="622"/>
      <c r="DJ12" s="622"/>
      <c r="DK12" s="622"/>
      <c r="DL12" s="622"/>
      <c r="DM12" s="622"/>
      <c r="DN12" s="622"/>
      <c r="DO12" s="622"/>
      <c r="DP12" s="623"/>
      <c r="DQ12" s="630">
        <v>34460</v>
      </c>
      <c r="DR12" s="622"/>
      <c r="DS12" s="622"/>
      <c r="DT12" s="622"/>
      <c r="DU12" s="622"/>
      <c r="DV12" s="622"/>
      <c r="DW12" s="622"/>
      <c r="DX12" s="622"/>
      <c r="DY12" s="622"/>
      <c r="DZ12" s="622"/>
      <c r="EA12" s="622"/>
      <c r="EB12" s="622"/>
      <c r="EC12" s="631"/>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24" t="s">
        <v>244</v>
      </c>
      <c r="AA13" s="624"/>
      <c r="AB13" s="624"/>
      <c r="AC13" s="624"/>
      <c r="AD13" s="625" t="s">
        <v>244</v>
      </c>
      <c r="AE13" s="625"/>
      <c r="AF13" s="625"/>
      <c r="AG13" s="625"/>
      <c r="AH13" s="625"/>
      <c r="AI13" s="625"/>
      <c r="AJ13" s="625"/>
      <c r="AK13" s="625"/>
      <c r="AL13" s="626" t="s">
        <v>132</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421469</v>
      </c>
      <c r="BH13" s="622"/>
      <c r="BI13" s="622"/>
      <c r="BJ13" s="622"/>
      <c r="BK13" s="622"/>
      <c r="BL13" s="622"/>
      <c r="BM13" s="622"/>
      <c r="BN13" s="623"/>
      <c r="BO13" s="624">
        <v>42.9</v>
      </c>
      <c r="BP13" s="624"/>
      <c r="BQ13" s="624"/>
      <c r="BR13" s="624"/>
      <c r="BS13" s="630" t="s">
        <v>180</v>
      </c>
      <c r="BT13" s="622"/>
      <c r="BU13" s="622"/>
      <c r="BV13" s="622"/>
      <c r="BW13" s="622"/>
      <c r="BX13" s="622"/>
      <c r="BY13" s="622"/>
      <c r="BZ13" s="622"/>
      <c r="CA13" s="622"/>
      <c r="CB13" s="631"/>
      <c r="CD13" s="636" t="s">
        <v>255</v>
      </c>
      <c r="CE13" s="637"/>
      <c r="CF13" s="637"/>
      <c r="CG13" s="637"/>
      <c r="CH13" s="637"/>
      <c r="CI13" s="637"/>
      <c r="CJ13" s="637"/>
      <c r="CK13" s="637"/>
      <c r="CL13" s="637"/>
      <c r="CM13" s="637"/>
      <c r="CN13" s="637"/>
      <c r="CO13" s="637"/>
      <c r="CP13" s="637"/>
      <c r="CQ13" s="638"/>
      <c r="CR13" s="621">
        <v>599556</v>
      </c>
      <c r="CS13" s="622"/>
      <c r="CT13" s="622"/>
      <c r="CU13" s="622"/>
      <c r="CV13" s="622"/>
      <c r="CW13" s="622"/>
      <c r="CX13" s="622"/>
      <c r="CY13" s="623"/>
      <c r="CZ13" s="624">
        <v>11.1</v>
      </c>
      <c r="DA13" s="624"/>
      <c r="DB13" s="624"/>
      <c r="DC13" s="624"/>
      <c r="DD13" s="630">
        <v>398251</v>
      </c>
      <c r="DE13" s="622"/>
      <c r="DF13" s="622"/>
      <c r="DG13" s="622"/>
      <c r="DH13" s="622"/>
      <c r="DI13" s="622"/>
      <c r="DJ13" s="622"/>
      <c r="DK13" s="622"/>
      <c r="DL13" s="622"/>
      <c r="DM13" s="622"/>
      <c r="DN13" s="622"/>
      <c r="DO13" s="622"/>
      <c r="DP13" s="623"/>
      <c r="DQ13" s="630">
        <v>242189</v>
      </c>
      <c r="DR13" s="622"/>
      <c r="DS13" s="622"/>
      <c r="DT13" s="622"/>
      <c r="DU13" s="622"/>
      <c r="DV13" s="622"/>
      <c r="DW13" s="622"/>
      <c r="DX13" s="622"/>
      <c r="DY13" s="622"/>
      <c r="DZ13" s="622"/>
      <c r="EA13" s="622"/>
      <c r="EB13" s="622"/>
      <c r="EC13" s="631"/>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24" t="s">
        <v>244</v>
      </c>
      <c r="AA14" s="624"/>
      <c r="AB14" s="624"/>
      <c r="AC14" s="624"/>
      <c r="AD14" s="625" t="s">
        <v>180</v>
      </c>
      <c r="AE14" s="625"/>
      <c r="AF14" s="625"/>
      <c r="AG14" s="625"/>
      <c r="AH14" s="625"/>
      <c r="AI14" s="625"/>
      <c r="AJ14" s="625"/>
      <c r="AK14" s="625"/>
      <c r="AL14" s="626" t="s">
        <v>132</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34836</v>
      </c>
      <c r="BH14" s="622"/>
      <c r="BI14" s="622"/>
      <c r="BJ14" s="622"/>
      <c r="BK14" s="622"/>
      <c r="BL14" s="622"/>
      <c r="BM14" s="622"/>
      <c r="BN14" s="623"/>
      <c r="BO14" s="624">
        <v>3.5</v>
      </c>
      <c r="BP14" s="624"/>
      <c r="BQ14" s="624"/>
      <c r="BR14" s="624"/>
      <c r="BS14" s="630" t="s">
        <v>132</v>
      </c>
      <c r="BT14" s="622"/>
      <c r="BU14" s="622"/>
      <c r="BV14" s="622"/>
      <c r="BW14" s="622"/>
      <c r="BX14" s="622"/>
      <c r="BY14" s="622"/>
      <c r="BZ14" s="622"/>
      <c r="CA14" s="622"/>
      <c r="CB14" s="631"/>
      <c r="CD14" s="636" t="s">
        <v>258</v>
      </c>
      <c r="CE14" s="637"/>
      <c r="CF14" s="637"/>
      <c r="CG14" s="637"/>
      <c r="CH14" s="637"/>
      <c r="CI14" s="637"/>
      <c r="CJ14" s="637"/>
      <c r="CK14" s="637"/>
      <c r="CL14" s="637"/>
      <c r="CM14" s="637"/>
      <c r="CN14" s="637"/>
      <c r="CO14" s="637"/>
      <c r="CP14" s="637"/>
      <c r="CQ14" s="638"/>
      <c r="CR14" s="621">
        <v>643612</v>
      </c>
      <c r="CS14" s="622"/>
      <c r="CT14" s="622"/>
      <c r="CU14" s="622"/>
      <c r="CV14" s="622"/>
      <c r="CW14" s="622"/>
      <c r="CX14" s="622"/>
      <c r="CY14" s="623"/>
      <c r="CZ14" s="624">
        <v>11.9</v>
      </c>
      <c r="DA14" s="624"/>
      <c r="DB14" s="624"/>
      <c r="DC14" s="624"/>
      <c r="DD14" s="630">
        <v>385224</v>
      </c>
      <c r="DE14" s="622"/>
      <c r="DF14" s="622"/>
      <c r="DG14" s="622"/>
      <c r="DH14" s="622"/>
      <c r="DI14" s="622"/>
      <c r="DJ14" s="622"/>
      <c r="DK14" s="622"/>
      <c r="DL14" s="622"/>
      <c r="DM14" s="622"/>
      <c r="DN14" s="622"/>
      <c r="DO14" s="622"/>
      <c r="DP14" s="623"/>
      <c r="DQ14" s="630">
        <v>258820</v>
      </c>
      <c r="DR14" s="622"/>
      <c r="DS14" s="622"/>
      <c r="DT14" s="622"/>
      <c r="DU14" s="622"/>
      <c r="DV14" s="622"/>
      <c r="DW14" s="622"/>
      <c r="DX14" s="622"/>
      <c r="DY14" s="622"/>
      <c r="DZ14" s="622"/>
      <c r="EA14" s="622"/>
      <c r="EB14" s="622"/>
      <c r="EC14" s="631"/>
    </row>
    <row r="15" spans="2:143" ht="11.25" customHeight="1" x14ac:dyDescent="0.15">
      <c r="B15" s="618" t="s">
        <v>259</v>
      </c>
      <c r="C15" s="619"/>
      <c r="D15" s="619"/>
      <c r="E15" s="619"/>
      <c r="F15" s="619"/>
      <c r="G15" s="619"/>
      <c r="H15" s="619"/>
      <c r="I15" s="619"/>
      <c r="J15" s="619"/>
      <c r="K15" s="619"/>
      <c r="L15" s="619"/>
      <c r="M15" s="619"/>
      <c r="N15" s="619"/>
      <c r="O15" s="619"/>
      <c r="P15" s="619"/>
      <c r="Q15" s="620"/>
      <c r="R15" s="621">
        <v>13879</v>
      </c>
      <c r="S15" s="622"/>
      <c r="T15" s="622"/>
      <c r="U15" s="622"/>
      <c r="V15" s="622"/>
      <c r="W15" s="622"/>
      <c r="X15" s="622"/>
      <c r="Y15" s="623"/>
      <c r="Z15" s="624">
        <v>0.3</v>
      </c>
      <c r="AA15" s="624"/>
      <c r="AB15" s="624"/>
      <c r="AC15" s="624"/>
      <c r="AD15" s="625">
        <v>13879</v>
      </c>
      <c r="AE15" s="625"/>
      <c r="AF15" s="625"/>
      <c r="AG15" s="625"/>
      <c r="AH15" s="625"/>
      <c r="AI15" s="625"/>
      <c r="AJ15" s="625"/>
      <c r="AK15" s="625"/>
      <c r="AL15" s="626">
        <v>0.4</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88097</v>
      </c>
      <c r="BH15" s="622"/>
      <c r="BI15" s="622"/>
      <c r="BJ15" s="622"/>
      <c r="BK15" s="622"/>
      <c r="BL15" s="622"/>
      <c r="BM15" s="622"/>
      <c r="BN15" s="623"/>
      <c r="BO15" s="624">
        <v>9</v>
      </c>
      <c r="BP15" s="624"/>
      <c r="BQ15" s="624"/>
      <c r="BR15" s="624"/>
      <c r="BS15" s="630" t="s">
        <v>244</v>
      </c>
      <c r="BT15" s="622"/>
      <c r="BU15" s="622"/>
      <c r="BV15" s="622"/>
      <c r="BW15" s="622"/>
      <c r="BX15" s="622"/>
      <c r="BY15" s="622"/>
      <c r="BZ15" s="622"/>
      <c r="CA15" s="622"/>
      <c r="CB15" s="631"/>
      <c r="CD15" s="636" t="s">
        <v>261</v>
      </c>
      <c r="CE15" s="637"/>
      <c r="CF15" s="637"/>
      <c r="CG15" s="637"/>
      <c r="CH15" s="637"/>
      <c r="CI15" s="637"/>
      <c r="CJ15" s="637"/>
      <c r="CK15" s="637"/>
      <c r="CL15" s="637"/>
      <c r="CM15" s="637"/>
      <c r="CN15" s="637"/>
      <c r="CO15" s="637"/>
      <c r="CP15" s="637"/>
      <c r="CQ15" s="638"/>
      <c r="CR15" s="621">
        <v>497290</v>
      </c>
      <c r="CS15" s="622"/>
      <c r="CT15" s="622"/>
      <c r="CU15" s="622"/>
      <c r="CV15" s="622"/>
      <c r="CW15" s="622"/>
      <c r="CX15" s="622"/>
      <c r="CY15" s="623"/>
      <c r="CZ15" s="624">
        <v>9.1999999999999993</v>
      </c>
      <c r="DA15" s="624"/>
      <c r="DB15" s="624"/>
      <c r="DC15" s="624"/>
      <c r="DD15" s="630">
        <v>41686</v>
      </c>
      <c r="DE15" s="622"/>
      <c r="DF15" s="622"/>
      <c r="DG15" s="622"/>
      <c r="DH15" s="622"/>
      <c r="DI15" s="622"/>
      <c r="DJ15" s="622"/>
      <c r="DK15" s="622"/>
      <c r="DL15" s="622"/>
      <c r="DM15" s="622"/>
      <c r="DN15" s="622"/>
      <c r="DO15" s="622"/>
      <c r="DP15" s="623"/>
      <c r="DQ15" s="630">
        <v>451974</v>
      </c>
      <c r="DR15" s="622"/>
      <c r="DS15" s="622"/>
      <c r="DT15" s="622"/>
      <c r="DU15" s="622"/>
      <c r="DV15" s="622"/>
      <c r="DW15" s="622"/>
      <c r="DX15" s="622"/>
      <c r="DY15" s="622"/>
      <c r="DZ15" s="622"/>
      <c r="EA15" s="622"/>
      <c r="EB15" s="622"/>
      <c r="EC15" s="631"/>
    </row>
    <row r="16" spans="2:143" ht="11.25" customHeight="1" x14ac:dyDescent="0.15">
      <c r="B16" s="618" t="s">
        <v>262</v>
      </c>
      <c r="C16" s="619"/>
      <c r="D16" s="619"/>
      <c r="E16" s="619"/>
      <c r="F16" s="619"/>
      <c r="G16" s="619"/>
      <c r="H16" s="619"/>
      <c r="I16" s="619"/>
      <c r="J16" s="619"/>
      <c r="K16" s="619"/>
      <c r="L16" s="619"/>
      <c r="M16" s="619"/>
      <c r="N16" s="619"/>
      <c r="O16" s="619"/>
      <c r="P16" s="619"/>
      <c r="Q16" s="620"/>
      <c r="R16" s="621" t="s">
        <v>180</v>
      </c>
      <c r="S16" s="622"/>
      <c r="T16" s="622"/>
      <c r="U16" s="622"/>
      <c r="V16" s="622"/>
      <c r="W16" s="622"/>
      <c r="X16" s="622"/>
      <c r="Y16" s="623"/>
      <c r="Z16" s="624" t="s">
        <v>180</v>
      </c>
      <c r="AA16" s="624"/>
      <c r="AB16" s="624"/>
      <c r="AC16" s="624"/>
      <c r="AD16" s="625" t="s">
        <v>180</v>
      </c>
      <c r="AE16" s="625"/>
      <c r="AF16" s="625"/>
      <c r="AG16" s="625"/>
      <c r="AH16" s="625"/>
      <c r="AI16" s="625"/>
      <c r="AJ16" s="625"/>
      <c r="AK16" s="625"/>
      <c r="AL16" s="626" t="s">
        <v>132</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t="s">
        <v>180</v>
      </c>
      <c r="BH16" s="622"/>
      <c r="BI16" s="622"/>
      <c r="BJ16" s="622"/>
      <c r="BK16" s="622"/>
      <c r="BL16" s="622"/>
      <c r="BM16" s="622"/>
      <c r="BN16" s="623"/>
      <c r="BO16" s="624" t="s">
        <v>244</v>
      </c>
      <c r="BP16" s="624"/>
      <c r="BQ16" s="624"/>
      <c r="BR16" s="624"/>
      <c r="BS16" s="630" t="s">
        <v>244</v>
      </c>
      <c r="BT16" s="622"/>
      <c r="BU16" s="622"/>
      <c r="BV16" s="622"/>
      <c r="BW16" s="622"/>
      <c r="BX16" s="622"/>
      <c r="BY16" s="622"/>
      <c r="BZ16" s="622"/>
      <c r="CA16" s="622"/>
      <c r="CB16" s="631"/>
      <c r="CD16" s="636" t="s">
        <v>264</v>
      </c>
      <c r="CE16" s="637"/>
      <c r="CF16" s="637"/>
      <c r="CG16" s="637"/>
      <c r="CH16" s="637"/>
      <c r="CI16" s="637"/>
      <c r="CJ16" s="637"/>
      <c r="CK16" s="637"/>
      <c r="CL16" s="637"/>
      <c r="CM16" s="637"/>
      <c r="CN16" s="637"/>
      <c r="CO16" s="637"/>
      <c r="CP16" s="637"/>
      <c r="CQ16" s="638"/>
      <c r="CR16" s="621">
        <v>1688</v>
      </c>
      <c r="CS16" s="622"/>
      <c r="CT16" s="622"/>
      <c r="CU16" s="622"/>
      <c r="CV16" s="622"/>
      <c r="CW16" s="622"/>
      <c r="CX16" s="622"/>
      <c r="CY16" s="623"/>
      <c r="CZ16" s="624">
        <v>0</v>
      </c>
      <c r="DA16" s="624"/>
      <c r="DB16" s="624"/>
      <c r="DC16" s="624"/>
      <c r="DD16" s="630" t="s">
        <v>132</v>
      </c>
      <c r="DE16" s="622"/>
      <c r="DF16" s="622"/>
      <c r="DG16" s="622"/>
      <c r="DH16" s="622"/>
      <c r="DI16" s="622"/>
      <c r="DJ16" s="622"/>
      <c r="DK16" s="622"/>
      <c r="DL16" s="622"/>
      <c r="DM16" s="622"/>
      <c r="DN16" s="622"/>
      <c r="DO16" s="622"/>
      <c r="DP16" s="623"/>
      <c r="DQ16" s="630">
        <v>1688</v>
      </c>
      <c r="DR16" s="622"/>
      <c r="DS16" s="622"/>
      <c r="DT16" s="622"/>
      <c r="DU16" s="622"/>
      <c r="DV16" s="622"/>
      <c r="DW16" s="622"/>
      <c r="DX16" s="622"/>
      <c r="DY16" s="622"/>
      <c r="DZ16" s="622"/>
      <c r="EA16" s="622"/>
      <c r="EB16" s="622"/>
      <c r="EC16" s="631"/>
    </row>
    <row r="17" spans="2:133" ht="11.25" customHeight="1" x14ac:dyDescent="0.15">
      <c r="B17" s="618" t="s">
        <v>265</v>
      </c>
      <c r="C17" s="619"/>
      <c r="D17" s="619"/>
      <c r="E17" s="619"/>
      <c r="F17" s="619"/>
      <c r="G17" s="619"/>
      <c r="H17" s="619"/>
      <c r="I17" s="619"/>
      <c r="J17" s="619"/>
      <c r="K17" s="619"/>
      <c r="L17" s="619"/>
      <c r="M17" s="619"/>
      <c r="N17" s="619"/>
      <c r="O17" s="619"/>
      <c r="P17" s="619"/>
      <c r="Q17" s="620"/>
      <c r="R17" s="621">
        <v>2742</v>
      </c>
      <c r="S17" s="622"/>
      <c r="T17" s="622"/>
      <c r="U17" s="622"/>
      <c r="V17" s="622"/>
      <c r="W17" s="622"/>
      <c r="X17" s="622"/>
      <c r="Y17" s="623"/>
      <c r="Z17" s="624">
        <v>0</v>
      </c>
      <c r="AA17" s="624"/>
      <c r="AB17" s="624"/>
      <c r="AC17" s="624"/>
      <c r="AD17" s="625">
        <v>2742</v>
      </c>
      <c r="AE17" s="625"/>
      <c r="AF17" s="625"/>
      <c r="AG17" s="625"/>
      <c r="AH17" s="625"/>
      <c r="AI17" s="625"/>
      <c r="AJ17" s="625"/>
      <c r="AK17" s="625"/>
      <c r="AL17" s="626">
        <v>0.1</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24" t="s">
        <v>244</v>
      </c>
      <c r="BP17" s="624"/>
      <c r="BQ17" s="624"/>
      <c r="BR17" s="624"/>
      <c r="BS17" s="630" t="s">
        <v>244</v>
      </c>
      <c r="BT17" s="622"/>
      <c r="BU17" s="622"/>
      <c r="BV17" s="622"/>
      <c r="BW17" s="622"/>
      <c r="BX17" s="622"/>
      <c r="BY17" s="622"/>
      <c r="BZ17" s="622"/>
      <c r="CA17" s="622"/>
      <c r="CB17" s="631"/>
      <c r="CD17" s="636" t="s">
        <v>267</v>
      </c>
      <c r="CE17" s="637"/>
      <c r="CF17" s="637"/>
      <c r="CG17" s="637"/>
      <c r="CH17" s="637"/>
      <c r="CI17" s="637"/>
      <c r="CJ17" s="637"/>
      <c r="CK17" s="637"/>
      <c r="CL17" s="637"/>
      <c r="CM17" s="637"/>
      <c r="CN17" s="637"/>
      <c r="CO17" s="637"/>
      <c r="CP17" s="637"/>
      <c r="CQ17" s="638"/>
      <c r="CR17" s="621">
        <v>432577</v>
      </c>
      <c r="CS17" s="622"/>
      <c r="CT17" s="622"/>
      <c r="CU17" s="622"/>
      <c r="CV17" s="622"/>
      <c r="CW17" s="622"/>
      <c r="CX17" s="622"/>
      <c r="CY17" s="623"/>
      <c r="CZ17" s="624">
        <v>8</v>
      </c>
      <c r="DA17" s="624"/>
      <c r="DB17" s="624"/>
      <c r="DC17" s="624"/>
      <c r="DD17" s="630" t="s">
        <v>244</v>
      </c>
      <c r="DE17" s="622"/>
      <c r="DF17" s="622"/>
      <c r="DG17" s="622"/>
      <c r="DH17" s="622"/>
      <c r="DI17" s="622"/>
      <c r="DJ17" s="622"/>
      <c r="DK17" s="622"/>
      <c r="DL17" s="622"/>
      <c r="DM17" s="622"/>
      <c r="DN17" s="622"/>
      <c r="DO17" s="622"/>
      <c r="DP17" s="623"/>
      <c r="DQ17" s="630">
        <v>431340</v>
      </c>
      <c r="DR17" s="622"/>
      <c r="DS17" s="622"/>
      <c r="DT17" s="622"/>
      <c r="DU17" s="622"/>
      <c r="DV17" s="622"/>
      <c r="DW17" s="622"/>
      <c r="DX17" s="622"/>
      <c r="DY17" s="622"/>
      <c r="DZ17" s="622"/>
      <c r="EA17" s="622"/>
      <c r="EB17" s="622"/>
      <c r="EC17" s="631"/>
    </row>
    <row r="18" spans="2:133" ht="11.25" customHeight="1" x14ac:dyDescent="0.15">
      <c r="B18" s="618" t="s">
        <v>268</v>
      </c>
      <c r="C18" s="619"/>
      <c r="D18" s="619"/>
      <c r="E18" s="619"/>
      <c r="F18" s="619"/>
      <c r="G18" s="619"/>
      <c r="H18" s="619"/>
      <c r="I18" s="619"/>
      <c r="J18" s="619"/>
      <c r="K18" s="619"/>
      <c r="L18" s="619"/>
      <c r="M18" s="619"/>
      <c r="N18" s="619"/>
      <c r="O18" s="619"/>
      <c r="P18" s="619"/>
      <c r="Q18" s="620"/>
      <c r="R18" s="621">
        <v>2122745</v>
      </c>
      <c r="S18" s="622"/>
      <c r="T18" s="622"/>
      <c r="U18" s="622"/>
      <c r="V18" s="622"/>
      <c r="W18" s="622"/>
      <c r="X18" s="622"/>
      <c r="Y18" s="623"/>
      <c r="Z18" s="624">
        <v>38.299999999999997</v>
      </c>
      <c r="AA18" s="624"/>
      <c r="AB18" s="624"/>
      <c r="AC18" s="624"/>
      <c r="AD18" s="625">
        <v>1895025</v>
      </c>
      <c r="AE18" s="625"/>
      <c r="AF18" s="625"/>
      <c r="AG18" s="625"/>
      <c r="AH18" s="625"/>
      <c r="AI18" s="625"/>
      <c r="AJ18" s="625"/>
      <c r="AK18" s="625"/>
      <c r="AL18" s="626">
        <v>60.3</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24" t="s">
        <v>132</v>
      </c>
      <c r="BP18" s="624"/>
      <c r="BQ18" s="624"/>
      <c r="BR18" s="624"/>
      <c r="BS18" s="630" t="s">
        <v>180</v>
      </c>
      <c r="BT18" s="622"/>
      <c r="BU18" s="622"/>
      <c r="BV18" s="622"/>
      <c r="BW18" s="622"/>
      <c r="BX18" s="622"/>
      <c r="BY18" s="622"/>
      <c r="BZ18" s="622"/>
      <c r="CA18" s="622"/>
      <c r="CB18" s="631"/>
      <c r="CD18" s="636" t="s">
        <v>270</v>
      </c>
      <c r="CE18" s="637"/>
      <c r="CF18" s="637"/>
      <c r="CG18" s="637"/>
      <c r="CH18" s="637"/>
      <c r="CI18" s="637"/>
      <c r="CJ18" s="637"/>
      <c r="CK18" s="637"/>
      <c r="CL18" s="637"/>
      <c r="CM18" s="637"/>
      <c r="CN18" s="637"/>
      <c r="CO18" s="637"/>
      <c r="CP18" s="637"/>
      <c r="CQ18" s="638"/>
      <c r="CR18" s="621" t="s">
        <v>180</v>
      </c>
      <c r="CS18" s="622"/>
      <c r="CT18" s="622"/>
      <c r="CU18" s="622"/>
      <c r="CV18" s="622"/>
      <c r="CW18" s="622"/>
      <c r="CX18" s="622"/>
      <c r="CY18" s="623"/>
      <c r="CZ18" s="624" t="s">
        <v>180</v>
      </c>
      <c r="DA18" s="624"/>
      <c r="DB18" s="624"/>
      <c r="DC18" s="624"/>
      <c r="DD18" s="630" t="s">
        <v>180</v>
      </c>
      <c r="DE18" s="622"/>
      <c r="DF18" s="622"/>
      <c r="DG18" s="622"/>
      <c r="DH18" s="622"/>
      <c r="DI18" s="622"/>
      <c r="DJ18" s="622"/>
      <c r="DK18" s="622"/>
      <c r="DL18" s="622"/>
      <c r="DM18" s="622"/>
      <c r="DN18" s="622"/>
      <c r="DO18" s="622"/>
      <c r="DP18" s="623"/>
      <c r="DQ18" s="630" t="s">
        <v>180</v>
      </c>
      <c r="DR18" s="622"/>
      <c r="DS18" s="622"/>
      <c r="DT18" s="622"/>
      <c r="DU18" s="622"/>
      <c r="DV18" s="622"/>
      <c r="DW18" s="622"/>
      <c r="DX18" s="622"/>
      <c r="DY18" s="622"/>
      <c r="DZ18" s="622"/>
      <c r="EA18" s="622"/>
      <c r="EB18" s="622"/>
      <c r="EC18" s="631"/>
    </row>
    <row r="19" spans="2:133" ht="11.25" customHeight="1" x14ac:dyDescent="0.15">
      <c r="B19" s="618" t="s">
        <v>271</v>
      </c>
      <c r="C19" s="619"/>
      <c r="D19" s="619"/>
      <c r="E19" s="619"/>
      <c r="F19" s="619"/>
      <c r="G19" s="619"/>
      <c r="H19" s="619"/>
      <c r="I19" s="619"/>
      <c r="J19" s="619"/>
      <c r="K19" s="619"/>
      <c r="L19" s="619"/>
      <c r="M19" s="619"/>
      <c r="N19" s="619"/>
      <c r="O19" s="619"/>
      <c r="P19" s="619"/>
      <c r="Q19" s="620"/>
      <c r="R19" s="621">
        <v>1895025</v>
      </c>
      <c r="S19" s="622"/>
      <c r="T19" s="622"/>
      <c r="U19" s="622"/>
      <c r="V19" s="622"/>
      <c r="W19" s="622"/>
      <c r="X19" s="622"/>
      <c r="Y19" s="623"/>
      <c r="Z19" s="624">
        <v>34.200000000000003</v>
      </c>
      <c r="AA19" s="624"/>
      <c r="AB19" s="624"/>
      <c r="AC19" s="624"/>
      <c r="AD19" s="625">
        <v>1895025</v>
      </c>
      <c r="AE19" s="625"/>
      <c r="AF19" s="625"/>
      <c r="AG19" s="625"/>
      <c r="AH19" s="625"/>
      <c r="AI19" s="625"/>
      <c r="AJ19" s="625"/>
      <c r="AK19" s="625"/>
      <c r="AL19" s="626">
        <v>60.3</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v>33</v>
      </c>
      <c r="BH19" s="622"/>
      <c r="BI19" s="622"/>
      <c r="BJ19" s="622"/>
      <c r="BK19" s="622"/>
      <c r="BL19" s="622"/>
      <c r="BM19" s="622"/>
      <c r="BN19" s="623"/>
      <c r="BO19" s="624">
        <v>0</v>
      </c>
      <c r="BP19" s="624"/>
      <c r="BQ19" s="624"/>
      <c r="BR19" s="624"/>
      <c r="BS19" s="630" t="s">
        <v>180</v>
      </c>
      <c r="BT19" s="622"/>
      <c r="BU19" s="622"/>
      <c r="BV19" s="622"/>
      <c r="BW19" s="622"/>
      <c r="BX19" s="622"/>
      <c r="BY19" s="622"/>
      <c r="BZ19" s="622"/>
      <c r="CA19" s="622"/>
      <c r="CB19" s="631"/>
      <c r="CD19" s="636" t="s">
        <v>273</v>
      </c>
      <c r="CE19" s="637"/>
      <c r="CF19" s="637"/>
      <c r="CG19" s="637"/>
      <c r="CH19" s="637"/>
      <c r="CI19" s="637"/>
      <c r="CJ19" s="637"/>
      <c r="CK19" s="637"/>
      <c r="CL19" s="637"/>
      <c r="CM19" s="637"/>
      <c r="CN19" s="637"/>
      <c r="CO19" s="637"/>
      <c r="CP19" s="637"/>
      <c r="CQ19" s="638"/>
      <c r="CR19" s="621" t="s">
        <v>180</v>
      </c>
      <c r="CS19" s="622"/>
      <c r="CT19" s="622"/>
      <c r="CU19" s="622"/>
      <c r="CV19" s="622"/>
      <c r="CW19" s="622"/>
      <c r="CX19" s="622"/>
      <c r="CY19" s="623"/>
      <c r="CZ19" s="624" t="s">
        <v>244</v>
      </c>
      <c r="DA19" s="624"/>
      <c r="DB19" s="624"/>
      <c r="DC19" s="624"/>
      <c r="DD19" s="630" t="s">
        <v>244</v>
      </c>
      <c r="DE19" s="622"/>
      <c r="DF19" s="622"/>
      <c r="DG19" s="622"/>
      <c r="DH19" s="622"/>
      <c r="DI19" s="622"/>
      <c r="DJ19" s="622"/>
      <c r="DK19" s="622"/>
      <c r="DL19" s="622"/>
      <c r="DM19" s="622"/>
      <c r="DN19" s="622"/>
      <c r="DO19" s="622"/>
      <c r="DP19" s="623"/>
      <c r="DQ19" s="630" t="s">
        <v>180</v>
      </c>
      <c r="DR19" s="622"/>
      <c r="DS19" s="622"/>
      <c r="DT19" s="622"/>
      <c r="DU19" s="622"/>
      <c r="DV19" s="622"/>
      <c r="DW19" s="622"/>
      <c r="DX19" s="622"/>
      <c r="DY19" s="622"/>
      <c r="DZ19" s="622"/>
      <c r="EA19" s="622"/>
      <c r="EB19" s="622"/>
      <c r="EC19" s="631"/>
    </row>
    <row r="20" spans="2:133" ht="11.25" customHeight="1" x14ac:dyDescent="0.15">
      <c r="B20" s="618" t="s">
        <v>274</v>
      </c>
      <c r="C20" s="619"/>
      <c r="D20" s="619"/>
      <c r="E20" s="619"/>
      <c r="F20" s="619"/>
      <c r="G20" s="619"/>
      <c r="H20" s="619"/>
      <c r="I20" s="619"/>
      <c r="J20" s="619"/>
      <c r="K20" s="619"/>
      <c r="L20" s="619"/>
      <c r="M20" s="619"/>
      <c r="N20" s="619"/>
      <c r="O20" s="619"/>
      <c r="P20" s="619"/>
      <c r="Q20" s="620"/>
      <c r="R20" s="621">
        <v>158992</v>
      </c>
      <c r="S20" s="622"/>
      <c r="T20" s="622"/>
      <c r="U20" s="622"/>
      <c r="V20" s="622"/>
      <c r="W20" s="622"/>
      <c r="X20" s="622"/>
      <c r="Y20" s="623"/>
      <c r="Z20" s="624">
        <v>2.9</v>
      </c>
      <c r="AA20" s="624"/>
      <c r="AB20" s="624"/>
      <c r="AC20" s="624"/>
      <c r="AD20" s="625" t="s">
        <v>180</v>
      </c>
      <c r="AE20" s="625"/>
      <c r="AF20" s="625"/>
      <c r="AG20" s="625"/>
      <c r="AH20" s="625"/>
      <c r="AI20" s="625"/>
      <c r="AJ20" s="625"/>
      <c r="AK20" s="625"/>
      <c r="AL20" s="626" t="s">
        <v>132</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v>33</v>
      </c>
      <c r="BH20" s="622"/>
      <c r="BI20" s="622"/>
      <c r="BJ20" s="622"/>
      <c r="BK20" s="622"/>
      <c r="BL20" s="622"/>
      <c r="BM20" s="622"/>
      <c r="BN20" s="623"/>
      <c r="BO20" s="624">
        <v>0</v>
      </c>
      <c r="BP20" s="624"/>
      <c r="BQ20" s="624"/>
      <c r="BR20" s="624"/>
      <c r="BS20" s="630" t="s">
        <v>132</v>
      </c>
      <c r="BT20" s="622"/>
      <c r="BU20" s="622"/>
      <c r="BV20" s="622"/>
      <c r="BW20" s="622"/>
      <c r="BX20" s="622"/>
      <c r="BY20" s="622"/>
      <c r="BZ20" s="622"/>
      <c r="CA20" s="622"/>
      <c r="CB20" s="631"/>
      <c r="CD20" s="636" t="s">
        <v>276</v>
      </c>
      <c r="CE20" s="637"/>
      <c r="CF20" s="637"/>
      <c r="CG20" s="637"/>
      <c r="CH20" s="637"/>
      <c r="CI20" s="637"/>
      <c r="CJ20" s="637"/>
      <c r="CK20" s="637"/>
      <c r="CL20" s="637"/>
      <c r="CM20" s="637"/>
      <c r="CN20" s="637"/>
      <c r="CO20" s="637"/>
      <c r="CP20" s="637"/>
      <c r="CQ20" s="638"/>
      <c r="CR20" s="621">
        <v>5408102</v>
      </c>
      <c r="CS20" s="622"/>
      <c r="CT20" s="622"/>
      <c r="CU20" s="622"/>
      <c r="CV20" s="622"/>
      <c r="CW20" s="622"/>
      <c r="CX20" s="622"/>
      <c r="CY20" s="623"/>
      <c r="CZ20" s="624">
        <v>100</v>
      </c>
      <c r="DA20" s="624"/>
      <c r="DB20" s="624"/>
      <c r="DC20" s="624"/>
      <c r="DD20" s="630">
        <v>1105151</v>
      </c>
      <c r="DE20" s="622"/>
      <c r="DF20" s="622"/>
      <c r="DG20" s="622"/>
      <c r="DH20" s="622"/>
      <c r="DI20" s="622"/>
      <c r="DJ20" s="622"/>
      <c r="DK20" s="622"/>
      <c r="DL20" s="622"/>
      <c r="DM20" s="622"/>
      <c r="DN20" s="622"/>
      <c r="DO20" s="622"/>
      <c r="DP20" s="623"/>
      <c r="DQ20" s="630">
        <v>3679187</v>
      </c>
      <c r="DR20" s="622"/>
      <c r="DS20" s="622"/>
      <c r="DT20" s="622"/>
      <c r="DU20" s="622"/>
      <c r="DV20" s="622"/>
      <c r="DW20" s="622"/>
      <c r="DX20" s="622"/>
      <c r="DY20" s="622"/>
      <c r="DZ20" s="622"/>
      <c r="EA20" s="622"/>
      <c r="EB20" s="622"/>
      <c r="EC20" s="631"/>
    </row>
    <row r="21" spans="2:133" ht="11.25" customHeight="1" x14ac:dyDescent="0.15">
      <c r="B21" s="618" t="s">
        <v>277</v>
      </c>
      <c r="C21" s="619"/>
      <c r="D21" s="619"/>
      <c r="E21" s="619"/>
      <c r="F21" s="619"/>
      <c r="G21" s="619"/>
      <c r="H21" s="619"/>
      <c r="I21" s="619"/>
      <c r="J21" s="619"/>
      <c r="K21" s="619"/>
      <c r="L21" s="619"/>
      <c r="M21" s="619"/>
      <c r="N21" s="619"/>
      <c r="O21" s="619"/>
      <c r="P21" s="619"/>
      <c r="Q21" s="620"/>
      <c r="R21" s="621">
        <v>68728</v>
      </c>
      <c r="S21" s="622"/>
      <c r="T21" s="622"/>
      <c r="U21" s="622"/>
      <c r="V21" s="622"/>
      <c r="W21" s="622"/>
      <c r="X21" s="622"/>
      <c r="Y21" s="623"/>
      <c r="Z21" s="624">
        <v>1.2</v>
      </c>
      <c r="AA21" s="624"/>
      <c r="AB21" s="624"/>
      <c r="AC21" s="624"/>
      <c r="AD21" s="625" t="s">
        <v>132</v>
      </c>
      <c r="AE21" s="625"/>
      <c r="AF21" s="625"/>
      <c r="AG21" s="625"/>
      <c r="AH21" s="625"/>
      <c r="AI21" s="625"/>
      <c r="AJ21" s="625"/>
      <c r="AK21" s="625"/>
      <c r="AL21" s="626" t="s">
        <v>180</v>
      </c>
      <c r="AM21" s="627"/>
      <c r="AN21" s="627"/>
      <c r="AO21" s="628"/>
      <c r="AP21" s="639" t="s">
        <v>278</v>
      </c>
      <c r="AQ21" s="640"/>
      <c r="AR21" s="640"/>
      <c r="AS21" s="640"/>
      <c r="AT21" s="640"/>
      <c r="AU21" s="640"/>
      <c r="AV21" s="640"/>
      <c r="AW21" s="640"/>
      <c r="AX21" s="640"/>
      <c r="AY21" s="640"/>
      <c r="AZ21" s="640"/>
      <c r="BA21" s="640"/>
      <c r="BB21" s="640"/>
      <c r="BC21" s="640"/>
      <c r="BD21" s="640"/>
      <c r="BE21" s="640"/>
      <c r="BF21" s="641"/>
      <c r="BG21" s="621">
        <v>33</v>
      </c>
      <c r="BH21" s="622"/>
      <c r="BI21" s="622"/>
      <c r="BJ21" s="622"/>
      <c r="BK21" s="622"/>
      <c r="BL21" s="622"/>
      <c r="BM21" s="622"/>
      <c r="BN21" s="623"/>
      <c r="BO21" s="624">
        <v>0</v>
      </c>
      <c r="BP21" s="624"/>
      <c r="BQ21" s="624"/>
      <c r="BR21" s="624"/>
      <c r="BS21" s="630" t="s">
        <v>180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279</v>
      </c>
      <c r="C22" s="619"/>
      <c r="D22" s="619"/>
      <c r="E22" s="619"/>
      <c r="F22" s="619"/>
      <c r="G22" s="619"/>
      <c r="H22" s="619"/>
      <c r="I22" s="619"/>
      <c r="J22" s="619"/>
      <c r="K22" s="619"/>
      <c r="L22" s="619"/>
      <c r="M22" s="619"/>
      <c r="N22" s="619"/>
      <c r="O22" s="619"/>
      <c r="P22" s="619"/>
      <c r="Q22" s="620"/>
      <c r="R22" s="621">
        <v>3368416</v>
      </c>
      <c r="S22" s="622"/>
      <c r="T22" s="622"/>
      <c r="U22" s="622"/>
      <c r="V22" s="622"/>
      <c r="W22" s="622"/>
      <c r="X22" s="622"/>
      <c r="Y22" s="623"/>
      <c r="Z22" s="624">
        <v>60.9</v>
      </c>
      <c r="AA22" s="624"/>
      <c r="AB22" s="624"/>
      <c r="AC22" s="624"/>
      <c r="AD22" s="625">
        <v>3140696</v>
      </c>
      <c r="AE22" s="625"/>
      <c r="AF22" s="625"/>
      <c r="AG22" s="625"/>
      <c r="AH22" s="625"/>
      <c r="AI22" s="625"/>
      <c r="AJ22" s="625"/>
      <c r="AK22" s="625"/>
      <c r="AL22" s="626">
        <v>99.9</v>
      </c>
      <c r="AM22" s="627"/>
      <c r="AN22" s="627"/>
      <c r="AO22" s="628"/>
      <c r="AP22" s="639" t="s">
        <v>280</v>
      </c>
      <c r="AQ22" s="640"/>
      <c r="AR22" s="640"/>
      <c r="AS22" s="640"/>
      <c r="AT22" s="640"/>
      <c r="AU22" s="640"/>
      <c r="AV22" s="640"/>
      <c r="AW22" s="640"/>
      <c r="AX22" s="640"/>
      <c r="AY22" s="640"/>
      <c r="AZ22" s="640"/>
      <c r="BA22" s="640"/>
      <c r="BB22" s="640"/>
      <c r="BC22" s="640"/>
      <c r="BD22" s="640"/>
      <c r="BE22" s="640"/>
      <c r="BF22" s="641"/>
      <c r="BG22" s="621" t="s">
        <v>180</v>
      </c>
      <c r="BH22" s="622"/>
      <c r="BI22" s="622"/>
      <c r="BJ22" s="622"/>
      <c r="BK22" s="622"/>
      <c r="BL22" s="622"/>
      <c r="BM22" s="622"/>
      <c r="BN22" s="623"/>
      <c r="BO22" s="624" t="s">
        <v>132</v>
      </c>
      <c r="BP22" s="624"/>
      <c r="BQ22" s="624"/>
      <c r="BR22" s="624"/>
      <c r="BS22" s="630" t="s">
        <v>132</v>
      </c>
      <c r="BT22" s="622"/>
      <c r="BU22" s="622"/>
      <c r="BV22" s="622"/>
      <c r="BW22" s="622"/>
      <c r="BX22" s="622"/>
      <c r="BY22" s="622"/>
      <c r="BZ22" s="622"/>
      <c r="CA22" s="622"/>
      <c r="CB22" s="631"/>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282</v>
      </c>
      <c r="C23" s="619"/>
      <c r="D23" s="619"/>
      <c r="E23" s="619"/>
      <c r="F23" s="619"/>
      <c r="G23" s="619"/>
      <c r="H23" s="619"/>
      <c r="I23" s="619"/>
      <c r="J23" s="619"/>
      <c r="K23" s="619"/>
      <c r="L23" s="619"/>
      <c r="M23" s="619"/>
      <c r="N23" s="619"/>
      <c r="O23" s="619"/>
      <c r="P23" s="619"/>
      <c r="Q23" s="620"/>
      <c r="R23" s="621">
        <v>1139</v>
      </c>
      <c r="S23" s="622"/>
      <c r="T23" s="622"/>
      <c r="U23" s="622"/>
      <c r="V23" s="622"/>
      <c r="W23" s="622"/>
      <c r="X23" s="622"/>
      <c r="Y23" s="623"/>
      <c r="Z23" s="624">
        <v>0</v>
      </c>
      <c r="AA23" s="624"/>
      <c r="AB23" s="624"/>
      <c r="AC23" s="624"/>
      <c r="AD23" s="625">
        <v>1139</v>
      </c>
      <c r="AE23" s="625"/>
      <c r="AF23" s="625"/>
      <c r="AG23" s="625"/>
      <c r="AH23" s="625"/>
      <c r="AI23" s="625"/>
      <c r="AJ23" s="625"/>
      <c r="AK23" s="625"/>
      <c r="AL23" s="626">
        <v>0</v>
      </c>
      <c r="AM23" s="627"/>
      <c r="AN23" s="627"/>
      <c r="AO23" s="628"/>
      <c r="AP23" s="639" t="s">
        <v>283</v>
      </c>
      <c r="AQ23" s="640"/>
      <c r="AR23" s="640"/>
      <c r="AS23" s="640"/>
      <c r="AT23" s="640"/>
      <c r="AU23" s="640"/>
      <c r="AV23" s="640"/>
      <c r="AW23" s="640"/>
      <c r="AX23" s="640"/>
      <c r="AY23" s="640"/>
      <c r="AZ23" s="640"/>
      <c r="BA23" s="640"/>
      <c r="BB23" s="640"/>
      <c r="BC23" s="640"/>
      <c r="BD23" s="640"/>
      <c r="BE23" s="640"/>
      <c r="BF23" s="641"/>
      <c r="BG23" s="621" t="s">
        <v>244</v>
      </c>
      <c r="BH23" s="622"/>
      <c r="BI23" s="622"/>
      <c r="BJ23" s="622"/>
      <c r="BK23" s="622"/>
      <c r="BL23" s="622"/>
      <c r="BM23" s="622"/>
      <c r="BN23" s="623"/>
      <c r="BO23" s="624" t="s">
        <v>132</v>
      </c>
      <c r="BP23" s="624"/>
      <c r="BQ23" s="624"/>
      <c r="BR23" s="624"/>
      <c r="BS23" s="630" t="s">
        <v>180</v>
      </c>
      <c r="BT23" s="622"/>
      <c r="BU23" s="622"/>
      <c r="BV23" s="622"/>
      <c r="BW23" s="622"/>
      <c r="BX23" s="622"/>
      <c r="BY23" s="622"/>
      <c r="BZ23" s="622"/>
      <c r="CA23" s="622"/>
      <c r="CB23" s="631"/>
      <c r="CD23" s="603" t="s">
        <v>222</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51" t="s">
        <v>287</v>
      </c>
      <c r="DM23" s="652"/>
      <c r="DN23" s="652"/>
      <c r="DO23" s="652"/>
      <c r="DP23" s="652"/>
      <c r="DQ23" s="652"/>
      <c r="DR23" s="652"/>
      <c r="DS23" s="652"/>
      <c r="DT23" s="652"/>
      <c r="DU23" s="652"/>
      <c r="DV23" s="653"/>
      <c r="DW23" s="603" t="s">
        <v>288</v>
      </c>
      <c r="DX23" s="604"/>
      <c r="DY23" s="604"/>
      <c r="DZ23" s="604"/>
      <c r="EA23" s="604"/>
      <c r="EB23" s="604"/>
      <c r="EC23" s="605"/>
    </row>
    <row r="24" spans="2:133" ht="11.25" customHeight="1" x14ac:dyDescent="0.15">
      <c r="B24" s="618" t="s">
        <v>289</v>
      </c>
      <c r="C24" s="619"/>
      <c r="D24" s="619"/>
      <c r="E24" s="619"/>
      <c r="F24" s="619"/>
      <c r="G24" s="619"/>
      <c r="H24" s="619"/>
      <c r="I24" s="619"/>
      <c r="J24" s="619"/>
      <c r="K24" s="619"/>
      <c r="L24" s="619"/>
      <c r="M24" s="619"/>
      <c r="N24" s="619"/>
      <c r="O24" s="619"/>
      <c r="P24" s="619"/>
      <c r="Q24" s="620"/>
      <c r="R24" s="621">
        <v>535</v>
      </c>
      <c r="S24" s="622"/>
      <c r="T24" s="622"/>
      <c r="U24" s="622"/>
      <c r="V24" s="622"/>
      <c r="W24" s="622"/>
      <c r="X24" s="622"/>
      <c r="Y24" s="623"/>
      <c r="Z24" s="624">
        <v>0</v>
      </c>
      <c r="AA24" s="624"/>
      <c r="AB24" s="624"/>
      <c r="AC24" s="624"/>
      <c r="AD24" s="625" t="s">
        <v>180</v>
      </c>
      <c r="AE24" s="625"/>
      <c r="AF24" s="625"/>
      <c r="AG24" s="625"/>
      <c r="AH24" s="625"/>
      <c r="AI24" s="625"/>
      <c r="AJ24" s="625"/>
      <c r="AK24" s="625"/>
      <c r="AL24" s="626" t="s">
        <v>180</v>
      </c>
      <c r="AM24" s="627"/>
      <c r="AN24" s="627"/>
      <c r="AO24" s="628"/>
      <c r="AP24" s="639" t="s">
        <v>290</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180</v>
      </c>
      <c r="BP24" s="624"/>
      <c r="BQ24" s="624"/>
      <c r="BR24" s="624"/>
      <c r="BS24" s="630" t="s">
        <v>132</v>
      </c>
      <c r="BT24" s="622"/>
      <c r="BU24" s="622"/>
      <c r="BV24" s="622"/>
      <c r="BW24" s="622"/>
      <c r="BX24" s="622"/>
      <c r="BY24" s="622"/>
      <c r="BZ24" s="622"/>
      <c r="CA24" s="622"/>
      <c r="CB24" s="631"/>
      <c r="CD24" s="632" t="s">
        <v>291</v>
      </c>
      <c r="CE24" s="633"/>
      <c r="CF24" s="633"/>
      <c r="CG24" s="633"/>
      <c r="CH24" s="633"/>
      <c r="CI24" s="633"/>
      <c r="CJ24" s="633"/>
      <c r="CK24" s="633"/>
      <c r="CL24" s="633"/>
      <c r="CM24" s="633"/>
      <c r="CN24" s="633"/>
      <c r="CO24" s="633"/>
      <c r="CP24" s="633"/>
      <c r="CQ24" s="634"/>
      <c r="CR24" s="610">
        <v>1870725</v>
      </c>
      <c r="CS24" s="611"/>
      <c r="CT24" s="611"/>
      <c r="CU24" s="611"/>
      <c r="CV24" s="611"/>
      <c r="CW24" s="611"/>
      <c r="CX24" s="611"/>
      <c r="CY24" s="612"/>
      <c r="CZ24" s="615">
        <v>34.6</v>
      </c>
      <c r="DA24" s="616"/>
      <c r="DB24" s="616"/>
      <c r="DC24" s="635"/>
      <c r="DD24" s="654">
        <v>1468019</v>
      </c>
      <c r="DE24" s="611"/>
      <c r="DF24" s="611"/>
      <c r="DG24" s="611"/>
      <c r="DH24" s="611"/>
      <c r="DI24" s="611"/>
      <c r="DJ24" s="611"/>
      <c r="DK24" s="612"/>
      <c r="DL24" s="654">
        <v>1438142</v>
      </c>
      <c r="DM24" s="611"/>
      <c r="DN24" s="611"/>
      <c r="DO24" s="611"/>
      <c r="DP24" s="611"/>
      <c r="DQ24" s="611"/>
      <c r="DR24" s="611"/>
      <c r="DS24" s="611"/>
      <c r="DT24" s="611"/>
      <c r="DU24" s="611"/>
      <c r="DV24" s="612"/>
      <c r="DW24" s="615">
        <v>43.6</v>
      </c>
      <c r="DX24" s="616"/>
      <c r="DY24" s="616"/>
      <c r="DZ24" s="616"/>
      <c r="EA24" s="616"/>
      <c r="EB24" s="616"/>
      <c r="EC24" s="617"/>
    </row>
    <row r="25" spans="2:133" ht="11.25" customHeight="1" x14ac:dyDescent="0.15">
      <c r="B25" s="618" t="s">
        <v>292</v>
      </c>
      <c r="C25" s="619"/>
      <c r="D25" s="619"/>
      <c r="E25" s="619"/>
      <c r="F25" s="619"/>
      <c r="G25" s="619"/>
      <c r="H25" s="619"/>
      <c r="I25" s="619"/>
      <c r="J25" s="619"/>
      <c r="K25" s="619"/>
      <c r="L25" s="619"/>
      <c r="M25" s="619"/>
      <c r="N25" s="619"/>
      <c r="O25" s="619"/>
      <c r="P25" s="619"/>
      <c r="Q25" s="620"/>
      <c r="R25" s="621">
        <v>83848</v>
      </c>
      <c r="S25" s="622"/>
      <c r="T25" s="622"/>
      <c r="U25" s="622"/>
      <c r="V25" s="622"/>
      <c r="W25" s="622"/>
      <c r="X25" s="622"/>
      <c r="Y25" s="623"/>
      <c r="Z25" s="624">
        <v>1.5</v>
      </c>
      <c r="AA25" s="624"/>
      <c r="AB25" s="624"/>
      <c r="AC25" s="624"/>
      <c r="AD25" s="625">
        <v>3142</v>
      </c>
      <c r="AE25" s="625"/>
      <c r="AF25" s="625"/>
      <c r="AG25" s="625"/>
      <c r="AH25" s="625"/>
      <c r="AI25" s="625"/>
      <c r="AJ25" s="625"/>
      <c r="AK25" s="625"/>
      <c r="AL25" s="626">
        <v>0.1</v>
      </c>
      <c r="AM25" s="627"/>
      <c r="AN25" s="627"/>
      <c r="AO25" s="628"/>
      <c r="AP25" s="639" t="s">
        <v>293</v>
      </c>
      <c r="AQ25" s="640"/>
      <c r="AR25" s="640"/>
      <c r="AS25" s="640"/>
      <c r="AT25" s="640"/>
      <c r="AU25" s="640"/>
      <c r="AV25" s="640"/>
      <c r="AW25" s="640"/>
      <c r="AX25" s="640"/>
      <c r="AY25" s="640"/>
      <c r="AZ25" s="640"/>
      <c r="BA25" s="640"/>
      <c r="BB25" s="640"/>
      <c r="BC25" s="640"/>
      <c r="BD25" s="640"/>
      <c r="BE25" s="640"/>
      <c r="BF25" s="641"/>
      <c r="BG25" s="621" t="s">
        <v>180</v>
      </c>
      <c r="BH25" s="622"/>
      <c r="BI25" s="622"/>
      <c r="BJ25" s="622"/>
      <c r="BK25" s="622"/>
      <c r="BL25" s="622"/>
      <c r="BM25" s="622"/>
      <c r="BN25" s="623"/>
      <c r="BO25" s="624" t="s">
        <v>180</v>
      </c>
      <c r="BP25" s="624"/>
      <c r="BQ25" s="624"/>
      <c r="BR25" s="624"/>
      <c r="BS25" s="630" t="s">
        <v>244</v>
      </c>
      <c r="BT25" s="622"/>
      <c r="BU25" s="622"/>
      <c r="BV25" s="622"/>
      <c r="BW25" s="622"/>
      <c r="BX25" s="622"/>
      <c r="BY25" s="622"/>
      <c r="BZ25" s="622"/>
      <c r="CA25" s="622"/>
      <c r="CB25" s="631"/>
      <c r="CD25" s="636" t="s">
        <v>294</v>
      </c>
      <c r="CE25" s="637"/>
      <c r="CF25" s="637"/>
      <c r="CG25" s="637"/>
      <c r="CH25" s="637"/>
      <c r="CI25" s="637"/>
      <c r="CJ25" s="637"/>
      <c r="CK25" s="637"/>
      <c r="CL25" s="637"/>
      <c r="CM25" s="637"/>
      <c r="CN25" s="637"/>
      <c r="CO25" s="637"/>
      <c r="CP25" s="637"/>
      <c r="CQ25" s="638"/>
      <c r="CR25" s="621">
        <v>977795</v>
      </c>
      <c r="CS25" s="657"/>
      <c r="CT25" s="657"/>
      <c r="CU25" s="657"/>
      <c r="CV25" s="657"/>
      <c r="CW25" s="657"/>
      <c r="CX25" s="657"/>
      <c r="CY25" s="658"/>
      <c r="CZ25" s="626">
        <v>18.100000000000001</v>
      </c>
      <c r="DA25" s="655"/>
      <c r="DB25" s="655"/>
      <c r="DC25" s="659"/>
      <c r="DD25" s="630">
        <v>914546</v>
      </c>
      <c r="DE25" s="657"/>
      <c r="DF25" s="657"/>
      <c r="DG25" s="657"/>
      <c r="DH25" s="657"/>
      <c r="DI25" s="657"/>
      <c r="DJ25" s="657"/>
      <c r="DK25" s="658"/>
      <c r="DL25" s="630">
        <v>884669</v>
      </c>
      <c r="DM25" s="657"/>
      <c r="DN25" s="657"/>
      <c r="DO25" s="657"/>
      <c r="DP25" s="657"/>
      <c r="DQ25" s="657"/>
      <c r="DR25" s="657"/>
      <c r="DS25" s="657"/>
      <c r="DT25" s="657"/>
      <c r="DU25" s="657"/>
      <c r="DV25" s="658"/>
      <c r="DW25" s="626">
        <v>26.8</v>
      </c>
      <c r="DX25" s="655"/>
      <c r="DY25" s="655"/>
      <c r="DZ25" s="655"/>
      <c r="EA25" s="655"/>
      <c r="EB25" s="655"/>
      <c r="EC25" s="656"/>
    </row>
    <row r="26" spans="2:133" ht="11.25" customHeight="1" x14ac:dyDescent="0.15">
      <c r="B26" s="618" t="s">
        <v>295</v>
      </c>
      <c r="C26" s="619"/>
      <c r="D26" s="619"/>
      <c r="E26" s="619"/>
      <c r="F26" s="619"/>
      <c r="G26" s="619"/>
      <c r="H26" s="619"/>
      <c r="I26" s="619"/>
      <c r="J26" s="619"/>
      <c r="K26" s="619"/>
      <c r="L26" s="619"/>
      <c r="M26" s="619"/>
      <c r="N26" s="619"/>
      <c r="O26" s="619"/>
      <c r="P26" s="619"/>
      <c r="Q26" s="620"/>
      <c r="R26" s="621">
        <v>9379</v>
      </c>
      <c r="S26" s="622"/>
      <c r="T26" s="622"/>
      <c r="U26" s="622"/>
      <c r="V26" s="622"/>
      <c r="W26" s="622"/>
      <c r="X26" s="622"/>
      <c r="Y26" s="623"/>
      <c r="Z26" s="624">
        <v>0.2</v>
      </c>
      <c r="AA26" s="624"/>
      <c r="AB26" s="624"/>
      <c r="AC26" s="624"/>
      <c r="AD26" s="625" t="s">
        <v>132</v>
      </c>
      <c r="AE26" s="625"/>
      <c r="AF26" s="625"/>
      <c r="AG26" s="625"/>
      <c r="AH26" s="625"/>
      <c r="AI26" s="625"/>
      <c r="AJ26" s="625"/>
      <c r="AK26" s="625"/>
      <c r="AL26" s="626" t="s">
        <v>244</v>
      </c>
      <c r="AM26" s="627"/>
      <c r="AN26" s="627"/>
      <c r="AO26" s="628"/>
      <c r="AP26" s="639" t="s">
        <v>296</v>
      </c>
      <c r="AQ26" s="660"/>
      <c r="AR26" s="660"/>
      <c r="AS26" s="660"/>
      <c r="AT26" s="660"/>
      <c r="AU26" s="660"/>
      <c r="AV26" s="660"/>
      <c r="AW26" s="660"/>
      <c r="AX26" s="660"/>
      <c r="AY26" s="660"/>
      <c r="AZ26" s="660"/>
      <c r="BA26" s="660"/>
      <c r="BB26" s="660"/>
      <c r="BC26" s="660"/>
      <c r="BD26" s="660"/>
      <c r="BE26" s="660"/>
      <c r="BF26" s="641"/>
      <c r="BG26" s="621" t="s">
        <v>180</v>
      </c>
      <c r="BH26" s="622"/>
      <c r="BI26" s="622"/>
      <c r="BJ26" s="622"/>
      <c r="BK26" s="622"/>
      <c r="BL26" s="622"/>
      <c r="BM26" s="622"/>
      <c r="BN26" s="623"/>
      <c r="BO26" s="624" t="s">
        <v>180</v>
      </c>
      <c r="BP26" s="624"/>
      <c r="BQ26" s="624"/>
      <c r="BR26" s="624"/>
      <c r="BS26" s="630" t="s">
        <v>244</v>
      </c>
      <c r="BT26" s="622"/>
      <c r="BU26" s="622"/>
      <c r="BV26" s="622"/>
      <c r="BW26" s="622"/>
      <c r="BX26" s="622"/>
      <c r="BY26" s="622"/>
      <c r="BZ26" s="622"/>
      <c r="CA26" s="622"/>
      <c r="CB26" s="631"/>
      <c r="CD26" s="636" t="s">
        <v>297</v>
      </c>
      <c r="CE26" s="637"/>
      <c r="CF26" s="637"/>
      <c r="CG26" s="637"/>
      <c r="CH26" s="637"/>
      <c r="CI26" s="637"/>
      <c r="CJ26" s="637"/>
      <c r="CK26" s="637"/>
      <c r="CL26" s="637"/>
      <c r="CM26" s="637"/>
      <c r="CN26" s="637"/>
      <c r="CO26" s="637"/>
      <c r="CP26" s="637"/>
      <c r="CQ26" s="638"/>
      <c r="CR26" s="621">
        <v>606586</v>
      </c>
      <c r="CS26" s="622"/>
      <c r="CT26" s="622"/>
      <c r="CU26" s="622"/>
      <c r="CV26" s="622"/>
      <c r="CW26" s="622"/>
      <c r="CX26" s="622"/>
      <c r="CY26" s="623"/>
      <c r="CZ26" s="626">
        <v>11.2</v>
      </c>
      <c r="DA26" s="655"/>
      <c r="DB26" s="655"/>
      <c r="DC26" s="659"/>
      <c r="DD26" s="630">
        <v>547158</v>
      </c>
      <c r="DE26" s="622"/>
      <c r="DF26" s="622"/>
      <c r="DG26" s="622"/>
      <c r="DH26" s="622"/>
      <c r="DI26" s="622"/>
      <c r="DJ26" s="622"/>
      <c r="DK26" s="623"/>
      <c r="DL26" s="630" t="s">
        <v>180</v>
      </c>
      <c r="DM26" s="622"/>
      <c r="DN26" s="622"/>
      <c r="DO26" s="622"/>
      <c r="DP26" s="622"/>
      <c r="DQ26" s="622"/>
      <c r="DR26" s="622"/>
      <c r="DS26" s="622"/>
      <c r="DT26" s="622"/>
      <c r="DU26" s="622"/>
      <c r="DV26" s="623"/>
      <c r="DW26" s="626" t="s">
        <v>244</v>
      </c>
      <c r="DX26" s="655"/>
      <c r="DY26" s="655"/>
      <c r="DZ26" s="655"/>
      <c r="EA26" s="655"/>
      <c r="EB26" s="655"/>
      <c r="EC26" s="656"/>
    </row>
    <row r="27" spans="2:133" ht="11.25" customHeight="1" x14ac:dyDescent="0.15">
      <c r="B27" s="618" t="s">
        <v>298</v>
      </c>
      <c r="C27" s="619"/>
      <c r="D27" s="619"/>
      <c r="E27" s="619"/>
      <c r="F27" s="619"/>
      <c r="G27" s="619"/>
      <c r="H27" s="619"/>
      <c r="I27" s="619"/>
      <c r="J27" s="619"/>
      <c r="K27" s="619"/>
      <c r="L27" s="619"/>
      <c r="M27" s="619"/>
      <c r="N27" s="619"/>
      <c r="O27" s="619"/>
      <c r="P27" s="619"/>
      <c r="Q27" s="620"/>
      <c r="R27" s="621">
        <v>439088</v>
      </c>
      <c r="S27" s="622"/>
      <c r="T27" s="622"/>
      <c r="U27" s="622"/>
      <c r="V27" s="622"/>
      <c r="W27" s="622"/>
      <c r="X27" s="622"/>
      <c r="Y27" s="623"/>
      <c r="Z27" s="624">
        <v>7.9</v>
      </c>
      <c r="AA27" s="624"/>
      <c r="AB27" s="624"/>
      <c r="AC27" s="624"/>
      <c r="AD27" s="625" t="s">
        <v>244</v>
      </c>
      <c r="AE27" s="625"/>
      <c r="AF27" s="625"/>
      <c r="AG27" s="625"/>
      <c r="AH27" s="625"/>
      <c r="AI27" s="625"/>
      <c r="AJ27" s="625"/>
      <c r="AK27" s="625"/>
      <c r="AL27" s="626" t="s">
        <v>244</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983096</v>
      </c>
      <c r="BH27" s="622"/>
      <c r="BI27" s="622"/>
      <c r="BJ27" s="622"/>
      <c r="BK27" s="622"/>
      <c r="BL27" s="622"/>
      <c r="BM27" s="622"/>
      <c r="BN27" s="623"/>
      <c r="BO27" s="624">
        <v>100</v>
      </c>
      <c r="BP27" s="624"/>
      <c r="BQ27" s="624"/>
      <c r="BR27" s="624"/>
      <c r="BS27" s="630" t="s">
        <v>180</v>
      </c>
      <c r="BT27" s="622"/>
      <c r="BU27" s="622"/>
      <c r="BV27" s="622"/>
      <c r="BW27" s="622"/>
      <c r="BX27" s="622"/>
      <c r="BY27" s="622"/>
      <c r="BZ27" s="622"/>
      <c r="CA27" s="622"/>
      <c r="CB27" s="631"/>
      <c r="CD27" s="636" t="s">
        <v>300</v>
      </c>
      <c r="CE27" s="637"/>
      <c r="CF27" s="637"/>
      <c r="CG27" s="637"/>
      <c r="CH27" s="637"/>
      <c r="CI27" s="637"/>
      <c r="CJ27" s="637"/>
      <c r="CK27" s="637"/>
      <c r="CL27" s="637"/>
      <c r="CM27" s="637"/>
      <c r="CN27" s="637"/>
      <c r="CO27" s="637"/>
      <c r="CP27" s="637"/>
      <c r="CQ27" s="638"/>
      <c r="CR27" s="621">
        <v>460984</v>
      </c>
      <c r="CS27" s="657"/>
      <c r="CT27" s="657"/>
      <c r="CU27" s="657"/>
      <c r="CV27" s="657"/>
      <c r="CW27" s="657"/>
      <c r="CX27" s="657"/>
      <c r="CY27" s="658"/>
      <c r="CZ27" s="626">
        <v>8.5</v>
      </c>
      <c r="DA27" s="655"/>
      <c r="DB27" s="655"/>
      <c r="DC27" s="659"/>
      <c r="DD27" s="630">
        <v>122764</v>
      </c>
      <c r="DE27" s="657"/>
      <c r="DF27" s="657"/>
      <c r="DG27" s="657"/>
      <c r="DH27" s="657"/>
      <c r="DI27" s="657"/>
      <c r="DJ27" s="657"/>
      <c r="DK27" s="658"/>
      <c r="DL27" s="630">
        <v>122764</v>
      </c>
      <c r="DM27" s="657"/>
      <c r="DN27" s="657"/>
      <c r="DO27" s="657"/>
      <c r="DP27" s="657"/>
      <c r="DQ27" s="657"/>
      <c r="DR27" s="657"/>
      <c r="DS27" s="657"/>
      <c r="DT27" s="657"/>
      <c r="DU27" s="657"/>
      <c r="DV27" s="658"/>
      <c r="DW27" s="626">
        <v>3.7</v>
      </c>
      <c r="DX27" s="655"/>
      <c r="DY27" s="655"/>
      <c r="DZ27" s="655"/>
      <c r="EA27" s="655"/>
      <c r="EB27" s="655"/>
      <c r="EC27" s="656"/>
    </row>
    <row r="28" spans="2:133" ht="11.25" customHeight="1" x14ac:dyDescent="0.15">
      <c r="B28" s="663" t="s">
        <v>301</v>
      </c>
      <c r="C28" s="664"/>
      <c r="D28" s="664"/>
      <c r="E28" s="664"/>
      <c r="F28" s="664"/>
      <c r="G28" s="664"/>
      <c r="H28" s="664"/>
      <c r="I28" s="664"/>
      <c r="J28" s="664"/>
      <c r="K28" s="664"/>
      <c r="L28" s="664"/>
      <c r="M28" s="664"/>
      <c r="N28" s="664"/>
      <c r="O28" s="664"/>
      <c r="P28" s="664"/>
      <c r="Q28" s="665"/>
      <c r="R28" s="621" t="s">
        <v>180</v>
      </c>
      <c r="S28" s="622"/>
      <c r="T28" s="622"/>
      <c r="U28" s="622"/>
      <c r="V28" s="622"/>
      <c r="W28" s="622"/>
      <c r="X28" s="622"/>
      <c r="Y28" s="623"/>
      <c r="Z28" s="624" t="s">
        <v>180</v>
      </c>
      <c r="AA28" s="624"/>
      <c r="AB28" s="624"/>
      <c r="AC28" s="624"/>
      <c r="AD28" s="625" t="s">
        <v>244</v>
      </c>
      <c r="AE28" s="625"/>
      <c r="AF28" s="625"/>
      <c r="AG28" s="625"/>
      <c r="AH28" s="625"/>
      <c r="AI28" s="625"/>
      <c r="AJ28" s="625"/>
      <c r="AK28" s="625"/>
      <c r="AL28" s="626" t="s">
        <v>180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302</v>
      </c>
      <c r="CE28" s="637"/>
      <c r="CF28" s="637"/>
      <c r="CG28" s="637"/>
      <c r="CH28" s="637"/>
      <c r="CI28" s="637"/>
      <c r="CJ28" s="637"/>
      <c r="CK28" s="637"/>
      <c r="CL28" s="637"/>
      <c r="CM28" s="637"/>
      <c r="CN28" s="637"/>
      <c r="CO28" s="637"/>
      <c r="CP28" s="637"/>
      <c r="CQ28" s="638"/>
      <c r="CR28" s="621">
        <v>431946</v>
      </c>
      <c r="CS28" s="622"/>
      <c r="CT28" s="622"/>
      <c r="CU28" s="622"/>
      <c r="CV28" s="622"/>
      <c r="CW28" s="622"/>
      <c r="CX28" s="622"/>
      <c r="CY28" s="623"/>
      <c r="CZ28" s="626">
        <v>8</v>
      </c>
      <c r="DA28" s="655"/>
      <c r="DB28" s="655"/>
      <c r="DC28" s="659"/>
      <c r="DD28" s="630">
        <v>430709</v>
      </c>
      <c r="DE28" s="622"/>
      <c r="DF28" s="622"/>
      <c r="DG28" s="622"/>
      <c r="DH28" s="622"/>
      <c r="DI28" s="622"/>
      <c r="DJ28" s="622"/>
      <c r="DK28" s="623"/>
      <c r="DL28" s="630">
        <v>430709</v>
      </c>
      <c r="DM28" s="622"/>
      <c r="DN28" s="622"/>
      <c r="DO28" s="622"/>
      <c r="DP28" s="622"/>
      <c r="DQ28" s="622"/>
      <c r="DR28" s="622"/>
      <c r="DS28" s="622"/>
      <c r="DT28" s="622"/>
      <c r="DU28" s="622"/>
      <c r="DV28" s="623"/>
      <c r="DW28" s="626">
        <v>13</v>
      </c>
      <c r="DX28" s="655"/>
      <c r="DY28" s="655"/>
      <c r="DZ28" s="655"/>
      <c r="EA28" s="655"/>
      <c r="EB28" s="655"/>
      <c r="EC28" s="656"/>
    </row>
    <row r="29" spans="2:133" ht="11.25" customHeight="1" x14ac:dyDescent="0.15">
      <c r="B29" s="618" t="s">
        <v>303</v>
      </c>
      <c r="C29" s="619"/>
      <c r="D29" s="619"/>
      <c r="E29" s="619"/>
      <c r="F29" s="619"/>
      <c r="G29" s="619"/>
      <c r="H29" s="619"/>
      <c r="I29" s="619"/>
      <c r="J29" s="619"/>
      <c r="K29" s="619"/>
      <c r="L29" s="619"/>
      <c r="M29" s="619"/>
      <c r="N29" s="619"/>
      <c r="O29" s="619"/>
      <c r="P29" s="619"/>
      <c r="Q29" s="620"/>
      <c r="R29" s="621">
        <v>323285</v>
      </c>
      <c r="S29" s="622"/>
      <c r="T29" s="622"/>
      <c r="U29" s="622"/>
      <c r="V29" s="622"/>
      <c r="W29" s="622"/>
      <c r="X29" s="622"/>
      <c r="Y29" s="623"/>
      <c r="Z29" s="624">
        <v>5.8</v>
      </c>
      <c r="AA29" s="624"/>
      <c r="AB29" s="624"/>
      <c r="AC29" s="624"/>
      <c r="AD29" s="625" t="s">
        <v>180</v>
      </c>
      <c r="AE29" s="625"/>
      <c r="AF29" s="625"/>
      <c r="AG29" s="625"/>
      <c r="AH29" s="625"/>
      <c r="AI29" s="625"/>
      <c r="AJ29" s="625"/>
      <c r="AK29" s="625"/>
      <c r="AL29" s="626" t="s">
        <v>244</v>
      </c>
      <c r="AM29" s="627"/>
      <c r="AN29" s="627"/>
      <c r="AO29" s="628"/>
      <c r="AP29" s="600" t="s">
        <v>222</v>
      </c>
      <c r="AQ29" s="601"/>
      <c r="AR29" s="601"/>
      <c r="AS29" s="601"/>
      <c r="AT29" s="601"/>
      <c r="AU29" s="601"/>
      <c r="AV29" s="601"/>
      <c r="AW29" s="601"/>
      <c r="AX29" s="601"/>
      <c r="AY29" s="601"/>
      <c r="AZ29" s="601"/>
      <c r="BA29" s="601"/>
      <c r="BB29" s="601"/>
      <c r="BC29" s="601"/>
      <c r="BD29" s="601"/>
      <c r="BE29" s="601"/>
      <c r="BF29" s="602"/>
      <c r="BG29" s="600" t="s">
        <v>304</v>
      </c>
      <c r="BH29" s="661"/>
      <c r="BI29" s="661"/>
      <c r="BJ29" s="661"/>
      <c r="BK29" s="661"/>
      <c r="BL29" s="661"/>
      <c r="BM29" s="661"/>
      <c r="BN29" s="661"/>
      <c r="BO29" s="661"/>
      <c r="BP29" s="661"/>
      <c r="BQ29" s="662"/>
      <c r="BR29" s="600" t="s">
        <v>305</v>
      </c>
      <c r="BS29" s="661"/>
      <c r="BT29" s="661"/>
      <c r="BU29" s="661"/>
      <c r="BV29" s="661"/>
      <c r="BW29" s="661"/>
      <c r="BX29" s="661"/>
      <c r="BY29" s="661"/>
      <c r="BZ29" s="661"/>
      <c r="CA29" s="661"/>
      <c r="CB29" s="662"/>
      <c r="CD29" s="684" t="s">
        <v>306</v>
      </c>
      <c r="CE29" s="685"/>
      <c r="CF29" s="636" t="s">
        <v>64</v>
      </c>
      <c r="CG29" s="637"/>
      <c r="CH29" s="637"/>
      <c r="CI29" s="637"/>
      <c r="CJ29" s="637"/>
      <c r="CK29" s="637"/>
      <c r="CL29" s="637"/>
      <c r="CM29" s="637"/>
      <c r="CN29" s="637"/>
      <c r="CO29" s="637"/>
      <c r="CP29" s="637"/>
      <c r="CQ29" s="638"/>
      <c r="CR29" s="621">
        <v>431946</v>
      </c>
      <c r="CS29" s="657"/>
      <c r="CT29" s="657"/>
      <c r="CU29" s="657"/>
      <c r="CV29" s="657"/>
      <c r="CW29" s="657"/>
      <c r="CX29" s="657"/>
      <c r="CY29" s="658"/>
      <c r="CZ29" s="626">
        <v>8</v>
      </c>
      <c r="DA29" s="655"/>
      <c r="DB29" s="655"/>
      <c r="DC29" s="659"/>
      <c r="DD29" s="630">
        <v>430709</v>
      </c>
      <c r="DE29" s="657"/>
      <c r="DF29" s="657"/>
      <c r="DG29" s="657"/>
      <c r="DH29" s="657"/>
      <c r="DI29" s="657"/>
      <c r="DJ29" s="657"/>
      <c r="DK29" s="658"/>
      <c r="DL29" s="630">
        <v>430709</v>
      </c>
      <c r="DM29" s="657"/>
      <c r="DN29" s="657"/>
      <c r="DO29" s="657"/>
      <c r="DP29" s="657"/>
      <c r="DQ29" s="657"/>
      <c r="DR29" s="657"/>
      <c r="DS29" s="657"/>
      <c r="DT29" s="657"/>
      <c r="DU29" s="657"/>
      <c r="DV29" s="658"/>
      <c r="DW29" s="626">
        <v>13</v>
      </c>
      <c r="DX29" s="655"/>
      <c r="DY29" s="655"/>
      <c r="DZ29" s="655"/>
      <c r="EA29" s="655"/>
      <c r="EB29" s="655"/>
      <c r="EC29" s="656"/>
    </row>
    <row r="30" spans="2:133" ht="11.25" customHeight="1" x14ac:dyDescent="0.15">
      <c r="B30" s="618" t="s">
        <v>307</v>
      </c>
      <c r="C30" s="619"/>
      <c r="D30" s="619"/>
      <c r="E30" s="619"/>
      <c r="F30" s="619"/>
      <c r="G30" s="619"/>
      <c r="H30" s="619"/>
      <c r="I30" s="619"/>
      <c r="J30" s="619"/>
      <c r="K30" s="619"/>
      <c r="L30" s="619"/>
      <c r="M30" s="619"/>
      <c r="N30" s="619"/>
      <c r="O30" s="619"/>
      <c r="P30" s="619"/>
      <c r="Q30" s="620"/>
      <c r="R30" s="621">
        <v>27325</v>
      </c>
      <c r="S30" s="622"/>
      <c r="T30" s="622"/>
      <c r="U30" s="622"/>
      <c r="V30" s="622"/>
      <c r="W30" s="622"/>
      <c r="X30" s="622"/>
      <c r="Y30" s="623"/>
      <c r="Z30" s="624">
        <v>0.5</v>
      </c>
      <c r="AA30" s="624"/>
      <c r="AB30" s="624"/>
      <c r="AC30" s="624"/>
      <c r="AD30" s="625" t="s">
        <v>132</v>
      </c>
      <c r="AE30" s="625"/>
      <c r="AF30" s="625"/>
      <c r="AG30" s="625"/>
      <c r="AH30" s="625"/>
      <c r="AI30" s="625"/>
      <c r="AJ30" s="625"/>
      <c r="AK30" s="625"/>
      <c r="AL30" s="626" t="s">
        <v>244</v>
      </c>
      <c r="AM30" s="627"/>
      <c r="AN30" s="627"/>
      <c r="AO30" s="628"/>
      <c r="AP30" s="669" t="s">
        <v>308</v>
      </c>
      <c r="AQ30" s="670"/>
      <c r="AR30" s="670"/>
      <c r="AS30" s="670"/>
      <c r="AT30" s="675" t="s">
        <v>309</v>
      </c>
      <c r="AU30" s="210"/>
      <c r="AV30" s="210"/>
      <c r="AW30" s="210"/>
      <c r="AX30" s="607" t="s">
        <v>183</v>
      </c>
      <c r="AY30" s="608"/>
      <c r="AZ30" s="608"/>
      <c r="BA30" s="608"/>
      <c r="BB30" s="608"/>
      <c r="BC30" s="608"/>
      <c r="BD30" s="608"/>
      <c r="BE30" s="608"/>
      <c r="BF30" s="609"/>
      <c r="BG30" s="681">
        <v>98.5</v>
      </c>
      <c r="BH30" s="682"/>
      <c r="BI30" s="682"/>
      <c r="BJ30" s="682"/>
      <c r="BK30" s="682"/>
      <c r="BL30" s="682"/>
      <c r="BM30" s="616">
        <v>86.3</v>
      </c>
      <c r="BN30" s="682"/>
      <c r="BO30" s="682"/>
      <c r="BP30" s="682"/>
      <c r="BQ30" s="683"/>
      <c r="BR30" s="681">
        <v>98.6</v>
      </c>
      <c r="BS30" s="682"/>
      <c r="BT30" s="682"/>
      <c r="BU30" s="682"/>
      <c r="BV30" s="682"/>
      <c r="BW30" s="682"/>
      <c r="BX30" s="616">
        <v>86.5</v>
      </c>
      <c r="BY30" s="682"/>
      <c r="BZ30" s="682"/>
      <c r="CA30" s="682"/>
      <c r="CB30" s="683"/>
      <c r="CD30" s="686"/>
      <c r="CE30" s="687"/>
      <c r="CF30" s="636" t="s">
        <v>310</v>
      </c>
      <c r="CG30" s="637"/>
      <c r="CH30" s="637"/>
      <c r="CI30" s="637"/>
      <c r="CJ30" s="637"/>
      <c r="CK30" s="637"/>
      <c r="CL30" s="637"/>
      <c r="CM30" s="637"/>
      <c r="CN30" s="637"/>
      <c r="CO30" s="637"/>
      <c r="CP30" s="637"/>
      <c r="CQ30" s="638"/>
      <c r="CR30" s="621">
        <v>391521</v>
      </c>
      <c r="CS30" s="622"/>
      <c r="CT30" s="622"/>
      <c r="CU30" s="622"/>
      <c r="CV30" s="622"/>
      <c r="CW30" s="622"/>
      <c r="CX30" s="622"/>
      <c r="CY30" s="623"/>
      <c r="CZ30" s="626">
        <v>7.2</v>
      </c>
      <c r="DA30" s="655"/>
      <c r="DB30" s="655"/>
      <c r="DC30" s="659"/>
      <c r="DD30" s="630">
        <v>390284</v>
      </c>
      <c r="DE30" s="622"/>
      <c r="DF30" s="622"/>
      <c r="DG30" s="622"/>
      <c r="DH30" s="622"/>
      <c r="DI30" s="622"/>
      <c r="DJ30" s="622"/>
      <c r="DK30" s="623"/>
      <c r="DL30" s="630">
        <v>390284</v>
      </c>
      <c r="DM30" s="622"/>
      <c r="DN30" s="622"/>
      <c r="DO30" s="622"/>
      <c r="DP30" s="622"/>
      <c r="DQ30" s="622"/>
      <c r="DR30" s="622"/>
      <c r="DS30" s="622"/>
      <c r="DT30" s="622"/>
      <c r="DU30" s="622"/>
      <c r="DV30" s="623"/>
      <c r="DW30" s="626">
        <v>11.8</v>
      </c>
      <c r="DX30" s="655"/>
      <c r="DY30" s="655"/>
      <c r="DZ30" s="655"/>
      <c r="EA30" s="655"/>
      <c r="EB30" s="655"/>
      <c r="EC30" s="656"/>
    </row>
    <row r="31" spans="2:133" ht="11.25" customHeight="1" x14ac:dyDescent="0.15">
      <c r="B31" s="618" t="s">
        <v>311</v>
      </c>
      <c r="C31" s="619"/>
      <c r="D31" s="619"/>
      <c r="E31" s="619"/>
      <c r="F31" s="619"/>
      <c r="G31" s="619"/>
      <c r="H31" s="619"/>
      <c r="I31" s="619"/>
      <c r="J31" s="619"/>
      <c r="K31" s="619"/>
      <c r="L31" s="619"/>
      <c r="M31" s="619"/>
      <c r="N31" s="619"/>
      <c r="O31" s="619"/>
      <c r="P31" s="619"/>
      <c r="Q31" s="620"/>
      <c r="R31" s="621">
        <v>13837</v>
      </c>
      <c r="S31" s="622"/>
      <c r="T31" s="622"/>
      <c r="U31" s="622"/>
      <c r="V31" s="622"/>
      <c r="W31" s="622"/>
      <c r="X31" s="622"/>
      <c r="Y31" s="623"/>
      <c r="Z31" s="624">
        <v>0.2</v>
      </c>
      <c r="AA31" s="624"/>
      <c r="AB31" s="624"/>
      <c r="AC31" s="624"/>
      <c r="AD31" s="625" t="s">
        <v>180</v>
      </c>
      <c r="AE31" s="625"/>
      <c r="AF31" s="625"/>
      <c r="AG31" s="625"/>
      <c r="AH31" s="625"/>
      <c r="AI31" s="625"/>
      <c r="AJ31" s="625"/>
      <c r="AK31" s="625"/>
      <c r="AL31" s="626" t="s">
        <v>180</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98.4</v>
      </c>
      <c r="BH31" s="657"/>
      <c r="BI31" s="657"/>
      <c r="BJ31" s="657"/>
      <c r="BK31" s="657"/>
      <c r="BL31" s="657"/>
      <c r="BM31" s="627">
        <v>95.7</v>
      </c>
      <c r="BN31" s="679"/>
      <c r="BO31" s="679"/>
      <c r="BP31" s="679"/>
      <c r="BQ31" s="680"/>
      <c r="BR31" s="678">
        <v>98.5</v>
      </c>
      <c r="BS31" s="657"/>
      <c r="BT31" s="657"/>
      <c r="BU31" s="657"/>
      <c r="BV31" s="657"/>
      <c r="BW31" s="657"/>
      <c r="BX31" s="627">
        <v>96.1</v>
      </c>
      <c r="BY31" s="679"/>
      <c r="BZ31" s="679"/>
      <c r="CA31" s="679"/>
      <c r="CB31" s="680"/>
      <c r="CD31" s="686"/>
      <c r="CE31" s="687"/>
      <c r="CF31" s="636" t="s">
        <v>314</v>
      </c>
      <c r="CG31" s="637"/>
      <c r="CH31" s="637"/>
      <c r="CI31" s="637"/>
      <c r="CJ31" s="637"/>
      <c r="CK31" s="637"/>
      <c r="CL31" s="637"/>
      <c r="CM31" s="637"/>
      <c r="CN31" s="637"/>
      <c r="CO31" s="637"/>
      <c r="CP31" s="637"/>
      <c r="CQ31" s="638"/>
      <c r="CR31" s="621">
        <v>40425</v>
      </c>
      <c r="CS31" s="657"/>
      <c r="CT31" s="657"/>
      <c r="CU31" s="657"/>
      <c r="CV31" s="657"/>
      <c r="CW31" s="657"/>
      <c r="CX31" s="657"/>
      <c r="CY31" s="658"/>
      <c r="CZ31" s="626">
        <v>0.7</v>
      </c>
      <c r="DA31" s="655"/>
      <c r="DB31" s="655"/>
      <c r="DC31" s="659"/>
      <c r="DD31" s="630">
        <v>40425</v>
      </c>
      <c r="DE31" s="657"/>
      <c r="DF31" s="657"/>
      <c r="DG31" s="657"/>
      <c r="DH31" s="657"/>
      <c r="DI31" s="657"/>
      <c r="DJ31" s="657"/>
      <c r="DK31" s="658"/>
      <c r="DL31" s="630">
        <v>40425</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315</v>
      </c>
      <c r="C32" s="619"/>
      <c r="D32" s="619"/>
      <c r="E32" s="619"/>
      <c r="F32" s="619"/>
      <c r="G32" s="619"/>
      <c r="H32" s="619"/>
      <c r="I32" s="619"/>
      <c r="J32" s="619"/>
      <c r="K32" s="619"/>
      <c r="L32" s="619"/>
      <c r="M32" s="619"/>
      <c r="N32" s="619"/>
      <c r="O32" s="619"/>
      <c r="P32" s="619"/>
      <c r="Q32" s="620"/>
      <c r="R32" s="621">
        <v>80067</v>
      </c>
      <c r="S32" s="622"/>
      <c r="T32" s="622"/>
      <c r="U32" s="622"/>
      <c r="V32" s="622"/>
      <c r="W32" s="622"/>
      <c r="X32" s="622"/>
      <c r="Y32" s="623"/>
      <c r="Z32" s="624">
        <v>1.4</v>
      </c>
      <c r="AA32" s="624"/>
      <c r="AB32" s="624"/>
      <c r="AC32" s="624"/>
      <c r="AD32" s="625" t="s">
        <v>180</v>
      </c>
      <c r="AE32" s="625"/>
      <c r="AF32" s="625"/>
      <c r="AG32" s="625"/>
      <c r="AH32" s="625"/>
      <c r="AI32" s="625"/>
      <c r="AJ32" s="625"/>
      <c r="AK32" s="625"/>
      <c r="AL32" s="626" t="s">
        <v>244</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98.4</v>
      </c>
      <c r="BH32" s="691"/>
      <c r="BI32" s="691"/>
      <c r="BJ32" s="691"/>
      <c r="BK32" s="691"/>
      <c r="BL32" s="691"/>
      <c r="BM32" s="692">
        <v>75.8</v>
      </c>
      <c r="BN32" s="691"/>
      <c r="BO32" s="691"/>
      <c r="BP32" s="691"/>
      <c r="BQ32" s="693"/>
      <c r="BR32" s="690">
        <v>98.4</v>
      </c>
      <c r="BS32" s="691"/>
      <c r="BT32" s="691"/>
      <c r="BU32" s="691"/>
      <c r="BV32" s="691"/>
      <c r="BW32" s="691"/>
      <c r="BX32" s="692">
        <v>76.099999999999994</v>
      </c>
      <c r="BY32" s="691"/>
      <c r="BZ32" s="691"/>
      <c r="CA32" s="691"/>
      <c r="CB32" s="693"/>
      <c r="CD32" s="688"/>
      <c r="CE32" s="689"/>
      <c r="CF32" s="636" t="s">
        <v>317</v>
      </c>
      <c r="CG32" s="637"/>
      <c r="CH32" s="637"/>
      <c r="CI32" s="637"/>
      <c r="CJ32" s="637"/>
      <c r="CK32" s="637"/>
      <c r="CL32" s="637"/>
      <c r="CM32" s="637"/>
      <c r="CN32" s="637"/>
      <c r="CO32" s="637"/>
      <c r="CP32" s="637"/>
      <c r="CQ32" s="638"/>
      <c r="CR32" s="621" t="s">
        <v>244</v>
      </c>
      <c r="CS32" s="622"/>
      <c r="CT32" s="622"/>
      <c r="CU32" s="622"/>
      <c r="CV32" s="622"/>
      <c r="CW32" s="622"/>
      <c r="CX32" s="622"/>
      <c r="CY32" s="623"/>
      <c r="CZ32" s="626" t="s">
        <v>180</v>
      </c>
      <c r="DA32" s="655"/>
      <c r="DB32" s="655"/>
      <c r="DC32" s="659"/>
      <c r="DD32" s="630" t="s">
        <v>132</v>
      </c>
      <c r="DE32" s="622"/>
      <c r="DF32" s="622"/>
      <c r="DG32" s="622"/>
      <c r="DH32" s="622"/>
      <c r="DI32" s="622"/>
      <c r="DJ32" s="622"/>
      <c r="DK32" s="623"/>
      <c r="DL32" s="630" t="s">
        <v>244</v>
      </c>
      <c r="DM32" s="622"/>
      <c r="DN32" s="622"/>
      <c r="DO32" s="622"/>
      <c r="DP32" s="622"/>
      <c r="DQ32" s="622"/>
      <c r="DR32" s="622"/>
      <c r="DS32" s="622"/>
      <c r="DT32" s="622"/>
      <c r="DU32" s="622"/>
      <c r="DV32" s="623"/>
      <c r="DW32" s="626" t="s">
        <v>180</v>
      </c>
      <c r="DX32" s="655"/>
      <c r="DY32" s="655"/>
      <c r="DZ32" s="655"/>
      <c r="EA32" s="655"/>
      <c r="EB32" s="655"/>
      <c r="EC32" s="656"/>
    </row>
    <row r="33" spans="2:133" ht="11.25" customHeight="1" x14ac:dyDescent="0.15">
      <c r="B33" s="618" t="s">
        <v>318</v>
      </c>
      <c r="C33" s="619"/>
      <c r="D33" s="619"/>
      <c r="E33" s="619"/>
      <c r="F33" s="619"/>
      <c r="G33" s="619"/>
      <c r="H33" s="619"/>
      <c r="I33" s="619"/>
      <c r="J33" s="619"/>
      <c r="K33" s="619"/>
      <c r="L33" s="619"/>
      <c r="M33" s="619"/>
      <c r="N33" s="619"/>
      <c r="O33" s="619"/>
      <c r="P33" s="619"/>
      <c r="Q33" s="620"/>
      <c r="R33" s="621">
        <v>201987</v>
      </c>
      <c r="S33" s="622"/>
      <c r="T33" s="622"/>
      <c r="U33" s="622"/>
      <c r="V33" s="622"/>
      <c r="W33" s="622"/>
      <c r="X33" s="622"/>
      <c r="Y33" s="623"/>
      <c r="Z33" s="624">
        <v>3.6</v>
      </c>
      <c r="AA33" s="624"/>
      <c r="AB33" s="624"/>
      <c r="AC33" s="624"/>
      <c r="AD33" s="625" t="s">
        <v>180</v>
      </c>
      <c r="AE33" s="625"/>
      <c r="AF33" s="625"/>
      <c r="AG33" s="625"/>
      <c r="AH33" s="625"/>
      <c r="AI33" s="625"/>
      <c r="AJ33" s="625"/>
      <c r="AK33" s="625"/>
      <c r="AL33" s="626" t="s">
        <v>180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2430538</v>
      </c>
      <c r="CS33" s="657"/>
      <c r="CT33" s="657"/>
      <c r="CU33" s="657"/>
      <c r="CV33" s="657"/>
      <c r="CW33" s="657"/>
      <c r="CX33" s="657"/>
      <c r="CY33" s="658"/>
      <c r="CZ33" s="626">
        <v>44.9</v>
      </c>
      <c r="DA33" s="655"/>
      <c r="DB33" s="655"/>
      <c r="DC33" s="659"/>
      <c r="DD33" s="630">
        <v>2031695</v>
      </c>
      <c r="DE33" s="657"/>
      <c r="DF33" s="657"/>
      <c r="DG33" s="657"/>
      <c r="DH33" s="657"/>
      <c r="DI33" s="657"/>
      <c r="DJ33" s="657"/>
      <c r="DK33" s="658"/>
      <c r="DL33" s="630">
        <v>1486853</v>
      </c>
      <c r="DM33" s="657"/>
      <c r="DN33" s="657"/>
      <c r="DO33" s="657"/>
      <c r="DP33" s="657"/>
      <c r="DQ33" s="657"/>
      <c r="DR33" s="657"/>
      <c r="DS33" s="657"/>
      <c r="DT33" s="657"/>
      <c r="DU33" s="657"/>
      <c r="DV33" s="658"/>
      <c r="DW33" s="626">
        <v>45</v>
      </c>
      <c r="DX33" s="655"/>
      <c r="DY33" s="655"/>
      <c r="DZ33" s="655"/>
      <c r="EA33" s="655"/>
      <c r="EB33" s="655"/>
      <c r="EC33" s="656"/>
    </row>
    <row r="34" spans="2:133" ht="11.25" customHeight="1" x14ac:dyDescent="0.15">
      <c r="B34" s="618" t="s">
        <v>320</v>
      </c>
      <c r="C34" s="619"/>
      <c r="D34" s="619"/>
      <c r="E34" s="619"/>
      <c r="F34" s="619"/>
      <c r="G34" s="619"/>
      <c r="H34" s="619"/>
      <c r="I34" s="619"/>
      <c r="J34" s="619"/>
      <c r="K34" s="619"/>
      <c r="L34" s="619"/>
      <c r="M34" s="619"/>
      <c r="N34" s="619"/>
      <c r="O34" s="619"/>
      <c r="P34" s="619"/>
      <c r="Q34" s="620"/>
      <c r="R34" s="621">
        <v>38391</v>
      </c>
      <c r="S34" s="622"/>
      <c r="T34" s="622"/>
      <c r="U34" s="622"/>
      <c r="V34" s="622"/>
      <c r="W34" s="622"/>
      <c r="X34" s="622"/>
      <c r="Y34" s="623"/>
      <c r="Z34" s="624">
        <v>0.7</v>
      </c>
      <c r="AA34" s="624"/>
      <c r="AB34" s="624"/>
      <c r="AC34" s="624"/>
      <c r="AD34" s="625">
        <v>45</v>
      </c>
      <c r="AE34" s="625"/>
      <c r="AF34" s="625"/>
      <c r="AG34" s="625"/>
      <c r="AH34" s="625"/>
      <c r="AI34" s="625"/>
      <c r="AJ34" s="625"/>
      <c r="AK34" s="625"/>
      <c r="AL34" s="626">
        <v>0</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882805</v>
      </c>
      <c r="CS34" s="622"/>
      <c r="CT34" s="622"/>
      <c r="CU34" s="622"/>
      <c r="CV34" s="622"/>
      <c r="CW34" s="622"/>
      <c r="CX34" s="622"/>
      <c r="CY34" s="623"/>
      <c r="CZ34" s="626">
        <v>16.3</v>
      </c>
      <c r="DA34" s="655"/>
      <c r="DB34" s="655"/>
      <c r="DC34" s="659"/>
      <c r="DD34" s="630">
        <v>733358</v>
      </c>
      <c r="DE34" s="622"/>
      <c r="DF34" s="622"/>
      <c r="DG34" s="622"/>
      <c r="DH34" s="622"/>
      <c r="DI34" s="622"/>
      <c r="DJ34" s="622"/>
      <c r="DK34" s="623"/>
      <c r="DL34" s="630">
        <v>462152</v>
      </c>
      <c r="DM34" s="622"/>
      <c r="DN34" s="622"/>
      <c r="DO34" s="622"/>
      <c r="DP34" s="622"/>
      <c r="DQ34" s="622"/>
      <c r="DR34" s="622"/>
      <c r="DS34" s="622"/>
      <c r="DT34" s="622"/>
      <c r="DU34" s="622"/>
      <c r="DV34" s="623"/>
      <c r="DW34" s="626">
        <v>14</v>
      </c>
      <c r="DX34" s="655"/>
      <c r="DY34" s="655"/>
      <c r="DZ34" s="655"/>
      <c r="EA34" s="655"/>
      <c r="EB34" s="655"/>
      <c r="EC34" s="656"/>
    </row>
    <row r="35" spans="2:133" ht="11.25" customHeight="1" x14ac:dyDescent="0.15">
      <c r="B35" s="618" t="s">
        <v>324</v>
      </c>
      <c r="C35" s="619"/>
      <c r="D35" s="619"/>
      <c r="E35" s="619"/>
      <c r="F35" s="619"/>
      <c r="G35" s="619"/>
      <c r="H35" s="619"/>
      <c r="I35" s="619"/>
      <c r="J35" s="619"/>
      <c r="K35" s="619"/>
      <c r="L35" s="619"/>
      <c r="M35" s="619"/>
      <c r="N35" s="619"/>
      <c r="O35" s="619"/>
      <c r="P35" s="619"/>
      <c r="Q35" s="620"/>
      <c r="R35" s="621">
        <v>948075</v>
      </c>
      <c r="S35" s="622"/>
      <c r="T35" s="622"/>
      <c r="U35" s="622"/>
      <c r="V35" s="622"/>
      <c r="W35" s="622"/>
      <c r="X35" s="622"/>
      <c r="Y35" s="623"/>
      <c r="Z35" s="624">
        <v>17.100000000000001</v>
      </c>
      <c r="AA35" s="624"/>
      <c r="AB35" s="624"/>
      <c r="AC35" s="624"/>
      <c r="AD35" s="625" t="s">
        <v>180</v>
      </c>
      <c r="AE35" s="625"/>
      <c r="AF35" s="625"/>
      <c r="AG35" s="625"/>
      <c r="AH35" s="625"/>
      <c r="AI35" s="625"/>
      <c r="AJ35" s="625"/>
      <c r="AK35" s="625"/>
      <c r="AL35" s="626" t="s">
        <v>244</v>
      </c>
      <c r="AM35" s="627"/>
      <c r="AN35" s="627"/>
      <c r="AO35" s="628"/>
      <c r="AP35" s="214"/>
      <c r="AQ35" s="694" t="s">
        <v>325</v>
      </c>
      <c r="AR35" s="695"/>
      <c r="AS35" s="695"/>
      <c r="AT35" s="695"/>
      <c r="AU35" s="695"/>
      <c r="AV35" s="695"/>
      <c r="AW35" s="695"/>
      <c r="AX35" s="695"/>
      <c r="AY35" s="696"/>
      <c r="AZ35" s="610">
        <v>551396</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46343</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31194</v>
      </c>
      <c r="CS35" s="657"/>
      <c r="CT35" s="657"/>
      <c r="CU35" s="657"/>
      <c r="CV35" s="657"/>
      <c r="CW35" s="657"/>
      <c r="CX35" s="657"/>
      <c r="CY35" s="658"/>
      <c r="CZ35" s="626">
        <v>0.6</v>
      </c>
      <c r="DA35" s="655"/>
      <c r="DB35" s="655"/>
      <c r="DC35" s="659"/>
      <c r="DD35" s="630">
        <v>21836</v>
      </c>
      <c r="DE35" s="657"/>
      <c r="DF35" s="657"/>
      <c r="DG35" s="657"/>
      <c r="DH35" s="657"/>
      <c r="DI35" s="657"/>
      <c r="DJ35" s="657"/>
      <c r="DK35" s="658"/>
      <c r="DL35" s="630">
        <v>16947</v>
      </c>
      <c r="DM35" s="657"/>
      <c r="DN35" s="657"/>
      <c r="DO35" s="657"/>
      <c r="DP35" s="657"/>
      <c r="DQ35" s="657"/>
      <c r="DR35" s="657"/>
      <c r="DS35" s="657"/>
      <c r="DT35" s="657"/>
      <c r="DU35" s="657"/>
      <c r="DV35" s="658"/>
      <c r="DW35" s="626">
        <v>0.5</v>
      </c>
      <c r="DX35" s="655"/>
      <c r="DY35" s="655"/>
      <c r="DZ35" s="655"/>
      <c r="EA35" s="655"/>
      <c r="EB35" s="655"/>
      <c r="EC35" s="656"/>
    </row>
    <row r="36" spans="2:133" ht="11.25" customHeight="1" x14ac:dyDescent="0.15">
      <c r="B36" s="618" t="s">
        <v>328</v>
      </c>
      <c r="C36" s="619"/>
      <c r="D36" s="619"/>
      <c r="E36" s="619"/>
      <c r="F36" s="619"/>
      <c r="G36" s="619"/>
      <c r="H36" s="619"/>
      <c r="I36" s="619"/>
      <c r="J36" s="619"/>
      <c r="K36" s="619"/>
      <c r="L36" s="619"/>
      <c r="M36" s="619"/>
      <c r="N36" s="619"/>
      <c r="O36" s="619"/>
      <c r="P36" s="619"/>
      <c r="Q36" s="620"/>
      <c r="R36" s="621" t="s">
        <v>244</v>
      </c>
      <c r="S36" s="622"/>
      <c r="T36" s="622"/>
      <c r="U36" s="622"/>
      <c r="V36" s="622"/>
      <c r="W36" s="622"/>
      <c r="X36" s="622"/>
      <c r="Y36" s="623"/>
      <c r="Z36" s="624" t="s">
        <v>244</v>
      </c>
      <c r="AA36" s="624"/>
      <c r="AB36" s="624"/>
      <c r="AC36" s="624"/>
      <c r="AD36" s="625" t="s">
        <v>180</v>
      </c>
      <c r="AE36" s="625"/>
      <c r="AF36" s="625"/>
      <c r="AG36" s="625"/>
      <c r="AH36" s="625"/>
      <c r="AI36" s="625"/>
      <c r="AJ36" s="625"/>
      <c r="AK36" s="625"/>
      <c r="AL36" s="626" t="s">
        <v>180</v>
      </c>
      <c r="AM36" s="627"/>
      <c r="AN36" s="627"/>
      <c r="AO36" s="628"/>
      <c r="AQ36" s="698" t="s">
        <v>329</v>
      </c>
      <c r="AR36" s="699"/>
      <c r="AS36" s="699"/>
      <c r="AT36" s="699"/>
      <c r="AU36" s="699"/>
      <c r="AV36" s="699"/>
      <c r="AW36" s="699"/>
      <c r="AX36" s="699"/>
      <c r="AY36" s="700"/>
      <c r="AZ36" s="621">
        <v>176969</v>
      </c>
      <c r="BA36" s="622"/>
      <c r="BB36" s="622"/>
      <c r="BC36" s="622"/>
      <c r="BD36" s="657"/>
      <c r="BE36" s="657"/>
      <c r="BF36" s="680"/>
      <c r="BG36" s="636" t="s">
        <v>330</v>
      </c>
      <c r="BH36" s="637"/>
      <c r="BI36" s="637"/>
      <c r="BJ36" s="637"/>
      <c r="BK36" s="637"/>
      <c r="BL36" s="637"/>
      <c r="BM36" s="637"/>
      <c r="BN36" s="637"/>
      <c r="BO36" s="637"/>
      <c r="BP36" s="637"/>
      <c r="BQ36" s="637"/>
      <c r="BR36" s="637"/>
      <c r="BS36" s="637"/>
      <c r="BT36" s="637"/>
      <c r="BU36" s="638"/>
      <c r="BV36" s="621">
        <v>-23426</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963561</v>
      </c>
      <c r="CS36" s="622"/>
      <c r="CT36" s="622"/>
      <c r="CU36" s="622"/>
      <c r="CV36" s="622"/>
      <c r="CW36" s="622"/>
      <c r="CX36" s="622"/>
      <c r="CY36" s="623"/>
      <c r="CZ36" s="626">
        <v>17.8</v>
      </c>
      <c r="DA36" s="655"/>
      <c r="DB36" s="655"/>
      <c r="DC36" s="659"/>
      <c r="DD36" s="630">
        <v>831773</v>
      </c>
      <c r="DE36" s="622"/>
      <c r="DF36" s="622"/>
      <c r="DG36" s="622"/>
      <c r="DH36" s="622"/>
      <c r="DI36" s="622"/>
      <c r="DJ36" s="622"/>
      <c r="DK36" s="623"/>
      <c r="DL36" s="630">
        <v>701331</v>
      </c>
      <c r="DM36" s="622"/>
      <c r="DN36" s="622"/>
      <c r="DO36" s="622"/>
      <c r="DP36" s="622"/>
      <c r="DQ36" s="622"/>
      <c r="DR36" s="622"/>
      <c r="DS36" s="622"/>
      <c r="DT36" s="622"/>
      <c r="DU36" s="622"/>
      <c r="DV36" s="623"/>
      <c r="DW36" s="626">
        <v>21.2</v>
      </c>
      <c r="DX36" s="655"/>
      <c r="DY36" s="655"/>
      <c r="DZ36" s="655"/>
      <c r="EA36" s="655"/>
      <c r="EB36" s="655"/>
      <c r="EC36" s="656"/>
    </row>
    <row r="37" spans="2:133" ht="11.25" customHeight="1" x14ac:dyDescent="0.15">
      <c r="B37" s="618" t="s">
        <v>332</v>
      </c>
      <c r="C37" s="619"/>
      <c r="D37" s="619"/>
      <c r="E37" s="619"/>
      <c r="F37" s="619"/>
      <c r="G37" s="619"/>
      <c r="H37" s="619"/>
      <c r="I37" s="619"/>
      <c r="J37" s="619"/>
      <c r="K37" s="619"/>
      <c r="L37" s="619"/>
      <c r="M37" s="619"/>
      <c r="N37" s="619"/>
      <c r="O37" s="619"/>
      <c r="P37" s="619"/>
      <c r="Q37" s="620"/>
      <c r="R37" s="621">
        <v>155775</v>
      </c>
      <c r="S37" s="622"/>
      <c r="T37" s="622"/>
      <c r="U37" s="622"/>
      <c r="V37" s="622"/>
      <c r="W37" s="622"/>
      <c r="X37" s="622"/>
      <c r="Y37" s="623"/>
      <c r="Z37" s="624">
        <v>2.8</v>
      </c>
      <c r="AA37" s="624"/>
      <c r="AB37" s="624"/>
      <c r="AC37" s="624"/>
      <c r="AD37" s="625" t="s">
        <v>244</v>
      </c>
      <c r="AE37" s="625"/>
      <c r="AF37" s="625"/>
      <c r="AG37" s="625"/>
      <c r="AH37" s="625"/>
      <c r="AI37" s="625"/>
      <c r="AJ37" s="625"/>
      <c r="AK37" s="625"/>
      <c r="AL37" s="626" t="s">
        <v>180</v>
      </c>
      <c r="AM37" s="627"/>
      <c r="AN37" s="627"/>
      <c r="AO37" s="628"/>
      <c r="AQ37" s="698" t="s">
        <v>333</v>
      </c>
      <c r="AR37" s="699"/>
      <c r="AS37" s="699"/>
      <c r="AT37" s="699"/>
      <c r="AU37" s="699"/>
      <c r="AV37" s="699"/>
      <c r="AW37" s="699"/>
      <c r="AX37" s="699"/>
      <c r="AY37" s="700"/>
      <c r="AZ37" s="621">
        <v>26847</v>
      </c>
      <c r="BA37" s="622"/>
      <c r="BB37" s="622"/>
      <c r="BC37" s="622"/>
      <c r="BD37" s="657"/>
      <c r="BE37" s="657"/>
      <c r="BF37" s="680"/>
      <c r="BG37" s="636" t="s">
        <v>334</v>
      </c>
      <c r="BH37" s="637"/>
      <c r="BI37" s="637"/>
      <c r="BJ37" s="637"/>
      <c r="BK37" s="637"/>
      <c r="BL37" s="637"/>
      <c r="BM37" s="637"/>
      <c r="BN37" s="637"/>
      <c r="BO37" s="637"/>
      <c r="BP37" s="637"/>
      <c r="BQ37" s="637"/>
      <c r="BR37" s="637"/>
      <c r="BS37" s="637"/>
      <c r="BT37" s="637"/>
      <c r="BU37" s="638"/>
      <c r="BV37" s="621">
        <v>1494</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371462</v>
      </c>
      <c r="CS37" s="657"/>
      <c r="CT37" s="657"/>
      <c r="CU37" s="657"/>
      <c r="CV37" s="657"/>
      <c r="CW37" s="657"/>
      <c r="CX37" s="657"/>
      <c r="CY37" s="658"/>
      <c r="CZ37" s="626">
        <v>6.9</v>
      </c>
      <c r="DA37" s="655"/>
      <c r="DB37" s="655"/>
      <c r="DC37" s="659"/>
      <c r="DD37" s="630">
        <v>368369</v>
      </c>
      <c r="DE37" s="657"/>
      <c r="DF37" s="657"/>
      <c r="DG37" s="657"/>
      <c r="DH37" s="657"/>
      <c r="DI37" s="657"/>
      <c r="DJ37" s="657"/>
      <c r="DK37" s="658"/>
      <c r="DL37" s="630">
        <v>359282</v>
      </c>
      <c r="DM37" s="657"/>
      <c r="DN37" s="657"/>
      <c r="DO37" s="657"/>
      <c r="DP37" s="657"/>
      <c r="DQ37" s="657"/>
      <c r="DR37" s="657"/>
      <c r="DS37" s="657"/>
      <c r="DT37" s="657"/>
      <c r="DU37" s="657"/>
      <c r="DV37" s="658"/>
      <c r="DW37" s="626">
        <v>10.9</v>
      </c>
      <c r="DX37" s="655"/>
      <c r="DY37" s="655"/>
      <c r="DZ37" s="655"/>
      <c r="EA37" s="655"/>
      <c r="EB37" s="655"/>
      <c r="EC37" s="656"/>
    </row>
    <row r="38" spans="2:133" ht="11.25" customHeight="1" x14ac:dyDescent="0.15">
      <c r="B38" s="666" t="s">
        <v>336</v>
      </c>
      <c r="C38" s="667"/>
      <c r="D38" s="667"/>
      <c r="E38" s="667"/>
      <c r="F38" s="667"/>
      <c r="G38" s="667"/>
      <c r="H38" s="667"/>
      <c r="I38" s="667"/>
      <c r="J38" s="667"/>
      <c r="K38" s="667"/>
      <c r="L38" s="667"/>
      <c r="M38" s="667"/>
      <c r="N38" s="667"/>
      <c r="O38" s="667"/>
      <c r="P38" s="667"/>
      <c r="Q38" s="668"/>
      <c r="R38" s="701">
        <v>5535372</v>
      </c>
      <c r="S38" s="702"/>
      <c r="T38" s="702"/>
      <c r="U38" s="702"/>
      <c r="V38" s="702"/>
      <c r="W38" s="702"/>
      <c r="X38" s="702"/>
      <c r="Y38" s="703"/>
      <c r="Z38" s="704">
        <v>100</v>
      </c>
      <c r="AA38" s="704"/>
      <c r="AB38" s="704"/>
      <c r="AC38" s="704"/>
      <c r="AD38" s="705">
        <v>3145022</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v>16127</v>
      </c>
      <c r="BA38" s="622"/>
      <c r="BB38" s="622"/>
      <c r="BC38" s="622"/>
      <c r="BD38" s="657"/>
      <c r="BE38" s="657"/>
      <c r="BF38" s="680"/>
      <c r="BG38" s="636" t="s">
        <v>338</v>
      </c>
      <c r="BH38" s="637"/>
      <c r="BI38" s="637"/>
      <c r="BJ38" s="637"/>
      <c r="BK38" s="637"/>
      <c r="BL38" s="637"/>
      <c r="BM38" s="637"/>
      <c r="BN38" s="637"/>
      <c r="BO38" s="637"/>
      <c r="BP38" s="637"/>
      <c r="BQ38" s="637"/>
      <c r="BR38" s="637"/>
      <c r="BS38" s="637"/>
      <c r="BT38" s="637"/>
      <c r="BU38" s="638"/>
      <c r="BV38" s="621">
        <v>2549</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347580</v>
      </c>
      <c r="CS38" s="622"/>
      <c r="CT38" s="622"/>
      <c r="CU38" s="622"/>
      <c r="CV38" s="622"/>
      <c r="CW38" s="622"/>
      <c r="CX38" s="622"/>
      <c r="CY38" s="623"/>
      <c r="CZ38" s="626">
        <v>6.4</v>
      </c>
      <c r="DA38" s="655"/>
      <c r="DB38" s="655"/>
      <c r="DC38" s="659"/>
      <c r="DD38" s="630">
        <v>261821</v>
      </c>
      <c r="DE38" s="622"/>
      <c r="DF38" s="622"/>
      <c r="DG38" s="622"/>
      <c r="DH38" s="622"/>
      <c r="DI38" s="622"/>
      <c r="DJ38" s="622"/>
      <c r="DK38" s="623"/>
      <c r="DL38" s="630">
        <v>259861</v>
      </c>
      <c r="DM38" s="622"/>
      <c r="DN38" s="622"/>
      <c r="DO38" s="622"/>
      <c r="DP38" s="622"/>
      <c r="DQ38" s="622"/>
      <c r="DR38" s="622"/>
      <c r="DS38" s="622"/>
      <c r="DT38" s="622"/>
      <c r="DU38" s="622"/>
      <c r="DV38" s="623"/>
      <c r="DW38" s="626">
        <v>7.9</v>
      </c>
      <c r="DX38" s="655"/>
      <c r="DY38" s="655"/>
      <c r="DZ38" s="655"/>
      <c r="EA38" s="655"/>
      <c r="EB38" s="655"/>
      <c r="EC38" s="656"/>
    </row>
    <row r="39" spans="2:133" ht="11.25" customHeight="1" x14ac:dyDescent="0.15">
      <c r="AQ39" s="698" t="s">
        <v>340</v>
      </c>
      <c r="AR39" s="699"/>
      <c r="AS39" s="699"/>
      <c r="AT39" s="699"/>
      <c r="AU39" s="699"/>
      <c r="AV39" s="699"/>
      <c r="AW39" s="699"/>
      <c r="AX39" s="699"/>
      <c r="AY39" s="700"/>
      <c r="AZ39" s="621" t="s">
        <v>180</v>
      </c>
      <c r="BA39" s="622"/>
      <c r="BB39" s="622"/>
      <c r="BC39" s="622"/>
      <c r="BD39" s="657"/>
      <c r="BE39" s="657"/>
      <c r="BF39" s="680"/>
      <c r="BG39" s="712" t="s">
        <v>341</v>
      </c>
      <c r="BH39" s="713"/>
      <c r="BI39" s="713"/>
      <c r="BJ39" s="713"/>
      <c r="BK39" s="713"/>
      <c r="BL39" s="215"/>
      <c r="BM39" s="637" t="s">
        <v>342</v>
      </c>
      <c r="BN39" s="637"/>
      <c r="BO39" s="637"/>
      <c r="BP39" s="637"/>
      <c r="BQ39" s="637"/>
      <c r="BR39" s="637"/>
      <c r="BS39" s="637"/>
      <c r="BT39" s="637"/>
      <c r="BU39" s="638"/>
      <c r="BV39" s="621">
        <v>92</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152836</v>
      </c>
      <c r="CS39" s="657"/>
      <c r="CT39" s="657"/>
      <c r="CU39" s="657"/>
      <c r="CV39" s="657"/>
      <c r="CW39" s="657"/>
      <c r="CX39" s="657"/>
      <c r="CY39" s="658"/>
      <c r="CZ39" s="626">
        <v>2.8</v>
      </c>
      <c r="DA39" s="655"/>
      <c r="DB39" s="655"/>
      <c r="DC39" s="659"/>
      <c r="DD39" s="630">
        <v>130345</v>
      </c>
      <c r="DE39" s="657"/>
      <c r="DF39" s="657"/>
      <c r="DG39" s="657"/>
      <c r="DH39" s="657"/>
      <c r="DI39" s="657"/>
      <c r="DJ39" s="657"/>
      <c r="DK39" s="658"/>
      <c r="DL39" s="630" t="s">
        <v>180</v>
      </c>
      <c r="DM39" s="657"/>
      <c r="DN39" s="657"/>
      <c r="DO39" s="657"/>
      <c r="DP39" s="657"/>
      <c r="DQ39" s="657"/>
      <c r="DR39" s="657"/>
      <c r="DS39" s="657"/>
      <c r="DT39" s="657"/>
      <c r="DU39" s="657"/>
      <c r="DV39" s="658"/>
      <c r="DW39" s="626" t="s">
        <v>180</v>
      </c>
      <c r="DX39" s="655"/>
      <c r="DY39" s="655"/>
      <c r="DZ39" s="655"/>
      <c r="EA39" s="655"/>
      <c r="EB39" s="655"/>
      <c r="EC39" s="656"/>
    </row>
    <row r="40" spans="2:133" ht="11.25" customHeight="1" x14ac:dyDescent="0.15">
      <c r="AQ40" s="698" t="s">
        <v>344</v>
      </c>
      <c r="AR40" s="699"/>
      <c r="AS40" s="699"/>
      <c r="AT40" s="699"/>
      <c r="AU40" s="699"/>
      <c r="AV40" s="699"/>
      <c r="AW40" s="699"/>
      <c r="AX40" s="699"/>
      <c r="AY40" s="700"/>
      <c r="AZ40" s="621">
        <v>106508</v>
      </c>
      <c r="BA40" s="622"/>
      <c r="BB40" s="622"/>
      <c r="BC40" s="622"/>
      <c r="BD40" s="657"/>
      <c r="BE40" s="657"/>
      <c r="BF40" s="680"/>
      <c r="BG40" s="712"/>
      <c r="BH40" s="713"/>
      <c r="BI40" s="713"/>
      <c r="BJ40" s="713"/>
      <c r="BK40" s="713"/>
      <c r="BL40" s="215"/>
      <c r="BM40" s="637" t="s">
        <v>345</v>
      </c>
      <c r="BN40" s="637"/>
      <c r="BO40" s="637"/>
      <c r="BP40" s="637"/>
      <c r="BQ40" s="637"/>
      <c r="BR40" s="637"/>
      <c r="BS40" s="637"/>
      <c r="BT40" s="637"/>
      <c r="BU40" s="638"/>
      <c r="BV40" s="621">
        <v>141</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52562</v>
      </c>
      <c r="CS40" s="622"/>
      <c r="CT40" s="622"/>
      <c r="CU40" s="622"/>
      <c r="CV40" s="622"/>
      <c r="CW40" s="622"/>
      <c r="CX40" s="622"/>
      <c r="CY40" s="623"/>
      <c r="CZ40" s="626">
        <v>1</v>
      </c>
      <c r="DA40" s="655"/>
      <c r="DB40" s="655"/>
      <c r="DC40" s="659"/>
      <c r="DD40" s="630">
        <v>52562</v>
      </c>
      <c r="DE40" s="622"/>
      <c r="DF40" s="622"/>
      <c r="DG40" s="622"/>
      <c r="DH40" s="622"/>
      <c r="DI40" s="622"/>
      <c r="DJ40" s="622"/>
      <c r="DK40" s="623"/>
      <c r="DL40" s="630">
        <v>46562</v>
      </c>
      <c r="DM40" s="622"/>
      <c r="DN40" s="622"/>
      <c r="DO40" s="622"/>
      <c r="DP40" s="622"/>
      <c r="DQ40" s="622"/>
      <c r="DR40" s="622"/>
      <c r="DS40" s="622"/>
      <c r="DT40" s="622"/>
      <c r="DU40" s="622"/>
      <c r="DV40" s="623"/>
      <c r="DW40" s="626">
        <v>1.4</v>
      </c>
      <c r="DX40" s="655"/>
      <c r="DY40" s="655"/>
      <c r="DZ40" s="655"/>
      <c r="EA40" s="655"/>
      <c r="EB40" s="655"/>
      <c r="EC40" s="656"/>
    </row>
    <row r="41" spans="2:133" ht="11.25" customHeight="1" x14ac:dyDescent="0.15">
      <c r="AQ41" s="708" t="s">
        <v>347</v>
      </c>
      <c r="AR41" s="709"/>
      <c r="AS41" s="709"/>
      <c r="AT41" s="709"/>
      <c r="AU41" s="709"/>
      <c r="AV41" s="709"/>
      <c r="AW41" s="709"/>
      <c r="AX41" s="709"/>
      <c r="AY41" s="710"/>
      <c r="AZ41" s="701">
        <v>224945</v>
      </c>
      <c r="BA41" s="702"/>
      <c r="BB41" s="702"/>
      <c r="BC41" s="702"/>
      <c r="BD41" s="691"/>
      <c r="BE41" s="691"/>
      <c r="BF41" s="693"/>
      <c r="BG41" s="714"/>
      <c r="BH41" s="715"/>
      <c r="BI41" s="715"/>
      <c r="BJ41" s="715"/>
      <c r="BK41" s="715"/>
      <c r="BL41" s="216"/>
      <c r="BM41" s="646" t="s">
        <v>348</v>
      </c>
      <c r="BN41" s="646"/>
      <c r="BO41" s="646"/>
      <c r="BP41" s="646"/>
      <c r="BQ41" s="646"/>
      <c r="BR41" s="646"/>
      <c r="BS41" s="646"/>
      <c r="BT41" s="646"/>
      <c r="BU41" s="647"/>
      <c r="BV41" s="701">
        <v>321</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244</v>
      </c>
      <c r="CS41" s="657"/>
      <c r="CT41" s="657"/>
      <c r="CU41" s="657"/>
      <c r="CV41" s="657"/>
      <c r="CW41" s="657"/>
      <c r="CX41" s="657"/>
      <c r="CY41" s="658"/>
      <c r="CZ41" s="626" t="s">
        <v>180</v>
      </c>
      <c r="DA41" s="655"/>
      <c r="DB41" s="655"/>
      <c r="DC41" s="659"/>
      <c r="DD41" s="630" t="s">
        <v>244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1106839</v>
      </c>
      <c r="CS42" s="622"/>
      <c r="CT42" s="622"/>
      <c r="CU42" s="622"/>
      <c r="CV42" s="622"/>
      <c r="CW42" s="622"/>
      <c r="CX42" s="622"/>
      <c r="CY42" s="623"/>
      <c r="CZ42" s="626">
        <v>20.5</v>
      </c>
      <c r="DA42" s="627"/>
      <c r="DB42" s="627"/>
      <c r="DC42" s="722"/>
      <c r="DD42" s="630">
        <v>179473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t="s">
        <v>244</v>
      </c>
      <c r="CS43" s="657"/>
      <c r="CT43" s="657"/>
      <c r="CU43" s="657"/>
      <c r="CV43" s="657"/>
      <c r="CW43" s="657"/>
      <c r="CX43" s="657"/>
      <c r="CY43" s="658"/>
      <c r="CZ43" s="626" t="s">
        <v>244</v>
      </c>
      <c r="DA43" s="655"/>
      <c r="DB43" s="655"/>
      <c r="DC43" s="659"/>
      <c r="DD43" s="630" t="s">
        <v>244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354</v>
      </c>
      <c r="CD44" s="733" t="s">
        <v>306</v>
      </c>
      <c r="CE44" s="734"/>
      <c r="CF44" s="618" t="s">
        <v>355</v>
      </c>
      <c r="CG44" s="619"/>
      <c r="CH44" s="619"/>
      <c r="CI44" s="619"/>
      <c r="CJ44" s="619"/>
      <c r="CK44" s="619"/>
      <c r="CL44" s="619"/>
      <c r="CM44" s="619"/>
      <c r="CN44" s="619"/>
      <c r="CO44" s="619"/>
      <c r="CP44" s="619"/>
      <c r="CQ44" s="620"/>
      <c r="CR44" s="621">
        <v>1105151</v>
      </c>
      <c r="CS44" s="622"/>
      <c r="CT44" s="622"/>
      <c r="CU44" s="622"/>
      <c r="CV44" s="622"/>
      <c r="CW44" s="622"/>
      <c r="CX44" s="622"/>
      <c r="CY44" s="623"/>
      <c r="CZ44" s="626">
        <v>20.399999999999999</v>
      </c>
      <c r="DA44" s="627"/>
      <c r="DB44" s="627"/>
      <c r="DC44" s="722"/>
      <c r="DD44" s="630">
        <v>177785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356</v>
      </c>
      <c r="CG45" s="619"/>
      <c r="CH45" s="619"/>
      <c r="CI45" s="619"/>
      <c r="CJ45" s="619"/>
      <c r="CK45" s="619"/>
      <c r="CL45" s="619"/>
      <c r="CM45" s="619"/>
      <c r="CN45" s="619"/>
      <c r="CO45" s="619"/>
      <c r="CP45" s="619"/>
      <c r="CQ45" s="620"/>
      <c r="CR45" s="621">
        <v>317453</v>
      </c>
      <c r="CS45" s="657"/>
      <c r="CT45" s="657"/>
      <c r="CU45" s="657"/>
      <c r="CV45" s="657"/>
      <c r="CW45" s="657"/>
      <c r="CX45" s="657"/>
      <c r="CY45" s="658"/>
      <c r="CZ45" s="626">
        <v>5.9</v>
      </c>
      <c r="DA45" s="655"/>
      <c r="DB45" s="655"/>
      <c r="DC45" s="659"/>
      <c r="DD45" s="630">
        <v>7510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357</v>
      </c>
      <c r="CG46" s="619"/>
      <c r="CH46" s="619"/>
      <c r="CI46" s="619"/>
      <c r="CJ46" s="619"/>
      <c r="CK46" s="619"/>
      <c r="CL46" s="619"/>
      <c r="CM46" s="619"/>
      <c r="CN46" s="619"/>
      <c r="CO46" s="619"/>
      <c r="CP46" s="619"/>
      <c r="CQ46" s="620"/>
      <c r="CR46" s="621">
        <v>777354</v>
      </c>
      <c r="CS46" s="622"/>
      <c r="CT46" s="622"/>
      <c r="CU46" s="622"/>
      <c r="CV46" s="622"/>
      <c r="CW46" s="622"/>
      <c r="CX46" s="622"/>
      <c r="CY46" s="623"/>
      <c r="CZ46" s="626">
        <v>14.4</v>
      </c>
      <c r="DA46" s="627"/>
      <c r="DB46" s="627"/>
      <c r="DC46" s="722"/>
      <c r="DD46" s="630">
        <v>159931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358</v>
      </c>
      <c r="CG47" s="619"/>
      <c r="CH47" s="619"/>
      <c r="CI47" s="619"/>
      <c r="CJ47" s="619"/>
      <c r="CK47" s="619"/>
      <c r="CL47" s="619"/>
      <c r="CM47" s="619"/>
      <c r="CN47" s="619"/>
      <c r="CO47" s="619"/>
      <c r="CP47" s="619"/>
      <c r="CQ47" s="620"/>
      <c r="CR47" s="621">
        <v>1688</v>
      </c>
      <c r="CS47" s="657"/>
      <c r="CT47" s="657"/>
      <c r="CU47" s="657"/>
      <c r="CV47" s="657"/>
      <c r="CW47" s="657"/>
      <c r="CX47" s="657"/>
      <c r="CY47" s="658"/>
      <c r="CZ47" s="626">
        <v>0</v>
      </c>
      <c r="DA47" s="655"/>
      <c r="DB47" s="655"/>
      <c r="DC47" s="659"/>
      <c r="DD47" s="630">
        <v>1688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359</v>
      </c>
      <c r="CG48" s="619"/>
      <c r="CH48" s="619"/>
      <c r="CI48" s="619"/>
      <c r="CJ48" s="619"/>
      <c r="CK48" s="619"/>
      <c r="CL48" s="619"/>
      <c r="CM48" s="619"/>
      <c r="CN48" s="619"/>
      <c r="CO48" s="619"/>
      <c r="CP48" s="619"/>
      <c r="CQ48" s="620"/>
      <c r="CR48" s="621" t="s">
        <v>180</v>
      </c>
      <c r="CS48" s="622"/>
      <c r="CT48" s="622"/>
      <c r="CU48" s="622"/>
      <c r="CV48" s="622"/>
      <c r="CW48" s="622"/>
      <c r="CX48" s="622"/>
      <c r="CY48" s="623"/>
      <c r="CZ48" s="626" t="s">
        <v>180</v>
      </c>
      <c r="DA48" s="627"/>
      <c r="DB48" s="627"/>
      <c r="DC48" s="722"/>
      <c r="DD48" s="630" t="s">
        <v>180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360</v>
      </c>
      <c r="CE49" s="667"/>
      <c r="CF49" s="667"/>
      <c r="CG49" s="667"/>
      <c r="CH49" s="667"/>
      <c r="CI49" s="667"/>
      <c r="CJ49" s="667"/>
      <c r="CK49" s="667"/>
      <c r="CL49" s="667"/>
      <c r="CM49" s="667"/>
      <c r="CN49" s="667"/>
      <c r="CO49" s="667"/>
      <c r="CP49" s="667"/>
      <c r="CQ49" s="668"/>
      <c r="CR49" s="701">
        <v>5408102</v>
      </c>
      <c r="CS49" s="691"/>
      <c r="CT49" s="691"/>
      <c r="CU49" s="691"/>
      <c r="CV49" s="691"/>
      <c r="CW49" s="691"/>
      <c r="CX49" s="691"/>
      <c r="CY49" s="723"/>
      <c r="CZ49" s="706">
        <v>100</v>
      </c>
      <c r="DA49" s="724"/>
      <c r="DB49" s="724"/>
      <c r="DC49" s="725"/>
      <c r="DD49" s="726">
        <v>3679187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nwSMUZtGykrbHmb3tyNCAOgYOUWr2ABFdvrpMhCQDWDqmbRiejF0KIYkEfhe7hx+1X6swReQlaPR+xhAa+OA==" saltValue="VPHZADVU6Zc4Rw0fXQbU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2" sqref="AP32:AT3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383</v>
      </c>
      <c r="C7" s="754"/>
      <c r="D7" s="754"/>
      <c r="E7" s="754"/>
      <c r="F7" s="754"/>
      <c r="G7" s="754"/>
      <c r="H7" s="754"/>
      <c r="I7" s="754"/>
      <c r="J7" s="754"/>
      <c r="K7" s="754"/>
      <c r="L7" s="754"/>
      <c r="M7" s="754"/>
      <c r="N7" s="754"/>
      <c r="O7" s="754"/>
      <c r="P7" s="755"/>
      <c r="Q7" s="756">
        <v>5532</v>
      </c>
      <c r="R7" s="757"/>
      <c r="S7" s="757"/>
      <c r="T7" s="757"/>
      <c r="U7" s="757"/>
      <c r="V7" s="757">
        <v>5405</v>
      </c>
      <c r="W7" s="757"/>
      <c r="X7" s="757"/>
      <c r="Y7" s="757"/>
      <c r="Z7" s="757"/>
      <c r="AA7" s="757">
        <v>127</v>
      </c>
      <c r="AB7" s="757"/>
      <c r="AC7" s="757"/>
      <c r="AD7" s="757"/>
      <c r="AE7" s="758"/>
      <c r="AF7" s="759">
        <v>59</v>
      </c>
      <c r="AG7" s="760"/>
      <c r="AH7" s="760"/>
      <c r="AI7" s="760"/>
      <c r="AJ7" s="761"/>
      <c r="AK7" s="796">
        <v>78</v>
      </c>
      <c r="AL7" s="797"/>
      <c r="AM7" s="797"/>
      <c r="AN7" s="797"/>
      <c r="AO7" s="797"/>
      <c r="AP7" s="797">
        <v>5073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t="s">
        <v>597</v>
      </c>
      <c r="DW7" s="775"/>
      <c r="DX7" s="775"/>
      <c r="DY7" s="775"/>
      <c r="DZ7" s="776"/>
      <c r="EA7" s="234"/>
    </row>
    <row r="8" spans="1:131" s="235" customFormat="1" ht="26.25" customHeight="1" x14ac:dyDescent="0.15">
      <c r="A8" s="241">
        <v>2</v>
      </c>
      <c r="B8" s="777" t="s">
        <v>384</v>
      </c>
      <c r="C8" s="778"/>
      <c r="D8" s="778"/>
      <c r="E8" s="778"/>
      <c r="F8" s="778"/>
      <c r="G8" s="778"/>
      <c r="H8" s="778"/>
      <c r="I8" s="778"/>
      <c r="J8" s="778"/>
      <c r="K8" s="778"/>
      <c r="L8" s="778"/>
      <c r="M8" s="778"/>
      <c r="N8" s="778"/>
      <c r="O8" s="778"/>
      <c r="P8" s="779"/>
      <c r="Q8" s="780">
        <v>5</v>
      </c>
      <c r="R8" s="781"/>
      <c r="S8" s="781"/>
      <c r="T8" s="781"/>
      <c r="U8" s="781"/>
      <c r="V8" s="781">
        <v>4</v>
      </c>
      <c r="W8" s="781"/>
      <c r="X8" s="781"/>
      <c r="Y8" s="781"/>
      <c r="Z8" s="781"/>
      <c r="AA8" s="781">
        <v>1</v>
      </c>
      <c r="AB8" s="781"/>
      <c r="AC8" s="781"/>
      <c r="AD8" s="781"/>
      <c r="AE8" s="782"/>
      <c r="AF8" s="783">
        <v>1</v>
      </c>
      <c r="AG8" s="784"/>
      <c r="AH8" s="784"/>
      <c r="AI8" s="784"/>
      <c r="AJ8" s="785"/>
      <c r="AK8" s="786">
        <v>3</v>
      </c>
      <c r="AL8" s="787"/>
      <c r="AM8" s="787"/>
      <c r="AN8" s="787"/>
      <c r="AO8" s="787"/>
      <c r="AP8" s="787" t="s">
        <v>590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386</v>
      </c>
      <c r="B23" s="812" t="s">
        <v>387</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59</v>
      </c>
      <c r="AG23" s="816"/>
      <c r="AH23" s="816"/>
      <c r="AI23" s="816"/>
      <c r="AJ23" s="819"/>
      <c r="AK23" s="820"/>
      <c r="AL23" s="821"/>
      <c r="AM23" s="821"/>
      <c r="AN23" s="821"/>
      <c r="AO23" s="821"/>
      <c r="AP23" s="816"/>
      <c r="AQ23" s="816"/>
      <c r="AR23" s="816"/>
      <c r="AS23" s="816"/>
      <c r="AT23" s="816"/>
      <c r="AU23" s="822"/>
      <c r="AV23" s="822"/>
      <c r="AW23" s="822"/>
      <c r="AX23" s="822"/>
      <c r="AY23" s="823"/>
      <c r="AZ23" s="831" t="s">
        <v>388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366</v>
      </c>
      <c r="B26" s="763"/>
      <c r="C26" s="763"/>
      <c r="D26" s="763"/>
      <c r="E26" s="763"/>
      <c r="F26" s="763"/>
      <c r="G26" s="763"/>
      <c r="H26" s="763"/>
      <c r="I26" s="763"/>
      <c r="J26" s="763"/>
      <c r="K26" s="763"/>
      <c r="L26" s="763"/>
      <c r="M26" s="763"/>
      <c r="N26" s="763"/>
      <c r="O26" s="763"/>
      <c r="P26" s="764"/>
      <c r="Q26" s="739" t="s">
        <v>391</v>
      </c>
      <c r="R26" s="740"/>
      <c r="S26" s="740"/>
      <c r="T26" s="740"/>
      <c r="U26" s="741"/>
      <c r="V26" s="739" t="s">
        <v>392</v>
      </c>
      <c r="W26" s="740"/>
      <c r="X26" s="740"/>
      <c r="Y26" s="740"/>
      <c r="Z26" s="741"/>
      <c r="AA26" s="739" t="s">
        <v>393</v>
      </c>
      <c r="AB26" s="740"/>
      <c r="AC26" s="740"/>
      <c r="AD26" s="740"/>
      <c r="AE26" s="740"/>
      <c r="AF26" s="834" t="s">
        <v>394</v>
      </c>
      <c r="AG26" s="835"/>
      <c r="AH26" s="835"/>
      <c r="AI26" s="835"/>
      <c r="AJ26" s="836"/>
      <c r="AK26" s="740" t="s">
        <v>395</v>
      </c>
      <c r="AL26" s="740"/>
      <c r="AM26" s="740"/>
      <c r="AN26" s="740"/>
      <c r="AO26" s="741"/>
      <c r="AP26" s="739" t="s">
        <v>396</v>
      </c>
      <c r="AQ26" s="740"/>
      <c r="AR26" s="740"/>
      <c r="AS26" s="740"/>
      <c r="AT26" s="741"/>
      <c r="AU26" s="739" t="s">
        <v>397</v>
      </c>
      <c r="AV26" s="740"/>
      <c r="AW26" s="740"/>
      <c r="AX26" s="740"/>
      <c r="AY26" s="741"/>
      <c r="AZ26" s="739" t="s">
        <v>398</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399</v>
      </c>
      <c r="C28" s="754"/>
      <c r="D28" s="754"/>
      <c r="E28" s="754"/>
      <c r="F28" s="754"/>
      <c r="G28" s="754"/>
      <c r="H28" s="754"/>
      <c r="I28" s="754"/>
      <c r="J28" s="754"/>
      <c r="K28" s="754"/>
      <c r="L28" s="754"/>
      <c r="M28" s="754"/>
      <c r="N28" s="754"/>
      <c r="O28" s="754"/>
      <c r="P28" s="755"/>
      <c r="Q28" s="844">
        <v>1478</v>
      </c>
      <c r="R28" s="845"/>
      <c r="S28" s="845"/>
      <c r="T28" s="845"/>
      <c r="U28" s="845"/>
      <c r="V28" s="845">
        <v>1431</v>
      </c>
      <c r="W28" s="845"/>
      <c r="X28" s="845"/>
      <c r="Y28" s="845"/>
      <c r="Z28" s="845"/>
      <c r="AA28" s="845">
        <v>46</v>
      </c>
      <c r="AB28" s="845"/>
      <c r="AC28" s="845"/>
      <c r="AD28" s="845"/>
      <c r="AE28" s="846"/>
      <c r="AF28" s="847">
        <v>46</v>
      </c>
      <c r="AG28" s="845"/>
      <c r="AH28" s="845"/>
      <c r="AI28" s="845"/>
      <c r="AJ28" s="848"/>
      <c r="AK28" s="849">
        <v>107</v>
      </c>
      <c r="AL28" s="840"/>
      <c r="AM28" s="840"/>
      <c r="AN28" s="840"/>
      <c r="AO28" s="840"/>
      <c r="AP28" s="840" t="s">
        <v>607</v>
      </c>
      <c r="AQ28" s="840"/>
      <c r="AR28" s="840"/>
      <c r="AS28" s="840"/>
      <c r="AT28" s="840"/>
      <c r="AU28" s="840">
        <v>107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400</v>
      </c>
      <c r="C29" s="778"/>
      <c r="D29" s="778"/>
      <c r="E29" s="778"/>
      <c r="F29" s="778"/>
      <c r="G29" s="778"/>
      <c r="H29" s="778"/>
      <c r="I29" s="778"/>
      <c r="J29" s="778"/>
      <c r="K29" s="778"/>
      <c r="L29" s="778"/>
      <c r="M29" s="778"/>
      <c r="N29" s="778"/>
      <c r="O29" s="778"/>
      <c r="P29" s="779"/>
      <c r="Q29" s="780">
        <v>108</v>
      </c>
      <c r="R29" s="781"/>
      <c r="S29" s="781"/>
      <c r="T29" s="781"/>
      <c r="U29" s="781"/>
      <c r="V29" s="781">
        <v>108</v>
      </c>
      <c r="W29" s="781"/>
      <c r="X29" s="781"/>
      <c r="Y29" s="781"/>
      <c r="Z29" s="781"/>
      <c r="AA29" s="781">
        <v>0</v>
      </c>
      <c r="AB29" s="781"/>
      <c r="AC29" s="781"/>
      <c r="AD29" s="781"/>
      <c r="AE29" s="782"/>
      <c r="AF29" s="783">
        <v>0</v>
      </c>
      <c r="AG29" s="784"/>
      <c r="AH29" s="784"/>
      <c r="AI29" s="784"/>
      <c r="AJ29" s="785"/>
      <c r="AK29" s="852">
        <v>38</v>
      </c>
      <c r="AL29" s="853"/>
      <c r="AM29" s="853"/>
      <c r="AN29" s="853"/>
      <c r="AO29" s="853"/>
      <c r="AP29" s="853" t="s">
        <v>608</v>
      </c>
      <c r="AQ29" s="853"/>
      <c r="AR29" s="853"/>
      <c r="AS29" s="853"/>
      <c r="AT29" s="853"/>
      <c r="AU29" s="853">
        <v>38</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401</v>
      </c>
      <c r="C30" s="778"/>
      <c r="D30" s="778"/>
      <c r="E30" s="778"/>
      <c r="F30" s="778"/>
      <c r="G30" s="778"/>
      <c r="H30" s="778"/>
      <c r="I30" s="778"/>
      <c r="J30" s="778"/>
      <c r="K30" s="778"/>
      <c r="L30" s="778"/>
      <c r="M30" s="778"/>
      <c r="N30" s="778"/>
      <c r="O30" s="778"/>
      <c r="P30" s="779"/>
      <c r="Q30" s="780">
        <v>1252</v>
      </c>
      <c r="R30" s="781"/>
      <c r="S30" s="781"/>
      <c r="T30" s="781"/>
      <c r="U30" s="781"/>
      <c r="V30" s="781">
        <v>1203</v>
      </c>
      <c r="W30" s="781"/>
      <c r="X30" s="781"/>
      <c r="Y30" s="781"/>
      <c r="Z30" s="781"/>
      <c r="AA30" s="781">
        <v>50</v>
      </c>
      <c r="AB30" s="781"/>
      <c r="AC30" s="781"/>
      <c r="AD30" s="781"/>
      <c r="AE30" s="782"/>
      <c r="AF30" s="783">
        <v>50</v>
      </c>
      <c r="AG30" s="784"/>
      <c r="AH30" s="784"/>
      <c r="AI30" s="784"/>
      <c r="AJ30" s="785"/>
      <c r="AK30" s="852">
        <v>206</v>
      </c>
      <c r="AL30" s="853"/>
      <c r="AM30" s="853"/>
      <c r="AN30" s="853"/>
      <c r="AO30" s="853"/>
      <c r="AP30" s="853" t="s">
        <v>609</v>
      </c>
      <c r="AQ30" s="853"/>
      <c r="AR30" s="853"/>
      <c r="AS30" s="853"/>
      <c r="AT30" s="853"/>
      <c r="AU30" s="853">
        <v>206</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402</v>
      </c>
      <c r="C31" s="778"/>
      <c r="D31" s="778"/>
      <c r="E31" s="778"/>
      <c r="F31" s="778"/>
      <c r="G31" s="778"/>
      <c r="H31" s="778"/>
      <c r="I31" s="778"/>
      <c r="J31" s="778"/>
      <c r="K31" s="778"/>
      <c r="L31" s="778"/>
      <c r="M31" s="778"/>
      <c r="N31" s="778"/>
      <c r="O31" s="778"/>
      <c r="P31" s="779"/>
      <c r="Q31" s="780">
        <v>0</v>
      </c>
      <c r="R31" s="781"/>
      <c r="S31" s="781"/>
      <c r="T31" s="781"/>
      <c r="U31" s="781"/>
      <c r="V31" s="781">
        <v>0</v>
      </c>
      <c r="W31" s="781"/>
      <c r="X31" s="781"/>
      <c r="Y31" s="781"/>
      <c r="Z31" s="781"/>
      <c r="AA31" s="781" t="s">
        <v>591</v>
      </c>
      <c r="AB31" s="781"/>
      <c r="AC31" s="781"/>
      <c r="AD31" s="781"/>
      <c r="AE31" s="782"/>
      <c r="AF31" s="783" t="s">
        <v>403</v>
      </c>
      <c r="AG31" s="784"/>
      <c r="AH31" s="784"/>
      <c r="AI31" s="784"/>
      <c r="AJ31" s="785"/>
      <c r="AK31" s="852">
        <v>0</v>
      </c>
      <c r="AL31" s="853"/>
      <c r="AM31" s="853"/>
      <c r="AN31" s="853"/>
      <c r="AO31" s="853"/>
      <c r="AP31" s="853" t="s">
        <v>606</v>
      </c>
      <c r="AQ31" s="853"/>
      <c r="AR31" s="853"/>
      <c r="AS31" s="853"/>
      <c r="AT31" s="853"/>
      <c r="AU31" s="853">
        <v>0</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404</v>
      </c>
      <c r="C32" s="778"/>
      <c r="D32" s="778"/>
      <c r="E32" s="778"/>
      <c r="F32" s="778"/>
      <c r="G32" s="778"/>
      <c r="H32" s="778"/>
      <c r="I32" s="778"/>
      <c r="J32" s="778"/>
      <c r="K32" s="778"/>
      <c r="L32" s="778"/>
      <c r="M32" s="778"/>
      <c r="N32" s="778"/>
      <c r="O32" s="778"/>
      <c r="P32" s="779"/>
      <c r="Q32" s="780">
        <v>160</v>
      </c>
      <c r="R32" s="781"/>
      <c r="S32" s="781"/>
      <c r="T32" s="781"/>
      <c r="U32" s="781"/>
      <c r="V32" s="781">
        <v>149</v>
      </c>
      <c r="W32" s="781"/>
      <c r="X32" s="781"/>
      <c r="Y32" s="781"/>
      <c r="Z32" s="781"/>
      <c r="AA32" s="781">
        <v>11</v>
      </c>
      <c r="AB32" s="781"/>
      <c r="AC32" s="781"/>
      <c r="AD32" s="781"/>
      <c r="AE32" s="782"/>
      <c r="AF32" s="783">
        <v>98</v>
      </c>
      <c r="AG32" s="784"/>
      <c r="AH32" s="784"/>
      <c r="AI32" s="784"/>
      <c r="AJ32" s="785"/>
      <c r="AK32" s="852">
        <v>21</v>
      </c>
      <c r="AL32" s="853"/>
      <c r="AM32" s="853"/>
      <c r="AN32" s="853"/>
      <c r="AO32" s="853"/>
      <c r="AP32" s="853">
        <v>474</v>
      </c>
      <c r="AQ32" s="853"/>
      <c r="AR32" s="853"/>
      <c r="AS32" s="853"/>
      <c r="AT32" s="853"/>
      <c r="AU32" s="853">
        <v>21</v>
      </c>
      <c r="AV32" s="853"/>
      <c r="AW32" s="853"/>
      <c r="AX32" s="853"/>
      <c r="AY32" s="853"/>
      <c r="AZ32" s="854"/>
      <c r="BA32" s="854"/>
      <c r="BB32" s="854"/>
      <c r="BC32" s="854"/>
      <c r="BD32" s="854"/>
      <c r="BE32" s="850" t="s">
        <v>405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406</v>
      </c>
      <c r="C33" s="778"/>
      <c r="D33" s="778"/>
      <c r="E33" s="778"/>
      <c r="F33" s="778"/>
      <c r="G33" s="778"/>
      <c r="H33" s="778"/>
      <c r="I33" s="778"/>
      <c r="J33" s="778"/>
      <c r="K33" s="778"/>
      <c r="L33" s="778"/>
      <c r="M33" s="778"/>
      <c r="N33" s="778"/>
      <c r="O33" s="778"/>
      <c r="P33" s="779"/>
      <c r="Q33" s="780">
        <v>73</v>
      </c>
      <c r="R33" s="781"/>
      <c r="S33" s="781"/>
      <c r="T33" s="781"/>
      <c r="U33" s="781"/>
      <c r="V33" s="781">
        <v>58</v>
      </c>
      <c r="W33" s="781"/>
      <c r="X33" s="781"/>
      <c r="Y33" s="781"/>
      <c r="Z33" s="781"/>
      <c r="AA33" s="781">
        <v>16</v>
      </c>
      <c r="AB33" s="781"/>
      <c r="AC33" s="781"/>
      <c r="AD33" s="781"/>
      <c r="AE33" s="782"/>
      <c r="AF33" s="783">
        <v>16</v>
      </c>
      <c r="AG33" s="784"/>
      <c r="AH33" s="784"/>
      <c r="AI33" s="784"/>
      <c r="AJ33" s="785"/>
      <c r="AK33" s="852">
        <v>16</v>
      </c>
      <c r="AL33" s="853"/>
      <c r="AM33" s="853"/>
      <c r="AN33" s="853"/>
      <c r="AO33" s="853"/>
      <c r="AP33" s="853">
        <v>86</v>
      </c>
      <c r="AQ33" s="853"/>
      <c r="AR33" s="853"/>
      <c r="AS33" s="853"/>
      <c r="AT33" s="853"/>
      <c r="AU33" s="853">
        <v>16</v>
      </c>
      <c r="AV33" s="853"/>
      <c r="AW33" s="853"/>
      <c r="AX33" s="853"/>
      <c r="AY33" s="853"/>
      <c r="AZ33" s="854"/>
      <c r="BA33" s="854"/>
      <c r="BB33" s="854"/>
      <c r="BC33" s="854"/>
      <c r="BD33" s="854"/>
      <c r="BE33" s="850" t="s">
        <v>407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386</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210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413</v>
      </c>
      <c r="W66" s="740"/>
      <c r="X66" s="740"/>
      <c r="Y66" s="740"/>
      <c r="Z66" s="741"/>
      <c r="AA66" s="739" t="s">
        <v>414</v>
      </c>
      <c r="AB66" s="740"/>
      <c r="AC66" s="740"/>
      <c r="AD66" s="740"/>
      <c r="AE66" s="741"/>
      <c r="AF66" s="874" t="s">
        <v>415</v>
      </c>
      <c r="AG66" s="835"/>
      <c r="AH66" s="835"/>
      <c r="AI66" s="835"/>
      <c r="AJ66" s="875"/>
      <c r="AK66" s="739" t="s">
        <v>416</v>
      </c>
      <c r="AL66" s="763"/>
      <c r="AM66" s="763"/>
      <c r="AN66" s="763"/>
      <c r="AO66" s="764"/>
      <c r="AP66" s="739" t="s">
        <v>417</v>
      </c>
      <c r="AQ66" s="740"/>
      <c r="AR66" s="740"/>
      <c r="AS66" s="740"/>
      <c r="AT66" s="741"/>
      <c r="AU66" s="739" t="s">
        <v>418</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580</v>
      </c>
      <c r="C68" s="892"/>
      <c r="D68" s="892"/>
      <c r="E68" s="892"/>
      <c r="F68" s="892"/>
      <c r="G68" s="892"/>
      <c r="H68" s="892"/>
      <c r="I68" s="892"/>
      <c r="J68" s="892"/>
      <c r="K68" s="892"/>
      <c r="L68" s="892"/>
      <c r="M68" s="892"/>
      <c r="N68" s="892"/>
      <c r="O68" s="892"/>
      <c r="P68" s="893"/>
      <c r="Q68" s="894">
        <v>1987</v>
      </c>
      <c r="R68" s="888"/>
      <c r="S68" s="888"/>
      <c r="T68" s="888"/>
      <c r="U68" s="888"/>
      <c r="V68" s="888">
        <v>1996</v>
      </c>
      <c r="W68" s="888"/>
      <c r="X68" s="888"/>
      <c r="Y68" s="888"/>
      <c r="Z68" s="888"/>
      <c r="AA68" s="888">
        <v>-9</v>
      </c>
      <c r="AB68" s="888"/>
      <c r="AC68" s="888"/>
      <c r="AD68" s="888"/>
      <c r="AE68" s="888"/>
      <c r="AF68" s="888">
        <v>377</v>
      </c>
      <c r="AG68" s="888"/>
      <c r="AH68" s="888"/>
      <c r="AI68" s="888"/>
      <c r="AJ68" s="888"/>
      <c r="AK68" s="888" t="s">
        <v>606</v>
      </c>
      <c r="AL68" s="888"/>
      <c r="AM68" s="888"/>
      <c r="AN68" s="888"/>
      <c r="AO68" s="888"/>
      <c r="AP68" s="888">
        <v>478</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581</v>
      </c>
      <c r="C69" s="896"/>
      <c r="D69" s="896"/>
      <c r="E69" s="896"/>
      <c r="F69" s="896"/>
      <c r="G69" s="896"/>
      <c r="H69" s="896"/>
      <c r="I69" s="896"/>
      <c r="J69" s="896"/>
      <c r="K69" s="896"/>
      <c r="L69" s="896"/>
      <c r="M69" s="896"/>
      <c r="N69" s="896"/>
      <c r="O69" s="896"/>
      <c r="P69" s="897"/>
      <c r="Q69" s="898">
        <v>1497</v>
      </c>
      <c r="R69" s="853"/>
      <c r="S69" s="853"/>
      <c r="T69" s="853"/>
      <c r="U69" s="853"/>
      <c r="V69" s="853">
        <v>1414</v>
      </c>
      <c r="W69" s="853"/>
      <c r="X69" s="853"/>
      <c r="Y69" s="853"/>
      <c r="Z69" s="853"/>
      <c r="AA69" s="853">
        <v>83</v>
      </c>
      <c r="AB69" s="853"/>
      <c r="AC69" s="853"/>
      <c r="AD69" s="853"/>
      <c r="AE69" s="853"/>
      <c r="AF69" s="853">
        <v>65</v>
      </c>
      <c r="AG69" s="853"/>
      <c r="AH69" s="853"/>
      <c r="AI69" s="853"/>
      <c r="AJ69" s="853"/>
      <c r="AK69" s="853">
        <v>39</v>
      </c>
      <c r="AL69" s="853"/>
      <c r="AM69" s="853"/>
      <c r="AN69" s="853"/>
      <c r="AO69" s="853"/>
      <c r="AP69" s="853">
        <v>780</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582</v>
      </c>
      <c r="C70" s="896"/>
      <c r="D70" s="896"/>
      <c r="E70" s="896"/>
      <c r="F70" s="896"/>
      <c r="G70" s="896"/>
      <c r="H70" s="896"/>
      <c r="I70" s="896"/>
      <c r="J70" s="896"/>
      <c r="K70" s="896"/>
      <c r="L70" s="896"/>
      <c r="M70" s="896"/>
      <c r="N70" s="896"/>
      <c r="O70" s="896"/>
      <c r="P70" s="897"/>
      <c r="Q70" s="898">
        <v>5220</v>
      </c>
      <c r="R70" s="853"/>
      <c r="S70" s="853"/>
      <c r="T70" s="853"/>
      <c r="U70" s="853"/>
      <c r="V70" s="853">
        <v>5175</v>
      </c>
      <c r="W70" s="853"/>
      <c r="X70" s="853"/>
      <c r="Y70" s="853"/>
      <c r="Z70" s="853"/>
      <c r="AA70" s="853">
        <v>45</v>
      </c>
      <c r="AB70" s="853"/>
      <c r="AC70" s="853"/>
      <c r="AD70" s="853"/>
      <c r="AE70" s="853"/>
      <c r="AF70" s="853">
        <v>45</v>
      </c>
      <c r="AG70" s="853"/>
      <c r="AH70" s="853"/>
      <c r="AI70" s="853"/>
      <c r="AJ70" s="853"/>
      <c r="AK70" s="853">
        <v>5</v>
      </c>
      <c r="AL70" s="853"/>
      <c r="AM70" s="853"/>
      <c r="AN70" s="853"/>
      <c r="AO70" s="853"/>
      <c r="AP70" s="853">
        <v>1618</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583</v>
      </c>
      <c r="C71" s="896"/>
      <c r="D71" s="896"/>
      <c r="E71" s="896"/>
      <c r="F71" s="896"/>
      <c r="G71" s="896"/>
      <c r="H71" s="896"/>
      <c r="I71" s="896"/>
      <c r="J71" s="896"/>
      <c r="K71" s="896"/>
      <c r="L71" s="896"/>
      <c r="M71" s="896"/>
      <c r="N71" s="896"/>
      <c r="O71" s="896"/>
      <c r="P71" s="897"/>
      <c r="Q71" s="901">
        <v>867</v>
      </c>
      <c r="R71" s="902"/>
      <c r="S71" s="902"/>
      <c r="T71" s="902"/>
      <c r="U71" s="852"/>
      <c r="V71" s="903">
        <v>814</v>
      </c>
      <c r="W71" s="902"/>
      <c r="X71" s="902"/>
      <c r="Y71" s="902"/>
      <c r="Z71" s="852"/>
      <c r="AA71" s="903">
        <v>53</v>
      </c>
      <c r="AB71" s="902"/>
      <c r="AC71" s="902"/>
      <c r="AD71" s="902"/>
      <c r="AE71" s="852"/>
      <c r="AF71" s="903">
        <v>53</v>
      </c>
      <c r="AG71" s="902"/>
      <c r="AH71" s="902"/>
      <c r="AI71" s="902"/>
      <c r="AJ71" s="852"/>
      <c r="AK71" s="903">
        <v>0</v>
      </c>
      <c r="AL71" s="902"/>
      <c r="AM71" s="902"/>
      <c r="AN71" s="902"/>
      <c r="AO71" s="852"/>
      <c r="AP71" s="853" t="s">
        <v>599</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584</v>
      </c>
      <c r="C72" s="896"/>
      <c r="D72" s="896"/>
      <c r="E72" s="896"/>
      <c r="F72" s="896"/>
      <c r="G72" s="896"/>
      <c r="H72" s="896"/>
      <c r="I72" s="896"/>
      <c r="J72" s="896"/>
      <c r="K72" s="896"/>
      <c r="L72" s="896"/>
      <c r="M72" s="896"/>
      <c r="N72" s="896"/>
      <c r="O72" s="896"/>
      <c r="P72" s="897"/>
      <c r="Q72" s="901">
        <v>250285</v>
      </c>
      <c r="R72" s="902"/>
      <c r="S72" s="902"/>
      <c r="T72" s="902"/>
      <c r="U72" s="852"/>
      <c r="V72" s="903">
        <v>238827</v>
      </c>
      <c r="W72" s="902"/>
      <c r="X72" s="902"/>
      <c r="Y72" s="902"/>
      <c r="Z72" s="852"/>
      <c r="AA72" s="903">
        <v>11458</v>
      </c>
      <c r="AB72" s="902"/>
      <c r="AC72" s="902"/>
      <c r="AD72" s="902"/>
      <c r="AE72" s="852"/>
      <c r="AF72" s="903">
        <v>11458</v>
      </c>
      <c r="AG72" s="902"/>
      <c r="AH72" s="902"/>
      <c r="AI72" s="902"/>
      <c r="AJ72" s="852"/>
      <c r="AK72" s="903">
        <v>608</v>
      </c>
      <c r="AL72" s="902"/>
      <c r="AM72" s="902"/>
      <c r="AN72" s="902"/>
      <c r="AO72" s="852"/>
      <c r="AP72" s="853" t="s">
        <v>600</v>
      </c>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585</v>
      </c>
      <c r="C73" s="896"/>
      <c r="D73" s="896"/>
      <c r="E73" s="896"/>
      <c r="F73" s="896"/>
      <c r="G73" s="896"/>
      <c r="H73" s="896"/>
      <c r="I73" s="896"/>
      <c r="J73" s="896"/>
      <c r="K73" s="896"/>
      <c r="L73" s="896"/>
      <c r="M73" s="896"/>
      <c r="N73" s="896"/>
      <c r="O73" s="896"/>
      <c r="P73" s="897"/>
      <c r="Q73" s="898">
        <v>10004</v>
      </c>
      <c r="R73" s="853"/>
      <c r="S73" s="853"/>
      <c r="T73" s="853"/>
      <c r="U73" s="853"/>
      <c r="V73" s="853">
        <v>9478</v>
      </c>
      <c r="W73" s="853"/>
      <c r="X73" s="853"/>
      <c r="Y73" s="853"/>
      <c r="Z73" s="853"/>
      <c r="AA73" s="853">
        <v>526</v>
      </c>
      <c r="AB73" s="853"/>
      <c r="AC73" s="853"/>
      <c r="AD73" s="853"/>
      <c r="AE73" s="853"/>
      <c r="AF73" s="853">
        <v>526</v>
      </c>
      <c r="AG73" s="853"/>
      <c r="AH73" s="853"/>
      <c r="AI73" s="853"/>
      <c r="AJ73" s="853"/>
      <c r="AK73" s="853">
        <v>15</v>
      </c>
      <c r="AL73" s="853"/>
      <c r="AM73" s="853"/>
      <c r="AN73" s="853"/>
      <c r="AO73" s="853"/>
      <c r="AP73" s="853" t="s">
        <v>601</v>
      </c>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586</v>
      </c>
      <c r="C74" s="896"/>
      <c r="D74" s="896"/>
      <c r="E74" s="896"/>
      <c r="F74" s="896"/>
      <c r="G74" s="896"/>
      <c r="H74" s="896"/>
      <c r="I74" s="896"/>
      <c r="J74" s="896"/>
      <c r="K74" s="896"/>
      <c r="L74" s="896"/>
      <c r="M74" s="896"/>
      <c r="N74" s="896"/>
      <c r="O74" s="896"/>
      <c r="P74" s="897"/>
      <c r="Q74" s="898">
        <v>1564</v>
      </c>
      <c r="R74" s="853"/>
      <c r="S74" s="853"/>
      <c r="T74" s="853"/>
      <c r="U74" s="853"/>
      <c r="V74" s="853">
        <v>1563</v>
      </c>
      <c r="W74" s="853"/>
      <c r="X74" s="853"/>
      <c r="Y74" s="853"/>
      <c r="Z74" s="853"/>
      <c r="AA74" s="853">
        <v>1</v>
      </c>
      <c r="AB74" s="853"/>
      <c r="AC74" s="853"/>
      <c r="AD74" s="853"/>
      <c r="AE74" s="853"/>
      <c r="AF74" s="853">
        <v>1</v>
      </c>
      <c r="AG74" s="853"/>
      <c r="AH74" s="853"/>
      <c r="AI74" s="853"/>
      <c r="AJ74" s="853"/>
      <c r="AK74" s="853" t="s">
        <v>602</v>
      </c>
      <c r="AL74" s="853"/>
      <c r="AM74" s="853"/>
      <c r="AN74" s="853"/>
      <c r="AO74" s="853"/>
      <c r="AP74" s="853" t="s">
        <v>603</v>
      </c>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587</v>
      </c>
      <c r="C75" s="896"/>
      <c r="D75" s="896"/>
      <c r="E75" s="896"/>
      <c r="F75" s="896"/>
      <c r="G75" s="896"/>
      <c r="H75" s="896"/>
      <c r="I75" s="896"/>
      <c r="J75" s="896"/>
      <c r="K75" s="896"/>
      <c r="L75" s="896"/>
      <c r="M75" s="896"/>
      <c r="N75" s="896"/>
      <c r="O75" s="896"/>
      <c r="P75" s="897"/>
      <c r="Q75" s="901">
        <v>1</v>
      </c>
      <c r="R75" s="902"/>
      <c r="S75" s="902"/>
      <c r="T75" s="902"/>
      <c r="U75" s="852"/>
      <c r="V75" s="903">
        <v>0</v>
      </c>
      <c r="W75" s="902"/>
      <c r="X75" s="902"/>
      <c r="Y75" s="902"/>
      <c r="Z75" s="852"/>
      <c r="AA75" s="903">
        <v>1</v>
      </c>
      <c r="AB75" s="902"/>
      <c r="AC75" s="902"/>
      <c r="AD75" s="902"/>
      <c r="AE75" s="852"/>
      <c r="AF75" s="903">
        <v>1</v>
      </c>
      <c r="AG75" s="902"/>
      <c r="AH75" s="902"/>
      <c r="AI75" s="902"/>
      <c r="AJ75" s="852"/>
      <c r="AK75" s="903" t="s">
        <v>604</v>
      </c>
      <c r="AL75" s="902"/>
      <c r="AM75" s="902"/>
      <c r="AN75" s="902"/>
      <c r="AO75" s="852"/>
      <c r="AP75" s="903" t="s">
        <v>605</v>
      </c>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588</v>
      </c>
      <c r="C76" s="896"/>
      <c r="D76" s="896"/>
      <c r="E76" s="896"/>
      <c r="F76" s="896"/>
      <c r="G76" s="896"/>
      <c r="H76" s="896"/>
      <c r="I76" s="896"/>
      <c r="J76" s="896"/>
      <c r="K76" s="896"/>
      <c r="L76" s="896"/>
      <c r="M76" s="896"/>
      <c r="N76" s="896"/>
      <c r="O76" s="896"/>
      <c r="P76" s="897"/>
      <c r="Q76" s="901">
        <v>41</v>
      </c>
      <c r="R76" s="902"/>
      <c r="S76" s="902"/>
      <c r="T76" s="902"/>
      <c r="U76" s="852"/>
      <c r="V76" s="903">
        <v>35</v>
      </c>
      <c r="W76" s="902"/>
      <c r="X76" s="902"/>
      <c r="Y76" s="902"/>
      <c r="Z76" s="852"/>
      <c r="AA76" s="903">
        <v>6</v>
      </c>
      <c r="AB76" s="902"/>
      <c r="AC76" s="902"/>
      <c r="AD76" s="902"/>
      <c r="AE76" s="852"/>
      <c r="AF76" s="903">
        <v>6</v>
      </c>
      <c r="AG76" s="902"/>
      <c r="AH76" s="902"/>
      <c r="AI76" s="902"/>
      <c r="AJ76" s="852"/>
      <c r="AK76" s="903" t="s">
        <v>602</v>
      </c>
      <c r="AL76" s="902"/>
      <c r="AM76" s="902"/>
      <c r="AN76" s="902"/>
      <c r="AO76" s="852"/>
      <c r="AP76" s="903" t="s">
        <v>605</v>
      </c>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589</v>
      </c>
      <c r="C77" s="896"/>
      <c r="D77" s="896"/>
      <c r="E77" s="896"/>
      <c r="F77" s="896"/>
      <c r="G77" s="896"/>
      <c r="H77" s="896"/>
      <c r="I77" s="896"/>
      <c r="J77" s="896"/>
      <c r="K77" s="896"/>
      <c r="L77" s="896"/>
      <c r="M77" s="896"/>
      <c r="N77" s="896"/>
      <c r="O77" s="896"/>
      <c r="P77" s="897"/>
      <c r="Q77" s="901">
        <v>42</v>
      </c>
      <c r="R77" s="902"/>
      <c r="S77" s="902"/>
      <c r="T77" s="902"/>
      <c r="U77" s="852"/>
      <c r="V77" s="903">
        <v>39</v>
      </c>
      <c r="W77" s="902"/>
      <c r="X77" s="902"/>
      <c r="Y77" s="902"/>
      <c r="Z77" s="852"/>
      <c r="AA77" s="903">
        <v>3</v>
      </c>
      <c r="AB77" s="902"/>
      <c r="AC77" s="902"/>
      <c r="AD77" s="902"/>
      <c r="AE77" s="852"/>
      <c r="AF77" s="903">
        <v>3</v>
      </c>
      <c r="AG77" s="902"/>
      <c r="AH77" s="902"/>
      <c r="AI77" s="902"/>
      <c r="AJ77" s="852"/>
      <c r="AK77" s="903" t="s">
        <v>602</v>
      </c>
      <c r="AL77" s="902"/>
      <c r="AM77" s="902"/>
      <c r="AN77" s="902"/>
      <c r="AO77" s="852"/>
      <c r="AP77" s="903" t="s">
        <v>605</v>
      </c>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386</v>
      </c>
      <c r="B88" s="812" t="s">
        <v>419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420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428</v>
      </c>
      <c r="AB109" s="917"/>
      <c r="AC109" s="917"/>
      <c r="AD109" s="917"/>
      <c r="AE109" s="918"/>
      <c r="AF109" s="916" t="s">
        <v>305</v>
      </c>
      <c r="AG109" s="917"/>
      <c r="AH109" s="917"/>
      <c r="AI109" s="917"/>
      <c r="AJ109" s="918"/>
      <c r="AK109" s="916" t="s">
        <v>304</v>
      </c>
      <c r="AL109" s="917"/>
      <c r="AM109" s="917"/>
      <c r="AN109" s="917"/>
      <c r="AO109" s="918"/>
      <c r="AP109" s="916" t="s">
        <v>429</v>
      </c>
      <c r="AQ109" s="917"/>
      <c r="AR109" s="917"/>
      <c r="AS109" s="917"/>
      <c r="AT109" s="919"/>
      <c r="AU109" s="936" t="s">
        <v>427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428</v>
      </c>
      <c r="BR109" s="917"/>
      <c r="BS109" s="917"/>
      <c r="BT109" s="917"/>
      <c r="BU109" s="918"/>
      <c r="BV109" s="916" t="s">
        <v>305</v>
      </c>
      <c r="BW109" s="917"/>
      <c r="BX109" s="917"/>
      <c r="BY109" s="917"/>
      <c r="BZ109" s="918"/>
      <c r="CA109" s="916" t="s">
        <v>304</v>
      </c>
      <c r="CB109" s="917"/>
      <c r="CC109" s="917"/>
      <c r="CD109" s="917"/>
      <c r="CE109" s="918"/>
      <c r="CF109" s="937" t="s">
        <v>429</v>
      </c>
      <c r="CG109" s="937"/>
      <c r="CH109" s="937"/>
      <c r="CI109" s="937"/>
      <c r="CJ109" s="937"/>
      <c r="CK109" s="916" t="s">
        <v>430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428</v>
      </c>
      <c r="DH109" s="917"/>
      <c r="DI109" s="917"/>
      <c r="DJ109" s="917"/>
      <c r="DK109" s="918"/>
      <c r="DL109" s="916" t="s">
        <v>305</v>
      </c>
      <c r="DM109" s="917"/>
      <c r="DN109" s="917"/>
      <c r="DO109" s="917"/>
      <c r="DP109" s="918"/>
      <c r="DQ109" s="916" t="s">
        <v>304</v>
      </c>
      <c r="DR109" s="917"/>
      <c r="DS109" s="917"/>
      <c r="DT109" s="917"/>
      <c r="DU109" s="918"/>
      <c r="DV109" s="916" t="s">
        <v>429</v>
      </c>
      <c r="DW109" s="917"/>
      <c r="DX109" s="917"/>
      <c r="DY109" s="917"/>
      <c r="DZ109" s="919"/>
    </row>
    <row r="110" spans="1:131" s="226" customFormat="1" ht="26.25" customHeight="1" x14ac:dyDescent="0.15">
      <c r="A110" s="920" t="s">
        <v>431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461449</v>
      </c>
      <c r="AB110" s="924"/>
      <c r="AC110" s="924"/>
      <c r="AD110" s="924"/>
      <c r="AE110" s="925"/>
      <c r="AF110" s="926">
        <v>442132</v>
      </c>
      <c r="AG110" s="924"/>
      <c r="AH110" s="924"/>
      <c r="AI110" s="924"/>
      <c r="AJ110" s="925"/>
      <c r="AK110" s="926">
        <v>431946</v>
      </c>
      <c r="AL110" s="924"/>
      <c r="AM110" s="924"/>
      <c r="AN110" s="924"/>
      <c r="AO110" s="925"/>
      <c r="AP110" s="927">
        <v>14.6</v>
      </c>
      <c r="AQ110" s="928"/>
      <c r="AR110" s="928"/>
      <c r="AS110" s="928"/>
      <c r="AT110" s="929"/>
      <c r="AU110" s="930" t="s">
        <v>67</v>
      </c>
      <c r="AV110" s="931"/>
      <c r="AW110" s="931"/>
      <c r="AX110" s="931"/>
      <c r="AY110" s="931"/>
      <c r="AZ110" s="972" t="s">
        <v>432</v>
      </c>
      <c r="BA110" s="921"/>
      <c r="BB110" s="921"/>
      <c r="BC110" s="921"/>
      <c r="BD110" s="921"/>
      <c r="BE110" s="921"/>
      <c r="BF110" s="921"/>
      <c r="BG110" s="921"/>
      <c r="BH110" s="921"/>
      <c r="BI110" s="921"/>
      <c r="BJ110" s="921"/>
      <c r="BK110" s="921"/>
      <c r="BL110" s="921"/>
      <c r="BM110" s="921"/>
      <c r="BN110" s="921"/>
      <c r="BO110" s="921"/>
      <c r="BP110" s="922"/>
      <c r="BQ110" s="958">
        <v>4462005</v>
      </c>
      <c r="BR110" s="959"/>
      <c r="BS110" s="959"/>
      <c r="BT110" s="959"/>
      <c r="BU110" s="959"/>
      <c r="BV110" s="959">
        <v>4516896</v>
      </c>
      <c r="BW110" s="959"/>
      <c r="BX110" s="959"/>
      <c r="BY110" s="959"/>
      <c r="BZ110" s="959"/>
      <c r="CA110" s="959">
        <v>5073450</v>
      </c>
      <c r="CB110" s="959"/>
      <c r="CC110" s="959"/>
      <c r="CD110" s="959"/>
      <c r="CE110" s="959"/>
      <c r="CF110" s="973">
        <v>171.4</v>
      </c>
      <c r="CG110" s="974"/>
      <c r="CH110" s="974"/>
      <c r="CI110" s="974"/>
      <c r="CJ110" s="974"/>
      <c r="CK110" s="975" t="s">
        <v>433</v>
      </c>
      <c r="CL110" s="976"/>
      <c r="CM110" s="955" t="s">
        <v>434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403</v>
      </c>
      <c r="DH110" s="959"/>
      <c r="DI110" s="959"/>
      <c r="DJ110" s="959"/>
      <c r="DK110" s="959"/>
      <c r="DL110" s="959" t="s">
        <v>435</v>
      </c>
      <c r="DM110" s="959"/>
      <c r="DN110" s="959"/>
      <c r="DO110" s="959"/>
      <c r="DP110" s="959"/>
      <c r="DQ110" s="959" t="s">
        <v>435</v>
      </c>
      <c r="DR110" s="959"/>
      <c r="DS110" s="959"/>
      <c r="DT110" s="959"/>
      <c r="DU110" s="959"/>
      <c r="DV110" s="960" t="s">
        <v>435</v>
      </c>
      <c r="DW110" s="960"/>
      <c r="DX110" s="960"/>
      <c r="DY110" s="960"/>
      <c r="DZ110" s="961"/>
    </row>
    <row r="111" spans="1:131" s="226"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403</v>
      </c>
      <c r="AB111" s="966"/>
      <c r="AC111" s="966"/>
      <c r="AD111" s="966"/>
      <c r="AE111" s="967"/>
      <c r="AF111" s="968" t="s">
        <v>435</v>
      </c>
      <c r="AG111" s="966"/>
      <c r="AH111" s="966"/>
      <c r="AI111" s="966"/>
      <c r="AJ111" s="967"/>
      <c r="AK111" s="968" t="s">
        <v>403</v>
      </c>
      <c r="AL111" s="966"/>
      <c r="AM111" s="966"/>
      <c r="AN111" s="966"/>
      <c r="AO111" s="967"/>
      <c r="AP111" s="969" t="s">
        <v>403</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t="s">
        <v>435</v>
      </c>
      <c r="BR111" s="952"/>
      <c r="BS111" s="952"/>
      <c r="BT111" s="952"/>
      <c r="BU111" s="952"/>
      <c r="BV111" s="952" t="s">
        <v>438</v>
      </c>
      <c r="BW111" s="952"/>
      <c r="BX111" s="952"/>
      <c r="BY111" s="952"/>
      <c r="BZ111" s="952"/>
      <c r="CA111" s="952" t="s">
        <v>403</v>
      </c>
      <c r="CB111" s="952"/>
      <c r="CC111" s="952"/>
      <c r="CD111" s="952"/>
      <c r="CE111" s="952"/>
      <c r="CF111" s="946" t="s">
        <v>435</v>
      </c>
      <c r="CG111" s="947"/>
      <c r="CH111" s="947"/>
      <c r="CI111" s="947"/>
      <c r="CJ111" s="947"/>
      <c r="CK111" s="977"/>
      <c r="CL111" s="978"/>
      <c r="CM111" s="948" t="s">
        <v>439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438</v>
      </c>
      <c r="DH111" s="952"/>
      <c r="DI111" s="952"/>
      <c r="DJ111" s="952"/>
      <c r="DK111" s="952"/>
      <c r="DL111" s="952" t="s">
        <v>435</v>
      </c>
      <c r="DM111" s="952"/>
      <c r="DN111" s="952"/>
      <c r="DO111" s="952"/>
      <c r="DP111" s="952"/>
      <c r="DQ111" s="952" t="s">
        <v>435</v>
      </c>
      <c r="DR111" s="952"/>
      <c r="DS111" s="952"/>
      <c r="DT111" s="952"/>
      <c r="DU111" s="952"/>
      <c r="DV111" s="953" t="s">
        <v>435</v>
      </c>
      <c r="DW111" s="953"/>
      <c r="DX111" s="953"/>
      <c r="DY111" s="953"/>
      <c r="DZ111" s="954"/>
    </row>
    <row r="112" spans="1:131" s="226" customFormat="1" ht="26.25" customHeight="1" x14ac:dyDescent="0.15">
      <c r="A112" s="984" t="s">
        <v>440</v>
      </c>
      <c r="B112" s="985"/>
      <c r="C112" s="982" t="s">
        <v>441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435</v>
      </c>
      <c r="AB112" s="991"/>
      <c r="AC112" s="991"/>
      <c r="AD112" s="991"/>
      <c r="AE112" s="992"/>
      <c r="AF112" s="993" t="s">
        <v>438</v>
      </c>
      <c r="AG112" s="991"/>
      <c r="AH112" s="991"/>
      <c r="AI112" s="991"/>
      <c r="AJ112" s="992"/>
      <c r="AK112" s="993" t="s">
        <v>403</v>
      </c>
      <c r="AL112" s="991"/>
      <c r="AM112" s="991"/>
      <c r="AN112" s="991"/>
      <c r="AO112" s="992"/>
      <c r="AP112" s="994" t="s">
        <v>403</v>
      </c>
      <c r="AQ112" s="995"/>
      <c r="AR112" s="995"/>
      <c r="AS112" s="995"/>
      <c r="AT112" s="996"/>
      <c r="AU112" s="932"/>
      <c r="AV112" s="933"/>
      <c r="AW112" s="933"/>
      <c r="AX112" s="933"/>
      <c r="AY112" s="933"/>
      <c r="AZ112" s="981" t="s">
        <v>442</v>
      </c>
      <c r="BA112" s="982"/>
      <c r="BB112" s="982"/>
      <c r="BC112" s="982"/>
      <c r="BD112" s="982"/>
      <c r="BE112" s="982"/>
      <c r="BF112" s="982"/>
      <c r="BG112" s="982"/>
      <c r="BH112" s="982"/>
      <c r="BI112" s="982"/>
      <c r="BJ112" s="982"/>
      <c r="BK112" s="982"/>
      <c r="BL112" s="982"/>
      <c r="BM112" s="982"/>
      <c r="BN112" s="982"/>
      <c r="BO112" s="982"/>
      <c r="BP112" s="983"/>
      <c r="BQ112" s="951">
        <v>254935</v>
      </c>
      <c r="BR112" s="952"/>
      <c r="BS112" s="952"/>
      <c r="BT112" s="952"/>
      <c r="BU112" s="952"/>
      <c r="BV112" s="952">
        <v>266284</v>
      </c>
      <c r="BW112" s="952"/>
      <c r="BX112" s="952"/>
      <c r="BY112" s="952"/>
      <c r="BZ112" s="952"/>
      <c r="CA112" s="952">
        <v>209760</v>
      </c>
      <c r="CB112" s="952"/>
      <c r="CC112" s="952"/>
      <c r="CD112" s="952"/>
      <c r="CE112" s="952"/>
      <c r="CF112" s="946">
        <v>7.1</v>
      </c>
      <c r="CG112" s="947"/>
      <c r="CH112" s="947"/>
      <c r="CI112" s="947"/>
      <c r="CJ112" s="947"/>
      <c r="CK112" s="977"/>
      <c r="CL112" s="978"/>
      <c r="CM112" s="948" t="s">
        <v>443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403</v>
      </c>
      <c r="DH112" s="952"/>
      <c r="DI112" s="952"/>
      <c r="DJ112" s="952"/>
      <c r="DK112" s="952"/>
      <c r="DL112" s="952" t="s">
        <v>403</v>
      </c>
      <c r="DM112" s="952"/>
      <c r="DN112" s="952"/>
      <c r="DO112" s="952"/>
      <c r="DP112" s="952"/>
      <c r="DQ112" s="952" t="s">
        <v>403</v>
      </c>
      <c r="DR112" s="952"/>
      <c r="DS112" s="952"/>
      <c r="DT112" s="952"/>
      <c r="DU112" s="952"/>
      <c r="DV112" s="953" t="s">
        <v>435</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37022</v>
      </c>
      <c r="AB113" s="966"/>
      <c r="AC113" s="966"/>
      <c r="AD113" s="966"/>
      <c r="AE113" s="967"/>
      <c r="AF113" s="968">
        <v>18497</v>
      </c>
      <c r="AG113" s="966"/>
      <c r="AH113" s="966"/>
      <c r="AI113" s="966"/>
      <c r="AJ113" s="967"/>
      <c r="AK113" s="968">
        <v>16351</v>
      </c>
      <c r="AL113" s="966"/>
      <c r="AM113" s="966"/>
      <c r="AN113" s="966"/>
      <c r="AO113" s="967"/>
      <c r="AP113" s="969">
        <v>0.6</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416918</v>
      </c>
      <c r="BR113" s="952"/>
      <c r="BS113" s="952"/>
      <c r="BT113" s="952"/>
      <c r="BU113" s="952"/>
      <c r="BV113" s="952">
        <v>359962</v>
      </c>
      <c r="BW113" s="952"/>
      <c r="BX113" s="952"/>
      <c r="BY113" s="952"/>
      <c r="BZ113" s="952"/>
      <c r="CA113" s="952">
        <v>327003</v>
      </c>
      <c r="CB113" s="952"/>
      <c r="CC113" s="952"/>
      <c r="CD113" s="952"/>
      <c r="CE113" s="952"/>
      <c r="CF113" s="946">
        <v>11</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447</v>
      </c>
      <c r="DH113" s="991"/>
      <c r="DI113" s="991"/>
      <c r="DJ113" s="991"/>
      <c r="DK113" s="992"/>
      <c r="DL113" s="993" t="s">
        <v>438</v>
      </c>
      <c r="DM113" s="991"/>
      <c r="DN113" s="991"/>
      <c r="DO113" s="991"/>
      <c r="DP113" s="992"/>
      <c r="DQ113" s="993" t="s">
        <v>448</v>
      </c>
      <c r="DR113" s="991"/>
      <c r="DS113" s="991"/>
      <c r="DT113" s="991"/>
      <c r="DU113" s="992"/>
      <c r="DV113" s="994" t="s">
        <v>435</v>
      </c>
      <c r="DW113" s="995"/>
      <c r="DX113" s="995"/>
      <c r="DY113" s="995"/>
      <c r="DZ113" s="996"/>
    </row>
    <row r="114" spans="1:130" s="226" customFormat="1" ht="26.25" customHeight="1" x14ac:dyDescent="0.15">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54685</v>
      </c>
      <c r="AB114" s="991"/>
      <c r="AC114" s="991"/>
      <c r="AD114" s="991"/>
      <c r="AE114" s="992"/>
      <c r="AF114" s="993">
        <v>60923</v>
      </c>
      <c r="AG114" s="991"/>
      <c r="AH114" s="991"/>
      <c r="AI114" s="991"/>
      <c r="AJ114" s="992"/>
      <c r="AK114" s="993">
        <v>61921</v>
      </c>
      <c r="AL114" s="991"/>
      <c r="AM114" s="991"/>
      <c r="AN114" s="991"/>
      <c r="AO114" s="992"/>
      <c r="AP114" s="994">
        <v>2.1</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1393602</v>
      </c>
      <c r="BR114" s="952"/>
      <c r="BS114" s="952"/>
      <c r="BT114" s="952"/>
      <c r="BU114" s="952"/>
      <c r="BV114" s="952">
        <v>984545</v>
      </c>
      <c r="BW114" s="952"/>
      <c r="BX114" s="952"/>
      <c r="BY114" s="952"/>
      <c r="BZ114" s="952"/>
      <c r="CA114" s="952">
        <v>902560</v>
      </c>
      <c r="CB114" s="952"/>
      <c r="CC114" s="952"/>
      <c r="CD114" s="952"/>
      <c r="CE114" s="952"/>
      <c r="CF114" s="946">
        <v>30.5</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403</v>
      </c>
      <c r="DH114" s="991"/>
      <c r="DI114" s="991"/>
      <c r="DJ114" s="991"/>
      <c r="DK114" s="992"/>
      <c r="DL114" s="993" t="s">
        <v>403</v>
      </c>
      <c r="DM114" s="991"/>
      <c r="DN114" s="991"/>
      <c r="DO114" s="991"/>
      <c r="DP114" s="992"/>
      <c r="DQ114" s="993" t="s">
        <v>435</v>
      </c>
      <c r="DR114" s="991"/>
      <c r="DS114" s="991"/>
      <c r="DT114" s="991"/>
      <c r="DU114" s="992"/>
      <c r="DV114" s="994" t="s">
        <v>435</v>
      </c>
      <c r="DW114" s="995"/>
      <c r="DX114" s="995"/>
      <c r="DY114" s="995"/>
      <c r="DZ114" s="996"/>
    </row>
    <row r="115" spans="1:130" s="226" customFormat="1" ht="26.25" customHeight="1" x14ac:dyDescent="0.15">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4187</v>
      </c>
      <c r="AB115" s="966"/>
      <c r="AC115" s="966"/>
      <c r="AD115" s="966"/>
      <c r="AE115" s="967"/>
      <c r="AF115" s="968" t="s">
        <v>403</v>
      </c>
      <c r="AG115" s="966"/>
      <c r="AH115" s="966"/>
      <c r="AI115" s="966"/>
      <c r="AJ115" s="967"/>
      <c r="AK115" s="968" t="s">
        <v>403</v>
      </c>
      <c r="AL115" s="966"/>
      <c r="AM115" s="966"/>
      <c r="AN115" s="966"/>
      <c r="AO115" s="967"/>
      <c r="AP115" s="969" t="s">
        <v>403</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438</v>
      </c>
      <c r="BR115" s="952"/>
      <c r="BS115" s="952"/>
      <c r="BT115" s="952"/>
      <c r="BU115" s="952"/>
      <c r="BV115" s="952" t="s">
        <v>435</v>
      </c>
      <c r="BW115" s="952"/>
      <c r="BX115" s="952"/>
      <c r="BY115" s="952"/>
      <c r="BZ115" s="952"/>
      <c r="CA115" s="952" t="s">
        <v>447</v>
      </c>
      <c r="CB115" s="952"/>
      <c r="CC115" s="952"/>
      <c r="CD115" s="952"/>
      <c r="CE115" s="952"/>
      <c r="CF115" s="946" t="s">
        <v>435</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447</v>
      </c>
      <c r="DH115" s="991"/>
      <c r="DI115" s="991"/>
      <c r="DJ115" s="991"/>
      <c r="DK115" s="992"/>
      <c r="DL115" s="993" t="s">
        <v>403</v>
      </c>
      <c r="DM115" s="991"/>
      <c r="DN115" s="991"/>
      <c r="DO115" s="991"/>
      <c r="DP115" s="992"/>
      <c r="DQ115" s="993" t="s">
        <v>447</v>
      </c>
      <c r="DR115" s="991"/>
      <c r="DS115" s="991"/>
      <c r="DT115" s="991"/>
      <c r="DU115" s="992"/>
      <c r="DV115" s="994" t="s">
        <v>403</v>
      </c>
      <c r="DW115" s="995"/>
      <c r="DX115" s="995"/>
      <c r="DY115" s="995"/>
      <c r="DZ115" s="996"/>
    </row>
    <row r="116" spans="1:130" s="226" customFormat="1" ht="26.25" customHeight="1" x14ac:dyDescent="0.15">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403</v>
      </c>
      <c r="AB116" s="991"/>
      <c r="AC116" s="991"/>
      <c r="AD116" s="991"/>
      <c r="AE116" s="992"/>
      <c r="AF116" s="993" t="s">
        <v>435</v>
      </c>
      <c r="AG116" s="991"/>
      <c r="AH116" s="991"/>
      <c r="AI116" s="991"/>
      <c r="AJ116" s="992"/>
      <c r="AK116" s="993" t="s">
        <v>435</v>
      </c>
      <c r="AL116" s="991"/>
      <c r="AM116" s="991"/>
      <c r="AN116" s="991"/>
      <c r="AO116" s="992"/>
      <c r="AP116" s="994" t="s">
        <v>403</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403</v>
      </c>
      <c r="BR116" s="952"/>
      <c r="BS116" s="952"/>
      <c r="BT116" s="952"/>
      <c r="BU116" s="952"/>
      <c r="BV116" s="952" t="s">
        <v>438</v>
      </c>
      <c r="BW116" s="952"/>
      <c r="BX116" s="952"/>
      <c r="BY116" s="952"/>
      <c r="BZ116" s="952"/>
      <c r="CA116" s="952" t="s">
        <v>403</v>
      </c>
      <c r="CB116" s="952"/>
      <c r="CC116" s="952"/>
      <c r="CD116" s="952"/>
      <c r="CE116" s="952"/>
      <c r="CF116" s="946" t="s">
        <v>447</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438</v>
      </c>
      <c r="DH116" s="991"/>
      <c r="DI116" s="991"/>
      <c r="DJ116" s="991"/>
      <c r="DK116" s="992"/>
      <c r="DL116" s="993" t="s">
        <v>448</v>
      </c>
      <c r="DM116" s="991"/>
      <c r="DN116" s="991"/>
      <c r="DO116" s="991"/>
      <c r="DP116" s="992"/>
      <c r="DQ116" s="993" t="s">
        <v>403</v>
      </c>
      <c r="DR116" s="991"/>
      <c r="DS116" s="991"/>
      <c r="DT116" s="991"/>
      <c r="DU116" s="992"/>
      <c r="DV116" s="994" t="s">
        <v>403</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557343</v>
      </c>
      <c r="AB117" s="1009"/>
      <c r="AC117" s="1009"/>
      <c r="AD117" s="1009"/>
      <c r="AE117" s="1010"/>
      <c r="AF117" s="1011">
        <v>521552</v>
      </c>
      <c r="AG117" s="1009"/>
      <c r="AH117" s="1009"/>
      <c r="AI117" s="1009"/>
      <c r="AJ117" s="1010"/>
      <c r="AK117" s="1011">
        <v>510218</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435</v>
      </c>
      <c r="BR117" s="952"/>
      <c r="BS117" s="952"/>
      <c r="BT117" s="952"/>
      <c r="BU117" s="952"/>
      <c r="BV117" s="952" t="s">
        <v>438</v>
      </c>
      <c r="BW117" s="952"/>
      <c r="BX117" s="952"/>
      <c r="BY117" s="952"/>
      <c r="BZ117" s="952"/>
      <c r="CA117" s="952" t="s">
        <v>403</v>
      </c>
      <c r="CB117" s="952"/>
      <c r="CC117" s="952"/>
      <c r="CD117" s="952"/>
      <c r="CE117" s="952"/>
      <c r="CF117" s="946" t="s">
        <v>438</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403</v>
      </c>
      <c r="DH117" s="991"/>
      <c r="DI117" s="991"/>
      <c r="DJ117" s="991"/>
      <c r="DK117" s="992"/>
      <c r="DL117" s="993" t="s">
        <v>435</v>
      </c>
      <c r="DM117" s="991"/>
      <c r="DN117" s="991"/>
      <c r="DO117" s="991"/>
      <c r="DP117" s="992"/>
      <c r="DQ117" s="993" t="s">
        <v>435</v>
      </c>
      <c r="DR117" s="991"/>
      <c r="DS117" s="991"/>
      <c r="DT117" s="991"/>
      <c r="DU117" s="992"/>
      <c r="DV117" s="994" t="s">
        <v>438</v>
      </c>
      <c r="DW117" s="995"/>
      <c r="DX117" s="995"/>
      <c r="DY117" s="995"/>
      <c r="DZ117" s="996"/>
    </row>
    <row r="118" spans="1:130" s="226" customFormat="1" ht="26.25" customHeight="1" x14ac:dyDescent="0.15">
      <c r="A118" s="936" t="s">
        <v>430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428</v>
      </c>
      <c r="AB118" s="917"/>
      <c r="AC118" s="917"/>
      <c r="AD118" s="917"/>
      <c r="AE118" s="918"/>
      <c r="AF118" s="916" t="s">
        <v>305</v>
      </c>
      <c r="AG118" s="917"/>
      <c r="AH118" s="917"/>
      <c r="AI118" s="917"/>
      <c r="AJ118" s="918"/>
      <c r="AK118" s="916" t="s">
        <v>304</v>
      </c>
      <c r="AL118" s="917"/>
      <c r="AM118" s="917"/>
      <c r="AN118" s="917"/>
      <c r="AO118" s="918"/>
      <c r="AP118" s="1003" t="s">
        <v>429</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403</v>
      </c>
      <c r="BR118" s="1030"/>
      <c r="BS118" s="1030"/>
      <c r="BT118" s="1030"/>
      <c r="BU118" s="1030"/>
      <c r="BV118" s="1030" t="s">
        <v>403</v>
      </c>
      <c r="BW118" s="1030"/>
      <c r="BX118" s="1030"/>
      <c r="BY118" s="1030"/>
      <c r="BZ118" s="1030"/>
      <c r="CA118" s="1030" t="s">
        <v>403</v>
      </c>
      <c r="CB118" s="1030"/>
      <c r="CC118" s="1030"/>
      <c r="CD118" s="1030"/>
      <c r="CE118" s="1030"/>
      <c r="CF118" s="946" t="s">
        <v>435</v>
      </c>
      <c r="CG118" s="947"/>
      <c r="CH118" s="947"/>
      <c r="CI118" s="947"/>
      <c r="CJ118" s="947"/>
      <c r="CK118" s="977"/>
      <c r="CL118" s="978"/>
      <c r="CM118" s="948" t="s">
        <v>462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435</v>
      </c>
      <c r="DH118" s="991"/>
      <c r="DI118" s="991"/>
      <c r="DJ118" s="991"/>
      <c r="DK118" s="992"/>
      <c r="DL118" s="993" t="s">
        <v>403</v>
      </c>
      <c r="DM118" s="991"/>
      <c r="DN118" s="991"/>
      <c r="DO118" s="991"/>
      <c r="DP118" s="992"/>
      <c r="DQ118" s="993" t="s">
        <v>403</v>
      </c>
      <c r="DR118" s="991"/>
      <c r="DS118" s="991"/>
      <c r="DT118" s="991"/>
      <c r="DU118" s="992"/>
      <c r="DV118" s="994" t="s">
        <v>403</v>
      </c>
      <c r="DW118" s="995"/>
      <c r="DX118" s="995"/>
      <c r="DY118" s="995"/>
      <c r="DZ118" s="996"/>
    </row>
    <row r="119" spans="1:130" s="226" customFormat="1" ht="26.25" customHeight="1" x14ac:dyDescent="0.15">
      <c r="A119" s="1090" t="s">
        <v>433</v>
      </c>
      <c r="B119" s="976"/>
      <c r="C119" s="955" t="s">
        <v>434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403</v>
      </c>
      <c r="AB119" s="924"/>
      <c r="AC119" s="924"/>
      <c r="AD119" s="924"/>
      <c r="AE119" s="925"/>
      <c r="AF119" s="926" t="s">
        <v>403</v>
      </c>
      <c r="AG119" s="924"/>
      <c r="AH119" s="924"/>
      <c r="AI119" s="924"/>
      <c r="AJ119" s="925"/>
      <c r="AK119" s="926" t="s">
        <v>403</v>
      </c>
      <c r="AL119" s="924"/>
      <c r="AM119" s="924"/>
      <c r="AN119" s="924"/>
      <c r="AO119" s="925"/>
      <c r="AP119" s="927" t="s">
        <v>403</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463</v>
      </c>
      <c r="BP119" s="1038"/>
      <c r="BQ119" s="1029">
        <v>6527460</v>
      </c>
      <c r="BR119" s="1030"/>
      <c r="BS119" s="1030"/>
      <c r="BT119" s="1030"/>
      <c r="BU119" s="1030"/>
      <c r="BV119" s="1030">
        <v>6127687</v>
      </c>
      <c r="BW119" s="1030"/>
      <c r="BX119" s="1030"/>
      <c r="BY119" s="1030"/>
      <c r="BZ119" s="1030"/>
      <c r="CA119" s="1030">
        <v>6512773</v>
      </c>
      <c r="CB119" s="1030"/>
      <c r="CC119" s="1030"/>
      <c r="CD119" s="1030"/>
      <c r="CE119" s="1030"/>
      <c r="CF119" s="1031"/>
      <c r="CG119" s="1032"/>
      <c r="CH119" s="1032"/>
      <c r="CI119" s="1032"/>
      <c r="CJ119" s="1033"/>
      <c r="CK119" s="979"/>
      <c r="CL119" s="980"/>
      <c r="CM119" s="1034" t="s">
        <v>464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403</v>
      </c>
      <c r="DH119" s="1016"/>
      <c r="DI119" s="1016"/>
      <c r="DJ119" s="1016"/>
      <c r="DK119" s="1017"/>
      <c r="DL119" s="1015" t="s">
        <v>403</v>
      </c>
      <c r="DM119" s="1016"/>
      <c r="DN119" s="1016"/>
      <c r="DO119" s="1016"/>
      <c r="DP119" s="1017"/>
      <c r="DQ119" s="1015" t="s">
        <v>403</v>
      </c>
      <c r="DR119" s="1016"/>
      <c r="DS119" s="1016"/>
      <c r="DT119" s="1016"/>
      <c r="DU119" s="1017"/>
      <c r="DV119" s="1018" t="s">
        <v>403</v>
      </c>
      <c r="DW119" s="1019"/>
      <c r="DX119" s="1019"/>
      <c r="DY119" s="1019"/>
      <c r="DZ119" s="1020"/>
    </row>
    <row r="120" spans="1:130" s="226" customFormat="1" ht="26.25" customHeight="1" x14ac:dyDescent="0.15">
      <c r="A120" s="1091"/>
      <c r="B120" s="978"/>
      <c r="C120" s="948" t="s">
        <v>439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403</v>
      </c>
      <c r="AB120" s="991"/>
      <c r="AC120" s="991"/>
      <c r="AD120" s="991"/>
      <c r="AE120" s="992"/>
      <c r="AF120" s="993" t="s">
        <v>403</v>
      </c>
      <c r="AG120" s="991"/>
      <c r="AH120" s="991"/>
      <c r="AI120" s="991"/>
      <c r="AJ120" s="992"/>
      <c r="AK120" s="993" t="s">
        <v>403</v>
      </c>
      <c r="AL120" s="991"/>
      <c r="AM120" s="991"/>
      <c r="AN120" s="991"/>
      <c r="AO120" s="992"/>
      <c r="AP120" s="994" t="s">
        <v>403</v>
      </c>
      <c r="AQ120" s="995"/>
      <c r="AR120" s="995"/>
      <c r="AS120" s="995"/>
      <c r="AT120" s="996"/>
      <c r="AU120" s="1021" t="s">
        <v>465</v>
      </c>
      <c r="AV120" s="1022"/>
      <c r="AW120" s="1022"/>
      <c r="AX120" s="1022"/>
      <c r="AY120" s="1023"/>
      <c r="AZ120" s="972" t="s">
        <v>466</v>
      </c>
      <c r="BA120" s="921"/>
      <c r="BB120" s="921"/>
      <c r="BC120" s="921"/>
      <c r="BD120" s="921"/>
      <c r="BE120" s="921"/>
      <c r="BF120" s="921"/>
      <c r="BG120" s="921"/>
      <c r="BH120" s="921"/>
      <c r="BI120" s="921"/>
      <c r="BJ120" s="921"/>
      <c r="BK120" s="921"/>
      <c r="BL120" s="921"/>
      <c r="BM120" s="921"/>
      <c r="BN120" s="921"/>
      <c r="BO120" s="921"/>
      <c r="BP120" s="922"/>
      <c r="BQ120" s="958">
        <v>4059069</v>
      </c>
      <c r="BR120" s="959"/>
      <c r="BS120" s="959"/>
      <c r="BT120" s="959"/>
      <c r="BU120" s="959"/>
      <c r="BV120" s="959">
        <v>3831051</v>
      </c>
      <c r="BW120" s="959"/>
      <c r="BX120" s="959"/>
      <c r="BY120" s="959"/>
      <c r="BZ120" s="959"/>
      <c r="CA120" s="959">
        <v>3887414</v>
      </c>
      <c r="CB120" s="959"/>
      <c r="CC120" s="959"/>
      <c r="CD120" s="959"/>
      <c r="CE120" s="959"/>
      <c r="CF120" s="973">
        <v>131.30000000000001</v>
      </c>
      <c r="CG120" s="974"/>
      <c r="CH120" s="974"/>
      <c r="CI120" s="974"/>
      <c r="CJ120" s="974"/>
      <c r="CK120" s="1039" t="s">
        <v>467</v>
      </c>
      <c r="CL120" s="1040"/>
      <c r="CM120" s="1040"/>
      <c r="CN120" s="1040"/>
      <c r="CO120" s="1041"/>
      <c r="CP120" s="1047" t="s">
        <v>404</v>
      </c>
      <c r="CQ120" s="1048"/>
      <c r="CR120" s="1048"/>
      <c r="CS120" s="1048"/>
      <c r="CT120" s="1048"/>
      <c r="CU120" s="1048"/>
      <c r="CV120" s="1048"/>
      <c r="CW120" s="1048"/>
      <c r="CX120" s="1048"/>
      <c r="CY120" s="1048"/>
      <c r="CZ120" s="1048"/>
      <c r="DA120" s="1048"/>
      <c r="DB120" s="1048"/>
      <c r="DC120" s="1048"/>
      <c r="DD120" s="1048"/>
      <c r="DE120" s="1048"/>
      <c r="DF120" s="1049"/>
      <c r="DG120" s="958">
        <v>254935</v>
      </c>
      <c r="DH120" s="959"/>
      <c r="DI120" s="959"/>
      <c r="DJ120" s="959"/>
      <c r="DK120" s="959"/>
      <c r="DL120" s="959">
        <v>231102</v>
      </c>
      <c r="DM120" s="959"/>
      <c r="DN120" s="959"/>
      <c r="DO120" s="959"/>
      <c r="DP120" s="959"/>
      <c r="DQ120" s="959">
        <v>177097</v>
      </c>
      <c r="DR120" s="959"/>
      <c r="DS120" s="959"/>
      <c r="DT120" s="959"/>
      <c r="DU120" s="959"/>
      <c r="DV120" s="960">
        <v>6</v>
      </c>
      <c r="DW120" s="960"/>
      <c r="DX120" s="960"/>
      <c r="DY120" s="960"/>
      <c r="DZ120" s="961"/>
    </row>
    <row r="121" spans="1:130" s="226" customFormat="1" ht="26.25" customHeight="1" x14ac:dyDescent="0.15">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403</v>
      </c>
      <c r="AB121" s="991"/>
      <c r="AC121" s="991"/>
      <c r="AD121" s="991"/>
      <c r="AE121" s="992"/>
      <c r="AF121" s="993" t="s">
        <v>403</v>
      </c>
      <c r="AG121" s="991"/>
      <c r="AH121" s="991"/>
      <c r="AI121" s="991"/>
      <c r="AJ121" s="992"/>
      <c r="AK121" s="993" t="s">
        <v>403</v>
      </c>
      <c r="AL121" s="991"/>
      <c r="AM121" s="991"/>
      <c r="AN121" s="991"/>
      <c r="AO121" s="992"/>
      <c r="AP121" s="994" t="s">
        <v>403</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v>56838</v>
      </c>
      <c r="BR121" s="952"/>
      <c r="BS121" s="952"/>
      <c r="BT121" s="952"/>
      <c r="BU121" s="952"/>
      <c r="BV121" s="952">
        <v>28672</v>
      </c>
      <c r="BW121" s="952"/>
      <c r="BX121" s="952"/>
      <c r="BY121" s="952"/>
      <c r="BZ121" s="952"/>
      <c r="CA121" s="952">
        <v>11238</v>
      </c>
      <c r="CB121" s="952"/>
      <c r="CC121" s="952"/>
      <c r="CD121" s="952"/>
      <c r="CE121" s="952"/>
      <c r="CF121" s="946">
        <v>0.4</v>
      </c>
      <c r="CG121" s="947"/>
      <c r="CH121" s="947"/>
      <c r="CI121" s="947"/>
      <c r="CJ121" s="947"/>
      <c r="CK121" s="1042"/>
      <c r="CL121" s="1043"/>
      <c r="CM121" s="1043"/>
      <c r="CN121" s="1043"/>
      <c r="CO121" s="1044"/>
      <c r="CP121" s="1052" t="s">
        <v>470</v>
      </c>
      <c r="CQ121" s="1053"/>
      <c r="CR121" s="1053"/>
      <c r="CS121" s="1053"/>
      <c r="CT121" s="1053"/>
      <c r="CU121" s="1053"/>
      <c r="CV121" s="1053"/>
      <c r="CW121" s="1053"/>
      <c r="CX121" s="1053"/>
      <c r="CY121" s="1053"/>
      <c r="CZ121" s="1053"/>
      <c r="DA121" s="1053"/>
      <c r="DB121" s="1053"/>
      <c r="DC121" s="1053"/>
      <c r="DD121" s="1053"/>
      <c r="DE121" s="1053"/>
      <c r="DF121" s="1054"/>
      <c r="DG121" s="951">
        <v>41309</v>
      </c>
      <c r="DH121" s="952"/>
      <c r="DI121" s="952"/>
      <c r="DJ121" s="952"/>
      <c r="DK121" s="952"/>
      <c r="DL121" s="952">
        <v>35182</v>
      </c>
      <c r="DM121" s="952"/>
      <c r="DN121" s="952"/>
      <c r="DO121" s="952"/>
      <c r="DP121" s="952"/>
      <c r="DQ121" s="952">
        <v>32663</v>
      </c>
      <c r="DR121" s="952"/>
      <c r="DS121" s="952"/>
      <c r="DT121" s="952"/>
      <c r="DU121" s="952"/>
      <c r="DV121" s="953">
        <v>1.1000000000000001</v>
      </c>
      <c r="DW121" s="953"/>
      <c r="DX121" s="953"/>
      <c r="DY121" s="953"/>
      <c r="DZ121" s="954"/>
    </row>
    <row r="122" spans="1:130" s="226" customFormat="1" ht="26.25" customHeight="1" x14ac:dyDescent="0.15">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403</v>
      </c>
      <c r="AB122" s="991"/>
      <c r="AC122" s="991"/>
      <c r="AD122" s="991"/>
      <c r="AE122" s="992"/>
      <c r="AF122" s="993" t="s">
        <v>403</v>
      </c>
      <c r="AG122" s="991"/>
      <c r="AH122" s="991"/>
      <c r="AI122" s="991"/>
      <c r="AJ122" s="992"/>
      <c r="AK122" s="993" t="s">
        <v>403</v>
      </c>
      <c r="AL122" s="991"/>
      <c r="AM122" s="991"/>
      <c r="AN122" s="991"/>
      <c r="AO122" s="992"/>
      <c r="AP122" s="994" t="s">
        <v>403</v>
      </c>
      <c r="AQ122" s="995"/>
      <c r="AR122" s="995"/>
      <c r="AS122" s="995"/>
      <c r="AT122" s="996"/>
      <c r="AU122" s="1024"/>
      <c r="AV122" s="1025"/>
      <c r="AW122" s="1025"/>
      <c r="AX122" s="1025"/>
      <c r="AY122" s="1026"/>
      <c r="AZ122" s="1006" t="s">
        <v>471</v>
      </c>
      <c r="BA122" s="997"/>
      <c r="BB122" s="997"/>
      <c r="BC122" s="997"/>
      <c r="BD122" s="997"/>
      <c r="BE122" s="997"/>
      <c r="BF122" s="997"/>
      <c r="BG122" s="997"/>
      <c r="BH122" s="997"/>
      <c r="BI122" s="997"/>
      <c r="BJ122" s="997"/>
      <c r="BK122" s="997"/>
      <c r="BL122" s="997"/>
      <c r="BM122" s="997"/>
      <c r="BN122" s="997"/>
      <c r="BO122" s="997"/>
      <c r="BP122" s="998"/>
      <c r="BQ122" s="1029">
        <v>3677642</v>
      </c>
      <c r="BR122" s="1030"/>
      <c r="BS122" s="1030"/>
      <c r="BT122" s="1030"/>
      <c r="BU122" s="1030"/>
      <c r="BV122" s="1030">
        <v>3755048</v>
      </c>
      <c r="BW122" s="1030"/>
      <c r="BX122" s="1030"/>
      <c r="BY122" s="1030"/>
      <c r="BZ122" s="1030"/>
      <c r="CA122" s="1030">
        <v>3802392</v>
      </c>
      <c r="CB122" s="1030"/>
      <c r="CC122" s="1030"/>
      <c r="CD122" s="1030"/>
      <c r="CE122" s="1030"/>
      <c r="CF122" s="1050">
        <v>128.5</v>
      </c>
      <c r="CG122" s="1051"/>
      <c r="CH122" s="1051"/>
      <c r="CI122" s="1051"/>
      <c r="CJ122" s="1051"/>
      <c r="CK122" s="1042"/>
      <c r="CL122" s="1043"/>
      <c r="CM122" s="1043"/>
      <c r="CN122" s="1043"/>
      <c r="CO122" s="1044"/>
      <c r="CP122" s="1052" t="s">
        <v>472</v>
      </c>
      <c r="CQ122" s="1053"/>
      <c r="CR122" s="1053"/>
      <c r="CS122" s="1053"/>
      <c r="CT122" s="1053"/>
      <c r="CU122" s="1053"/>
      <c r="CV122" s="1053"/>
      <c r="CW122" s="1053"/>
      <c r="CX122" s="1053"/>
      <c r="CY122" s="1053"/>
      <c r="CZ122" s="1053"/>
      <c r="DA122" s="1053"/>
      <c r="DB122" s="1053"/>
      <c r="DC122" s="1053"/>
      <c r="DD122" s="1053"/>
      <c r="DE122" s="1053"/>
      <c r="DF122" s="1054"/>
      <c r="DG122" s="951" t="s">
        <v>403</v>
      </c>
      <c r="DH122" s="952"/>
      <c r="DI122" s="952"/>
      <c r="DJ122" s="952"/>
      <c r="DK122" s="952"/>
      <c r="DL122" s="952" t="s">
        <v>403</v>
      </c>
      <c r="DM122" s="952"/>
      <c r="DN122" s="952"/>
      <c r="DO122" s="952"/>
      <c r="DP122" s="952"/>
      <c r="DQ122" s="952" t="s">
        <v>403</v>
      </c>
      <c r="DR122" s="952"/>
      <c r="DS122" s="952"/>
      <c r="DT122" s="952"/>
      <c r="DU122" s="952"/>
      <c r="DV122" s="953" t="s">
        <v>403</v>
      </c>
      <c r="DW122" s="953"/>
      <c r="DX122" s="953"/>
      <c r="DY122" s="953"/>
      <c r="DZ122" s="954"/>
    </row>
    <row r="123" spans="1:130" s="226" customFormat="1" ht="26.25" customHeight="1" x14ac:dyDescent="0.15">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4187</v>
      </c>
      <c r="AB123" s="991"/>
      <c r="AC123" s="991"/>
      <c r="AD123" s="991"/>
      <c r="AE123" s="992"/>
      <c r="AF123" s="993" t="s">
        <v>403</v>
      </c>
      <c r="AG123" s="991"/>
      <c r="AH123" s="991"/>
      <c r="AI123" s="991"/>
      <c r="AJ123" s="992"/>
      <c r="AK123" s="993" t="s">
        <v>403</v>
      </c>
      <c r="AL123" s="991"/>
      <c r="AM123" s="991"/>
      <c r="AN123" s="991"/>
      <c r="AO123" s="992"/>
      <c r="AP123" s="994" t="s">
        <v>403</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473</v>
      </c>
      <c r="BP123" s="1038"/>
      <c r="BQ123" s="1097">
        <v>7793549</v>
      </c>
      <c r="BR123" s="1098"/>
      <c r="BS123" s="1098"/>
      <c r="BT123" s="1098"/>
      <c r="BU123" s="1098"/>
      <c r="BV123" s="1098">
        <v>7614771</v>
      </c>
      <c r="BW123" s="1098"/>
      <c r="BX123" s="1098"/>
      <c r="BY123" s="1098"/>
      <c r="BZ123" s="1098"/>
      <c r="CA123" s="1098">
        <v>7701044</v>
      </c>
      <c r="CB123" s="1098"/>
      <c r="CC123" s="1098"/>
      <c r="CD123" s="1098"/>
      <c r="CE123" s="1098"/>
      <c r="CF123" s="1031"/>
      <c r="CG123" s="1032"/>
      <c r="CH123" s="1032"/>
      <c r="CI123" s="1032"/>
      <c r="CJ123" s="1033"/>
      <c r="CK123" s="1042"/>
      <c r="CL123" s="1043"/>
      <c r="CM123" s="1043"/>
      <c r="CN123" s="1043"/>
      <c r="CO123" s="1044"/>
      <c r="CP123" s="1052" t="s">
        <v>402</v>
      </c>
      <c r="CQ123" s="1053"/>
      <c r="CR123" s="1053"/>
      <c r="CS123" s="1053"/>
      <c r="CT123" s="1053"/>
      <c r="CU123" s="1053"/>
      <c r="CV123" s="1053"/>
      <c r="CW123" s="1053"/>
      <c r="CX123" s="1053"/>
      <c r="CY123" s="1053"/>
      <c r="CZ123" s="1053"/>
      <c r="DA123" s="1053"/>
      <c r="DB123" s="1053"/>
      <c r="DC123" s="1053"/>
      <c r="DD123" s="1053"/>
      <c r="DE123" s="1053"/>
      <c r="DF123" s="1054"/>
      <c r="DG123" s="990" t="s">
        <v>403</v>
      </c>
      <c r="DH123" s="991"/>
      <c r="DI123" s="991"/>
      <c r="DJ123" s="991"/>
      <c r="DK123" s="992"/>
      <c r="DL123" s="993" t="s">
        <v>403</v>
      </c>
      <c r="DM123" s="991"/>
      <c r="DN123" s="991"/>
      <c r="DO123" s="991"/>
      <c r="DP123" s="992"/>
      <c r="DQ123" s="993" t="s">
        <v>403</v>
      </c>
      <c r="DR123" s="991"/>
      <c r="DS123" s="991"/>
      <c r="DT123" s="991"/>
      <c r="DU123" s="992"/>
      <c r="DV123" s="994" t="s">
        <v>403</v>
      </c>
      <c r="DW123" s="995"/>
      <c r="DX123" s="995"/>
      <c r="DY123" s="995"/>
      <c r="DZ123" s="996"/>
    </row>
    <row r="124" spans="1:130" s="226" customFormat="1" ht="26.25" customHeight="1" thickBot="1" x14ac:dyDescent="0.2">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403</v>
      </c>
      <c r="AB124" s="991"/>
      <c r="AC124" s="991"/>
      <c r="AD124" s="991"/>
      <c r="AE124" s="992"/>
      <c r="AF124" s="993" t="s">
        <v>403</v>
      </c>
      <c r="AG124" s="991"/>
      <c r="AH124" s="991"/>
      <c r="AI124" s="991"/>
      <c r="AJ124" s="992"/>
      <c r="AK124" s="993" t="s">
        <v>403</v>
      </c>
      <c r="AL124" s="991"/>
      <c r="AM124" s="991"/>
      <c r="AN124" s="991"/>
      <c r="AO124" s="992"/>
      <c r="AP124" s="994" t="s">
        <v>403</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403</v>
      </c>
      <c r="BR124" s="1060"/>
      <c r="BS124" s="1060"/>
      <c r="BT124" s="1060"/>
      <c r="BU124" s="1060"/>
      <c r="BV124" s="1060" t="s">
        <v>403</v>
      </c>
      <c r="BW124" s="1060"/>
      <c r="BX124" s="1060"/>
      <c r="BY124" s="1060"/>
      <c r="BZ124" s="1060"/>
      <c r="CA124" s="1060" t="s">
        <v>403</v>
      </c>
      <c r="CB124" s="1060"/>
      <c r="CC124" s="1060"/>
      <c r="CD124" s="1060"/>
      <c r="CE124" s="1060"/>
      <c r="CF124" s="1061"/>
      <c r="CG124" s="1062"/>
      <c r="CH124" s="1062"/>
      <c r="CI124" s="1062"/>
      <c r="CJ124" s="1063"/>
      <c r="CK124" s="1045"/>
      <c r="CL124" s="1045"/>
      <c r="CM124" s="1045"/>
      <c r="CN124" s="1045"/>
      <c r="CO124" s="1046"/>
      <c r="CP124" s="1052" t="s">
        <v>475</v>
      </c>
      <c r="CQ124" s="1053"/>
      <c r="CR124" s="1053"/>
      <c r="CS124" s="1053"/>
      <c r="CT124" s="1053"/>
      <c r="CU124" s="1053"/>
      <c r="CV124" s="1053"/>
      <c r="CW124" s="1053"/>
      <c r="CX124" s="1053"/>
      <c r="CY124" s="1053"/>
      <c r="CZ124" s="1053"/>
      <c r="DA124" s="1053"/>
      <c r="DB124" s="1053"/>
      <c r="DC124" s="1053"/>
      <c r="DD124" s="1053"/>
      <c r="DE124" s="1053"/>
      <c r="DF124" s="1054"/>
      <c r="DG124" s="1037" t="s">
        <v>403</v>
      </c>
      <c r="DH124" s="1016"/>
      <c r="DI124" s="1016"/>
      <c r="DJ124" s="1016"/>
      <c r="DK124" s="1017"/>
      <c r="DL124" s="1015" t="s">
        <v>403</v>
      </c>
      <c r="DM124" s="1016"/>
      <c r="DN124" s="1016"/>
      <c r="DO124" s="1016"/>
      <c r="DP124" s="1017"/>
      <c r="DQ124" s="1015" t="s">
        <v>476</v>
      </c>
      <c r="DR124" s="1016"/>
      <c r="DS124" s="1016"/>
      <c r="DT124" s="1016"/>
      <c r="DU124" s="1017"/>
      <c r="DV124" s="1018" t="s">
        <v>403</v>
      </c>
      <c r="DW124" s="1019"/>
      <c r="DX124" s="1019"/>
      <c r="DY124" s="1019"/>
      <c r="DZ124" s="1020"/>
    </row>
    <row r="125" spans="1:130" s="226" customFormat="1" ht="26.25" customHeight="1" x14ac:dyDescent="0.15">
      <c r="A125" s="1091"/>
      <c r="B125" s="978"/>
      <c r="C125" s="948" t="s">
        <v>462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403</v>
      </c>
      <c r="AB125" s="991"/>
      <c r="AC125" s="991"/>
      <c r="AD125" s="991"/>
      <c r="AE125" s="992"/>
      <c r="AF125" s="993" t="s">
        <v>477</v>
      </c>
      <c r="AG125" s="991"/>
      <c r="AH125" s="991"/>
      <c r="AI125" s="991"/>
      <c r="AJ125" s="992"/>
      <c r="AK125" s="993" t="s">
        <v>403</v>
      </c>
      <c r="AL125" s="991"/>
      <c r="AM125" s="991"/>
      <c r="AN125" s="991"/>
      <c r="AO125" s="992"/>
      <c r="AP125" s="994" t="s">
        <v>403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403</v>
      </c>
      <c r="DH125" s="959"/>
      <c r="DI125" s="959"/>
      <c r="DJ125" s="959"/>
      <c r="DK125" s="959"/>
      <c r="DL125" s="959" t="s">
        <v>480</v>
      </c>
      <c r="DM125" s="959"/>
      <c r="DN125" s="959"/>
      <c r="DO125" s="959"/>
      <c r="DP125" s="959"/>
      <c r="DQ125" s="959" t="s">
        <v>476</v>
      </c>
      <c r="DR125" s="959"/>
      <c r="DS125" s="959"/>
      <c r="DT125" s="959"/>
      <c r="DU125" s="959"/>
      <c r="DV125" s="960" t="s">
        <v>481</v>
      </c>
      <c r="DW125" s="960"/>
      <c r="DX125" s="960"/>
      <c r="DY125" s="960"/>
      <c r="DZ125" s="961"/>
    </row>
    <row r="126" spans="1:130" s="226" customFormat="1" ht="26.25" customHeight="1" thickBot="1" x14ac:dyDescent="0.2">
      <c r="A126" s="1091"/>
      <c r="B126" s="978"/>
      <c r="C126" s="948" t="s">
        <v>464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403</v>
      </c>
      <c r="AB126" s="991"/>
      <c r="AC126" s="991"/>
      <c r="AD126" s="991"/>
      <c r="AE126" s="992"/>
      <c r="AF126" s="993" t="s">
        <v>403</v>
      </c>
      <c r="AG126" s="991"/>
      <c r="AH126" s="991"/>
      <c r="AI126" s="991"/>
      <c r="AJ126" s="992"/>
      <c r="AK126" s="993" t="s">
        <v>403</v>
      </c>
      <c r="AL126" s="991"/>
      <c r="AM126" s="991"/>
      <c r="AN126" s="991"/>
      <c r="AO126" s="992"/>
      <c r="AP126" s="994" t="s">
        <v>476</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403</v>
      </c>
      <c r="DH126" s="952"/>
      <c r="DI126" s="952"/>
      <c r="DJ126" s="952"/>
      <c r="DK126" s="952"/>
      <c r="DL126" s="952" t="s">
        <v>403</v>
      </c>
      <c r="DM126" s="952"/>
      <c r="DN126" s="952"/>
      <c r="DO126" s="952"/>
      <c r="DP126" s="952"/>
      <c r="DQ126" s="952" t="s">
        <v>403</v>
      </c>
      <c r="DR126" s="952"/>
      <c r="DS126" s="952"/>
      <c r="DT126" s="952"/>
      <c r="DU126" s="952"/>
      <c r="DV126" s="953" t="s">
        <v>403</v>
      </c>
      <c r="DW126" s="953"/>
      <c r="DX126" s="953"/>
      <c r="DY126" s="953"/>
      <c r="DZ126" s="954"/>
    </row>
    <row r="127" spans="1:130" s="226" customFormat="1" ht="26.25" customHeight="1" x14ac:dyDescent="0.15">
      <c r="A127" s="1092"/>
      <c r="B127" s="980"/>
      <c r="C127" s="1034" t="s">
        <v>483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403</v>
      </c>
      <c r="AB127" s="991"/>
      <c r="AC127" s="991"/>
      <c r="AD127" s="991"/>
      <c r="AE127" s="992"/>
      <c r="AF127" s="993" t="s">
        <v>481</v>
      </c>
      <c r="AG127" s="991"/>
      <c r="AH127" s="991"/>
      <c r="AI127" s="991"/>
      <c r="AJ127" s="992"/>
      <c r="AK127" s="993" t="s">
        <v>403</v>
      </c>
      <c r="AL127" s="991"/>
      <c r="AM127" s="991"/>
      <c r="AN127" s="991"/>
      <c r="AO127" s="992"/>
      <c r="AP127" s="994" t="s">
        <v>403</v>
      </c>
      <c r="AQ127" s="995"/>
      <c r="AR127" s="995"/>
      <c r="AS127" s="995"/>
      <c r="AT127" s="996"/>
      <c r="AU127" s="262"/>
      <c r="AV127" s="262"/>
      <c r="AW127" s="262"/>
      <c r="AX127" s="1064" t="s">
        <v>484</v>
      </c>
      <c r="AY127" s="1065"/>
      <c r="AZ127" s="1065"/>
      <c r="BA127" s="1065"/>
      <c r="BB127" s="1065"/>
      <c r="BC127" s="1065"/>
      <c r="BD127" s="1065"/>
      <c r="BE127" s="1066"/>
      <c r="BF127" s="1067" t="s">
        <v>485</v>
      </c>
      <c r="BG127" s="1065"/>
      <c r="BH127" s="1065"/>
      <c r="BI127" s="1065"/>
      <c r="BJ127" s="1065"/>
      <c r="BK127" s="1065"/>
      <c r="BL127" s="1066"/>
      <c r="BM127" s="1067" t="s">
        <v>486</v>
      </c>
      <c r="BN127" s="1065"/>
      <c r="BO127" s="1065"/>
      <c r="BP127" s="1065"/>
      <c r="BQ127" s="1065"/>
      <c r="BR127" s="1065"/>
      <c r="BS127" s="1066"/>
      <c r="BT127" s="1067" t="s">
        <v>487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488</v>
      </c>
      <c r="CQ127" s="982"/>
      <c r="CR127" s="982"/>
      <c r="CS127" s="982"/>
      <c r="CT127" s="982"/>
      <c r="CU127" s="982"/>
      <c r="CV127" s="982"/>
      <c r="CW127" s="982"/>
      <c r="CX127" s="982"/>
      <c r="CY127" s="982"/>
      <c r="CZ127" s="982"/>
      <c r="DA127" s="982"/>
      <c r="DB127" s="982"/>
      <c r="DC127" s="982"/>
      <c r="DD127" s="982"/>
      <c r="DE127" s="982"/>
      <c r="DF127" s="983"/>
      <c r="DG127" s="951" t="s">
        <v>403</v>
      </c>
      <c r="DH127" s="952"/>
      <c r="DI127" s="952"/>
      <c r="DJ127" s="952"/>
      <c r="DK127" s="952"/>
      <c r="DL127" s="952" t="s">
        <v>489</v>
      </c>
      <c r="DM127" s="952"/>
      <c r="DN127" s="952"/>
      <c r="DO127" s="952"/>
      <c r="DP127" s="952"/>
      <c r="DQ127" s="952" t="s">
        <v>489</v>
      </c>
      <c r="DR127" s="952"/>
      <c r="DS127" s="952"/>
      <c r="DT127" s="952"/>
      <c r="DU127" s="952"/>
      <c r="DV127" s="953" t="s">
        <v>403</v>
      </c>
      <c r="DW127" s="953"/>
      <c r="DX127" s="953"/>
      <c r="DY127" s="953"/>
      <c r="DZ127" s="954"/>
    </row>
    <row r="128" spans="1:130" s="226" customFormat="1" ht="26.25" customHeight="1" thickBot="1" x14ac:dyDescent="0.2">
      <c r="A128" s="1075" t="s">
        <v>490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491</v>
      </c>
      <c r="X128" s="1077"/>
      <c r="Y128" s="1077"/>
      <c r="Z128" s="1078"/>
      <c r="AA128" s="1079">
        <v>20256</v>
      </c>
      <c r="AB128" s="1080"/>
      <c r="AC128" s="1080"/>
      <c r="AD128" s="1080"/>
      <c r="AE128" s="1081"/>
      <c r="AF128" s="1082">
        <v>4287</v>
      </c>
      <c r="AG128" s="1080"/>
      <c r="AH128" s="1080"/>
      <c r="AI128" s="1080"/>
      <c r="AJ128" s="1081"/>
      <c r="AK128" s="1082">
        <v>1237</v>
      </c>
      <c r="AL128" s="1080"/>
      <c r="AM128" s="1080"/>
      <c r="AN128" s="1080"/>
      <c r="AO128" s="1081"/>
      <c r="AP128" s="1083"/>
      <c r="AQ128" s="1084"/>
      <c r="AR128" s="1084"/>
      <c r="AS128" s="1084"/>
      <c r="AT128" s="1085"/>
      <c r="AU128" s="262"/>
      <c r="AV128" s="262"/>
      <c r="AW128" s="262"/>
      <c r="AX128" s="920" t="s">
        <v>492</v>
      </c>
      <c r="AY128" s="921"/>
      <c r="AZ128" s="921"/>
      <c r="BA128" s="921"/>
      <c r="BB128" s="921"/>
      <c r="BC128" s="921"/>
      <c r="BD128" s="921"/>
      <c r="BE128" s="922"/>
      <c r="BF128" s="1086" t="s">
        <v>403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493</v>
      </c>
      <c r="CQ128" s="1069"/>
      <c r="CR128" s="1069"/>
      <c r="CS128" s="1069"/>
      <c r="CT128" s="1069"/>
      <c r="CU128" s="1069"/>
      <c r="CV128" s="1069"/>
      <c r="CW128" s="1069"/>
      <c r="CX128" s="1069"/>
      <c r="CY128" s="1069"/>
      <c r="CZ128" s="1069"/>
      <c r="DA128" s="1069"/>
      <c r="DB128" s="1069"/>
      <c r="DC128" s="1069"/>
      <c r="DD128" s="1069"/>
      <c r="DE128" s="1069"/>
      <c r="DF128" s="1070"/>
      <c r="DG128" s="1071" t="s">
        <v>403</v>
      </c>
      <c r="DH128" s="1072"/>
      <c r="DI128" s="1072"/>
      <c r="DJ128" s="1072"/>
      <c r="DK128" s="1072"/>
      <c r="DL128" s="1072" t="s">
        <v>403</v>
      </c>
      <c r="DM128" s="1072"/>
      <c r="DN128" s="1072"/>
      <c r="DO128" s="1072"/>
      <c r="DP128" s="1072"/>
      <c r="DQ128" s="1072" t="s">
        <v>476</v>
      </c>
      <c r="DR128" s="1072"/>
      <c r="DS128" s="1072"/>
      <c r="DT128" s="1072"/>
      <c r="DU128" s="1072"/>
      <c r="DV128" s="1073" t="s">
        <v>480</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494</v>
      </c>
      <c r="X129" s="1106"/>
      <c r="Y129" s="1106"/>
      <c r="Z129" s="1107"/>
      <c r="AA129" s="990">
        <v>3294176</v>
      </c>
      <c r="AB129" s="991"/>
      <c r="AC129" s="991"/>
      <c r="AD129" s="991"/>
      <c r="AE129" s="992"/>
      <c r="AF129" s="993">
        <v>3306623</v>
      </c>
      <c r="AG129" s="991"/>
      <c r="AH129" s="991"/>
      <c r="AI129" s="991"/>
      <c r="AJ129" s="992"/>
      <c r="AK129" s="993">
        <v>3291975</v>
      </c>
      <c r="AL129" s="991"/>
      <c r="AM129" s="991"/>
      <c r="AN129" s="991"/>
      <c r="AO129" s="992"/>
      <c r="AP129" s="1108"/>
      <c r="AQ129" s="1109"/>
      <c r="AR129" s="1109"/>
      <c r="AS129" s="1109"/>
      <c r="AT129" s="1110"/>
      <c r="AU129" s="264"/>
      <c r="AV129" s="264"/>
      <c r="AW129" s="264"/>
      <c r="AX129" s="1099" t="s">
        <v>495</v>
      </c>
      <c r="AY129" s="982"/>
      <c r="AZ129" s="982"/>
      <c r="BA129" s="982"/>
      <c r="BB129" s="982"/>
      <c r="BC129" s="982"/>
      <c r="BD129" s="982"/>
      <c r="BE129" s="983"/>
      <c r="BF129" s="1100" t="s">
        <v>403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300973</v>
      </c>
      <c r="AB130" s="991"/>
      <c r="AC130" s="991"/>
      <c r="AD130" s="991"/>
      <c r="AE130" s="992"/>
      <c r="AF130" s="993">
        <v>324785</v>
      </c>
      <c r="AG130" s="991"/>
      <c r="AH130" s="991"/>
      <c r="AI130" s="991"/>
      <c r="AJ130" s="992"/>
      <c r="AK130" s="993">
        <v>331937</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6.7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2993203</v>
      </c>
      <c r="AB131" s="1016"/>
      <c r="AC131" s="1016"/>
      <c r="AD131" s="1016"/>
      <c r="AE131" s="1017"/>
      <c r="AF131" s="1015">
        <v>2981838</v>
      </c>
      <c r="AG131" s="1016"/>
      <c r="AH131" s="1016"/>
      <c r="AI131" s="1016"/>
      <c r="AJ131" s="1017"/>
      <c r="AK131" s="1015">
        <v>2960038</v>
      </c>
      <c r="AL131" s="1016"/>
      <c r="AM131" s="1016"/>
      <c r="AN131" s="1016"/>
      <c r="AO131" s="1017"/>
      <c r="AP131" s="1146"/>
      <c r="AQ131" s="1147"/>
      <c r="AR131" s="1147"/>
      <c r="AS131" s="1147"/>
      <c r="AT131" s="1148"/>
      <c r="AU131" s="264"/>
      <c r="AV131" s="264"/>
      <c r="AW131" s="264"/>
      <c r="AX131" s="1118" t="s">
        <v>500</v>
      </c>
      <c r="AY131" s="1069"/>
      <c r="AZ131" s="1069"/>
      <c r="BA131" s="1069"/>
      <c r="BB131" s="1069"/>
      <c r="BC131" s="1069"/>
      <c r="BD131" s="1069"/>
      <c r="BE131" s="1070"/>
      <c r="BF131" s="1119" t="s">
        <v>403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7.8883390130000004</v>
      </c>
      <c r="AB132" s="1132"/>
      <c r="AC132" s="1132"/>
      <c r="AD132" s="1132"/>
      <c r="AE132" s="1133"/>
      <c r="AF132" s="1134">
        <v>6.4550790490000001</v>
      </c>
      <c r="AG132" s="1132"/>
      <c r="AH132" s="1132"/>
      <c r="AI132" s="1132"/>
      <c r="AJ132" s="1133"/>
      <c r="AK132" s="1134">
        <v>5.9811394309999999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8.3000000000000007</v>
      </c>
      <c r="AB133" s="1115"/>
      <c r="AC133" s="1115"/>
      <c r="AD133" s="1115"/>
      <c r="AE133" s="1116"/>
      <c r="AF133" s="1114">
        <v>7.7</v>
      </c>
      <c r="AG133" s="1115"/>
      <c r="AH133" s="1115"/>
      <c r="AI133" s="1115"/>
      <c r="AJ133" s="1116"/>
      <c r="AK133" s="1114">
        <v>6.7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J+K/Fddr3LfsrOUGEq5nbesIFPP20OCP8aVedg3uN7ABMIiUpyQ9gPA7Xe4Cf4Zz+8hn0wyGDE/R5zYXs0XcQ==" saltValue="6A5lVUIzYxpUUXH+K+Lw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W70" zoomScale="85" zoomScaleNormal="85" zoomScaleSheetLayoutView="85" workbookViewId="0">
      <selection activeCell="CM96" sqref="CM9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KvMOdML57rahTW7dUxz8jjj0Ub6YQ0AcIvfyu8+Zkuq1SRvBoQSfKhzQriZ0cGgxKr+NG/3TUDGJuitNfSSIg==" saltValue="rpVKJMI2GETIsbQBzrcj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ZZ8Rs2j7qwFfvbD9nh09zz+483qoI71vCd8voBK9B+3aJEFsXqDeK+KHDs8tf1W6b1MGe45XALLVbNp7fTwwA==" saltValue="L6fYlMYuP9DR7SsHXPkW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1"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977795</v>
      </c>
      <c r="AP9" s="292">
        <v>93444</v>
      </c>
      <c r="AQ9" s="293">
        <v>86936</v>
      </c>
      <c r="AR9" s="294">
        <v>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115675</v>
      </c>
      <c r="AP10" s="295">
        <v>11055</v>
      </c>
      <c r="AQ10" s="296">
        <v>8644</v>
      </c>
      <c r="AR10" s="297">
        <v>27.9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137780</v>
      </c>
      <c r="AP11" s="295">
        <v>13167</v>
      </c>
      <c r="AQ11" s="296">
        <v>14102</v>
      </c>
      <c r="AR11" s="297">
        <v>-6.6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v>20353</v>
      </c>
      <c r="AP12" s="295">
        <v>1945</v>
      </c>
      <c r="AQ12" s="296">
        <v>665</v>
      </c>
      <c r="AR12" s="297">
        <v>192.5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47676</v>
      </c>
      <c r="AP14" s="295">
        <v>4556</v>
      </c>
      <c r="AQ14" s="296">
        <v>4315</v>
      </c>
      <c r="AR14" s="297">
        <v>5.6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t="s">
        <v>517</v>
      </c>
      <c r="AP15" s="295" t="s">
        <v>517</v>
      </c>
      <c r="AQ15" s="296">
        <v>2138</v>
      </c>
      <c r="AR15" s="297" t="s">
        <v>517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-108206</v>
      </c>
      <c r="AP16" s="295">
        <v>-10341</v>
      </c>
      <c r="AQ16" s="296">
        <v>-8691</v>
      </c>
      <c r="AR16" s="297">
        <v>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1191073</v>
      </c>
      <c r="AP17" s="295">
        <v>113826</v>
      </c>
      <c r="AQ17" s="296">
        <v>108111</v>
      </c>
      <c r="AR17" s="297">
        <v>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9.94</v>
      </c>
      <c r="AP21" s="308">
        <v>10.32</v>
      </c>
      <c r="AQ21" s="309">
        <v>-0.38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98.5</v>
      </c>
      <c r="AP22" s="313">
        <v>96.5</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431946</v>
      </c>
      <c r="AP32" s="322">
        <v>41279</v>
      </c>
      <c r="AQ32" s="323">
        <v>56558</v>
      </c>
      <c r="AR32" s="324">
        <v>-27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517</v>
      </c>
      <c r="AP34" s="322" t="s">
        <v>517</v>
      </c>
      <c r="AQ34" s="323">
        <v>4</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16351</v>
      </c>
      <c r="AP35" s="322">
        <v>1563</v>
      </c>
      <c r="AQ35" s="323">
        <v>21321</v>
      </c>
      <c r="AR35" s="324">
        <v>-92.7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v>61921</v>
      </c>
      <c r="AP36" s="322">
        <v>5918</v>
      </c>
      <c r="AQ36" s="323">
        <v>3744</v>
      </c>
      <c r="AR36" s="324">
        <v>58.1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t="s">
        <v>517</v>
      </c>
      <c r="AP37" s="322" t="s">
        <v>517</v>
      </c>
      <c r="AQ37" s="323">
        <v>1218</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t="s">
        <v>517</v>
      </c>
      <c r="AP38" s="325" t="s">
        <v>517</v>
      </c>
      <c r="AQ38" s="326">
        <v>4</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-1237</v>
      </c>
      <c r="AP39" s="322">
        <v>-118</v>
      </c>
      <c r="AQ39" s="323">
        <v>-1519</v>
      </c>
      <c r="AR39" s="324">
        <v>-92.2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-331937</v>
      </c>
      <c r="AP40" s="322">
        <v>-31722</v>
      </c>
      <c r="AQ40" s="323">
        <v>-54553</v>
      </c>
      <c r="AR40" s="324">
        <v>-41.9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299</v>
      </c>
      <c r="AL41" s="1172"/>
      <c r="AM41" s="1172"/>
      <c r="AN41" s="1173"/>
      <c r="AO41" s="322">
        <v>177044</v>
      </c>
      <c r="AP41" s="322">
        <v>16919</v>
      </c>
      <c r="AQ41" s="323">
        <v>26777</v>
      </c>
      <c r="AR41" s="324">
        <v>-36.799999999999997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521944</v>
      </c>
      <c r="AN51" s="344">
        <v>47090</v>
      </c>
      <c r="AO51" s="345">
        <v>46.9</v>
      </c>
      <c r="AP51" s="346">
        <v>105751</v>
      </c>
      <c r="AQ51" s="347">
        <v>50.4</v>
      </c>
      <c r="AR51" s="348">
        <v>-3.5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228763</v>
      </c>
      <c r="AN52" s="352">
        <v>20639</v>
      </c>
      <c r="AO52" s="353">
        <v>57.8</v>
      </c>
      <c r="AP52" s="354">
        <v>49969</v>
      </c>
      <c r="AQ52" s="355">
        <v>39.9</v>
      </c>
      <c r="AR52" s="356">
        <v>17.899999999999999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1058547</v>
      </c>
      <c r="AN53" s="344">
        <v>96910</v>
      </c>
      <c r="AO53" s="345">
        <v>105.8</v>
      </c>
      <c r="AP53" s="346">
        <v>158564</v>
      </c>
      <c r="AQ53" s="347">
        <v>49.9</v>
      </c>
      <c r="AR53" s="348">
        <v>55.9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361237</v>
      </c>
      <c r="AN54" s="352">
        <v>33071</v>
      </c>
      <c r="AO54" s="353">
        <v>60.2</v>
      </c>
      <c r="AP54" s="354">
        <v>48412</v>
      </c>
      <c r="AQ54" s="355">
        <v>-3.1</v>
      </c>
      <c r="AR54" s="356">
        <v>63.3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1117550</v>
      </c>
      <c r="AN55" s="344">
        <v>104045</v>
      </c>
      <c r="AO55" s="345">
        <v>7.4</v>
      </c>
      <c r="AP55" s="346">
        <v>106092</v>
      </c>
      <c r="AQ55" s="347">
        <v>-33.1</v>
      </c>
      <c r="AR55" s="348">
        <v>40.5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456509</v>
      </c>
      <c r="AN56" s="352">
        <v>42502</v>
      </c>
      <c r="AO56" s="353">
        <v>28.5</v>
      </c>
      <c r="AP56" s="354">
        <v>44299</v>
      </c>
      <c r="AQ56" s="355">
        <v>-8.5</v>
      </c>
      <c r="AR56" s="356">
        <v>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806761</v>
      </c>
      <c r="AN57" s="344">
        <v>76189</v>
      </c>
      <c r="AO57" s="345">
        <v>-26.8</v>
      </c>
      <c r="AP57" s="346">
        <v>78903</v>
      </c>
      <c r="AQ57" s="347">
        <v>-25.6</v>
      </c>
      <c r="AR57" s="348">
        <v>-1.2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583690</v>
      </c>
      <c r="AN58" s="352">
        <v>55122</v>
      </c>
      <c r="AO58" s="353">
        <v>29.7</v>
      </c>
      <c r="AP58" s="354">
        <v>49201</v>
      </c>
      <c r="AQ58" s="355">
        <v>11.1</v>
      </c>
      <c r="AR58" s="356">
        <v>18.600000000000001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1105151</v>
      </c>
      <c r="AN59" s="344">
        <v>105615</v>
      </c>
      <c r="AO59" s="345">
        <v>38.6</v>
      </c>
      <c r="AP59" s="346">
        <v>82993</v>
      </c>
      <c r="AQ59" s="347">
        <v>5.2</v>
      </c>
      <c r="AR59" s="348">
        <v>33.4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777354</v>
      </c>
      <c r="AN60" s="352">
        <v>74288</v>
      </c>
      <c r="AO60" s="353">
        <v>34.799999999999997</v>
      </c>
      <c r="AP60" s="354">
        <v>46787</v>
      </c>
      <c r="AQ60" s="355">
        <v>-4.9000000000000004</v>
      </c>
      <c r="AR60" s="356">
        <v>39.700000000000003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921991</v>
      </c>
      <c r="AN61" s="359">
        <v>85970</v>
      </c>
      <c r="AO61" s="360">
        <v>34.4</v>
      </c>
      <c r="AP61" s="361">
        <v>106461</v>
      </c>
      <c r="AQ61" s="362">
        <v>9.4</v>
      </c>
      <c r="AR61" s="348">
        <v>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481511</v>
      </c>
      <c r="AN62" s="352">
        <v>45124</v>
      </c>
      <c r="AO62" s="353">
        <v>42.2</v>
      </c>
      <c r="AP62" s="354">
        <v>47734</v>
      </c>
      <c r="AQ62" s="355">
        <v>6.9</v>
      </c>
      <c r="AR62" s="356">
        <v>35.299999999999997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shVoB9CwIXnXK8Sf/8n9zh3H98TqgDEQjdxPnAdWR3L7a7daGQFjNgd65Byq0qQ4QjEb4DKV9JAn1SyxEMd7w==" saltValue="oBAy6QhixIfKOK3kVBzF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I52" zoomScale="75" zoomScaleNormal="75" zoomScaleSheetLayoutView="55" workbookViewId="0">
      <selection activeCell="BL102" sqref="BL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lAaA83CC3sJoV9QCl2AI9swTIW86X1o8y2JIx2vd3+JAXfzpqNb/MClb5dRAtsIJtxuNXrbYYkAU33WteDflg==" saltValue="R/ZJTeMi4Re8ub1wM146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75" zoomScaleNormal="75" zoomScaleSheetLayoutView="55" workbookViewId="0">
      <selection activeCell="BJ102" sqref="BJ10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al4t/DUDm/EIAwJrYi0WAqOZOrecM6NXzaOVQJIEX/FJGLB3QqukCPtMFGS6uWAbXHdz0ZNEnMY7WEYa22Hw==" saltValue="kudSTnHVwlvgIbphWfzf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4" t="s">
        <v>3</v>
      </c>
      <c r="D47" s="1174"/>
      <c r="E47" s="1175"/>
      <c r="F47" s="11">
        <v>43.41</v>
      </c>
      <c r="G47" s="12">
        <v>39.520000000000003</v>
      </c>
      <c r="H47" s="12">
        <v>41.71</v>
      </c>
      <c r="I47" s="12">
        <v>30.85</v>
      </c>
      <c r="J47" s="13">
        <v>31.91</v>
      </c>
    </row>
    <row r="48" spans="2:10" ht="57.75" customHeight="1" x14ac:dyDescent="0.15">
      <c r="B48" s="14"/>
      <c r="C48" s="1176" t="s">
        <v>4</v>
      </c>
      <c r="D48" s="1176"/>
      <c r="E48" s="1177"/>
      <c r="F48" s="15">
        <v>4.2300000000000004</v>
      </c>
      <c r="G48" s="16">
        <v>6.65</v>
      </c>
      <c r="H48" s="16">
        <v>1.39</v>
      </c>
      <c r="I48" s="16">
        <v>5.33</v>
      </c>
      <c r="J48" s="17">
        <v>2.69</v>
      </c>
    </row>
    <row r="49" spans="2:10" ht="57.75" customHeight="1" thickBot="1" x14ac:dyDescent="0.2">
      <c r="B49" s="18"/>
      <c r="C49" s="1178" t="s">
        <v>5</v>
      </c>
      <c r="D49" s="1178"/>
      <c r="E49" s="1179"/>
      <c r="F49" s="19" t="s">
        <v>564</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1TxllRhw9n1ajkx45u1bY13S5MYyGt0sw/kx++3wzKtIaMTp6ZhhdhjPWvzPW+MESOVyAeYdm+GCwGm/8SqXg==" saltValue="kdzN5KPNBuEP+zlZaeLo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2019-03-06T23:47:19Z</cp:lastPrinted>
  <dcterms:created xsi:type="dcterms:W3CDTF">2019-02-14T01:44:38Z</dcterms:created>
  <dcterms:modified xsi:type="dcterms:W3CDTF">2019-10-24T09:00:45Z</dcterms:modified>
  <cp:category/>
</cp:coreProperties>
</file>