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90.93\03財務\0庶務\0諸務\財政\財政比較分析表(財政状況資料集)\平成29年度\財政状況資料\2回目提出\"/>
    </mc:Choice>
  </mc:AlternateContent>
  <bookViews>
    <workbookView xWindow="0" yWindow="0" windowWidth="20490" windowHeight="6960"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<sst xmlns="http://schemas.openxmlformats.org/spreadsheetml/2006/main" count="1114" uniqueCount="586">
  <si>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</si>
  <si>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</si>
  <si>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</si>
  <si>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</si>
  <si>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</si>
  <si>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</si>
  <si>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</si>
  <si>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</si>
  <si>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</si>
  <si>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</si>
  <si>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</si>
  <si>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</si>
  <si>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</si>
  <si>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</si>
  <si>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</si>
  <si>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</si>
  <si>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</si>
  <si>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</si>
  <si>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</si>
  <si>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</si>
  <si>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</si>
  <si>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</si>
  <si>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</si>
  <si>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</si>
  <si>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</si>
  <si>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</si>
  <si>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</si>
  <si>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</si>
  <si>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</si>
  <si>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</si>
  <si>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</si>
  <si>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</si>
  <si>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</si>
  <si>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</si>
  <si>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</si>
  <si>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</si>
  <si>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</si>
  <si>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</si>
  <si>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</si>
  <si>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</si>
  <si>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</si>
  <si>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</si>
  <si>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</si>
  <si>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</si>
  <si>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</si>
  <si>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</si>
  <si>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</si>
  <si>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</si>
  <si>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</si>
  <si>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</si>
  <si>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</si>
  <si>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</si>
  <si>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</si>
  <si>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</si>
  <si>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</si>
  <si>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</si>
  <si>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</si>
  <si>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</si>
  <si>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</si>
  <si>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</si>
  <si>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</si>
  <si>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</si>
  <si>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</si>
  <si>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</si>
  <si>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</si>
  <si>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</si>
  <si>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</si>
  <si>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</si>
  <si>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</si>
  <si>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</si>
  <si>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</si>
  <si>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</si>
  <si>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</si>
  <si>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</si>
  <si>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</si>
  <si>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</si>
  <si>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</si>
  <si>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</si>
  <si>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</si>
  <si>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</si>
  <si>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</si>
  <si>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</si>
  <si>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</si>
  <si>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</si>
  <si>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</si>
  <si>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</si>
  <si>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</si>
  <si>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</si>
  <si>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</si>
  <si>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</si>
  <si>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</si>
  <si>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平田村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</si>
  <si>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</si>
  <si>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</si>
  <si>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</si>
  <si>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</si>
  <si>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</si>
  <si>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</si>
  <si>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</si>
  <si>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</si>
  <si>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</si>
  <si>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</si>
  <si>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</si>
  <si>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</si>
  <si>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</si>
  <si>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</si>
  <si>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</si>
  <si>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</si>
  <si>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</si>
  <si>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</si>
  <si>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</si>
  <si>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</si>
  <si>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</si>
  <si>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</si>
  <si>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</si>
  <si>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</si>
  <si>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</si>
  <si>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</si>
  <si>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</si>
  <si>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</si>
  <si>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</si>
  <si>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</si>
  <si>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</si>
  <si>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</si>
  <si>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</si>
  <si>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</si>
  <si>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</si>
  <si>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</si>
  <si>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</si>
  <si>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</si>
  <si>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</si>
  <si>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</si>
  <si>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</si>
  <si>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</si>
  <si>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</si>
  <si>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</si>
  <si>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</si>
  <si>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</si>
  <si>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</si>
  <si>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</si>
  <si>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</si>
  <si>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</si>
  <si>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</si>
  <si>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</si>
  <si>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</si>
  <si>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</si>
  <si>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</si>
  <si>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</si>
  <si>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</si>
  <si>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</si>
  <si>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</si>
  <si>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</si>
  <si>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</si>
  <si>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</si>
  <si>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</si>
  <si>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</si>
  <si>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</si>
  <si>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</si>
  <si>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</si>
  <si>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</si>
  <si>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</si>
  <si>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</si>
  <si>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</si>
  <si>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</si>
  <si>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</si>
  <si>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</si>
  <si>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</si>
  <si>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</si>
  <si>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</si>
  <si>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</si>
  <si>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</si>
  <si>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</si>
  <si>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</si>
  <si>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</si>
  <si>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</si>
  <si>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</si>
  <si>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</si>
  <si>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</si>
  <si>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</si>
  <si>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</si>
  <si>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</si>
  <si>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</si>
  <si>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</si>
  <si>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</si>
  <si>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</si>
  <si>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</si>
  <si>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</si>
  <si>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</si>
  <si>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</si>
  <si>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</si>
  <si>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</si>
  <si>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</si>
  <si>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</si>
  <si>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</si>
  <si>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</si>
  <si>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</si>
  <si>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</si>
  <si>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</si>
  <si>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</si>
  <si>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</si>
  <si>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</si>
  <si>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</si>
  <si>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</si>
  <si>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</si>
  <si>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</si>
  <si>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</si>
  <si>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福島県平田村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</si>
  <si>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</si>
  <si>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</si>
  <si>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</si>
  <si>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</si>
  <si>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</si>
  <si>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</si>
  <si>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</si>
  <si>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</si>
  <si>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</si>
  <si>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</si>
  <si>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</si>
  <si>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</si>
  <si>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</si>
  <si>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</si>
  <si>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</si>
  <si>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</si>
  <si>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</si>
  <si>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</si>
  <si>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</si>
  <si>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</si>
  <si>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</si>
  <si>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</si>
  <si>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</si>
  <si>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</si>
  <si>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</si>
  <si>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</si>
  <si>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</si>
  <si>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</si>
  <si>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</si>
  <si>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</si>
  <si>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</si>
  <si>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</si>
  <si>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</si>
  <si>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</si>
  <si>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</si>
  <si>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</si>
  <si>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</si>
  <si>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</si>
  <si>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</si>
  <si>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</si>
  <si>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</si>
  <si>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</si>
  <si>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</si>
  <si>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</si>
  <si>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</si>
  <si>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</si>
  <si>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</si>
  <si>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</si>
  <si>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</si>
  <si>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</si>
  <si>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</si>
  <si>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</si>
  <si>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</si>
  <si>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</si>
  <si>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</si>
  <si>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</si>
  <si>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</si>
  <si>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</si>
  <si>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</si>
  <si>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</si>
  <si>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</si>
  <si>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</si>
  <si>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</si>
  <si>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</si>
  <si>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</si>
  <si>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</si>
  <si>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</si>
  <si>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</si>
  <si>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</si>
  <si>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</si>
  <si>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</si>
  <si>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</si>
  <si>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</si>
  <si>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</si>
  <si>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</si>
  <si>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</si>
  <si>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</si>
  <si>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</si>
  <si>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</si>
  <si>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</si>
  <si>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</si>
  <si>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</si>
  <si>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</si>
  <si>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</si>
  <si>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</si>
  <si>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</si>
  <si>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</si>
  <si>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</si>
  <si>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</si>
  <si>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</si>
  <si>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</si>
  <si>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</si>
  <si>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</si>
  <si>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</si>
  <si>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</si>
  <si>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</si>
  <si>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</si>
  <si>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</si>
  <si>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</si>
  <si>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</si>
  <si>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</si>
  <si>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</si>
  <si>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</si>
  <si>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</si>
  <si>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</si>
  <si>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</si>
  <si>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</si>
  <si>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</si>
  <si>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</si>
  <si>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</si>
  <si>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</si>
  <si>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</si>
  <si>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</si>
  <si>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</si>
  <si>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</si>
  <si>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</si>
  <si>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</si>
  <si>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</si>
  <si>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</si>
  <si>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</si>
  <si>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</si>
  <si>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</si>
  <si>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</si>
  <si>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</si>
  <si>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</si>
  <si>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</si>
  <si>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</si>
  <si>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</si>
  <si>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</si>
  <si>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</si>
  <si>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</si>
  <si>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</si>
  <si>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</si>
  <si>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</si>
  <si>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</si>
  <si>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</si>
  <si>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</si>
  <si>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</si>
  <si>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</si>
  <si>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</si>
  <si>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</si>
  <si>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</si>
  <si>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</si>
  <si>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</si>
  <si>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</si>
  <si>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</si>
  <si>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</si>
  <si>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</si>
  <si>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</si>
  <si>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福島県平田村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</si>
  <si>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</si>
  <si>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</si>
  <si>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</si>
  <si>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</si>
  <si>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</si>
  <si>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</si>
  <si>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</si>
  <si>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</si>
  <si>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</si>
  <si>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</si>
  <si>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</si>
  <si>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</si>
  <si>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</si>
  <si>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</si>
  <si>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</si>
  <si>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</si>
  <si>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</si>
  <si>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</si>
  <si>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</si>
  <si>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</si>
  <si>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</si>
  <si>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</si>
  <si>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</si>
  <si>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</si>
  <si>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</si>
  <si>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</si>
  <si>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</si>
  <si>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</si>
  <si>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</si>
  <si>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</si>
  <si>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</si>
  <si>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</si>
  <si>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</si>
  <si>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</si>
  <si>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</si>
  <si>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</si>
  <si>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</si>
  <si>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</si>
  <si>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</si>
  <si>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</si>
  <si>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</si>
  <si>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</si>
  <si>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</si>
  <si>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</si>
  <si>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</si>
  <si>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</si>
  <si>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</si>
  <si>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</si>
  <si>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</si>
  <si>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</si>
  <si>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</si>
  <si>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</si>
  <si>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</si>
  <si>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</si>
  <si>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</si>
  <si>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</si>
  <si>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</si>
  <si>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</si>
  <si>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</si>
  <si>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</si>
  <si>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</si>
  <si>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</si>
  <si>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</si>
  <si>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</si>
  <si>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</si>
  <si>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</si>
  <si>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</si>
  <si>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</si>
  <si>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</si>
  <si>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</si>
  <si>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</si>
  <si>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</si>
  <si>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</si>
  <si>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</si>
  <si>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</si>
  <si>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</si>
  <si>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</si>
  <si>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</si>
  <si>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</si>
  <si>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</si>
  <si>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</si>
  <si>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</si>
  <si>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</si>
  <si>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</si>
  <si>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</si>
  <si>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</si>
  <si>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</si>
  <si>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</si>
  <si>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</si>
  <si>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</si>
  <si>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</si>
  <si>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</si>
  <si>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</si>
  <si>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</si>
  <si>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</si>
  <si>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</si>
  <si>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</si>
  <si>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</si>
  <si>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</si>
  <si>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</si>
  <si>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</si>
  <si>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</si>
  <si>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</si>
  <si>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</si>
  <si>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</si>
  <si>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</si>
  <si>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</si>
  <si>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</si>
  <si>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</si>
  <si>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</si>
  <si>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</si>
  <si>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</si>
  <si>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</si>
  <si>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</si>
  <si>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</si>
  <si>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</si>
  <si>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</si>
  <si>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</si>
  <si>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</si>
  <si>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</si>
  <si>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</si>
  <si>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</si>
  <si>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</si>
  <si>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</si>
  <si>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</si>
  <si>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</si>
  <si>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</si>
  <si>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</si>
  <si>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</si>
  <si>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</si>
  <si>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</si>
  <si>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</si>
  <si>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</si>
  <si>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</si>
  <si>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</si>
  <si>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</si>
  <si>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</si>
  <si>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</si>
  <si>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</si>
  <si>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</si>
  <si>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</si>
  <si>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</si>
  <si>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</si>
  <si>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</si>
  <si>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</si>
  <si>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</si>
  <si>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</si>
  <si>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</si>
  <si>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</si>
  <si>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</si>
  <si>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</si>
  <si>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</si>
  <si>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</si>
  <si>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</si>
  <si>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</si>
  <si>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</si>
  <si>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</si>
  <si>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</si>
  <si>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</si>
  <si>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</si>
  <si>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</si>
  <si>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</si>
  <si>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</si>
  <si>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</si>
  <si>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</si>
  <si>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</si>
  <si>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</si>
  <si>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</si>
  <si>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</si>
  <si>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</si>
  <si>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</si>
  <si>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</si>
  <si>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</si>
  <si>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</si>
  <si>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</si>
  <si>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</si>
  <si>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</si>
  <si>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</si>
  <si>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</si>
  <si>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</si>
  <si>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</si>
  <si>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</si>
  <si>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</si>
  <si>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</si>
  <si>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</si>
  <si>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</si>
  <si>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</si>
  <si>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17.14</t>
  </si>
  <si>
    <t>▲ 4.80</t>
  </si>
  <si>
    <t>▲ 0.04</t>
  </si>
  <si>
    <t>一般会計</t>
  </si>
  <si>
    <t>国民健康保険特別会計</t>
  </si>
  <si>
    <t>介護保険事業特別会計</t>
  </si>
  <si>
    <t>簡易水道事業特別会計</t>
  </si>
  <si>
    <t>農業集落排水事業特別会計</t>
  </si>
  <si>
    <t>後期高齢者医療特別会計</t>
  </si>
  <si>
    <t>その他会計（赤字）</t>
  </si>
  <si>
    <t>その他会計（黒字）</t>
  </si>
  <si>
    <t>(地域福祉基金(H29年度末現在))</t>
    <rPh sb="1" eb="3">
      <t>チイキ</t>
    </rPh>
    <rPh sb="3" eb="5">
      <t>フクシ</t>
    </rPh>
    <rPh sb="5" eb="7">
      <t>キキン</t>
    </rPh>
    <rPh sb="11" eb="14">
      <t>ネンドマツ</t>
    </rPh>
    <rPh sb="14" eb="16">
      <t>ゲンザイ</t>
    </rPh>
    <phoneticPr fontId="11"/>
  </si>
  <si>
    <t>(肝炎撲滅臨時特例基金(H29年度末現在))</t>
    <rPh sb="1" eb="3">
      <t>カンエン</t>
    </rPh>
    <rPh sb="3" eb="5">
      <t>ボクメツ</t>
    </rPh>
    <rPh sb="5" eb="7">
      <t>リンジ</t>
    </rPh>
    <rPh sb="7" eb="9">
      <t>トクレイ</t>
    </rPh>
    <rPh sb="9" eb="11">
      <t>キキン</t>
    </rPh>
    <rPh sb="15" eb="18">
      <t>ネンドマツ</t>
    </rPh>
    <rPh sb="18" eb="20">
      <t>ゲンザイ</t>
    </rPh>
    <phoneticPr fontId="11"/>
  </si>
  <si>
    <t>(学校建設基金(H29年度末現在))</t>
    <rPh sb="1" eb="3">
      <t>ガッコウ</t>
    </rPh>
    <rPh sb="3" eb="5">
      <t>ケンセツ</t>
    </rPh>
    <rPh sb="5" eb="7">
      <t>キキン</t>
    </rPh>
    <rPh sb="11" eb="14">
      <t>ネンドマツ</t>
    </rPh>
    <rPh sb="14" eb="16">
      <t>ゲンザイ</t>
    </rPh>
    <phoneticPr fontId="11"/>
  </si>
  <si>
    <t>(文化振興基金(H29年度末現在))</t>
    <rPh sb="1" eb="3">
      <t>ブンカ</t>
    </rPh>
    <rPh sb="3" eb="5">
      <t>シンコウ</t>
    </rPh>
    <rPh sb="5" eb="7">
      <t>キキン</t>
    </rPh>
    <rPh sb="11" eb="14">
      <t>ネンドマツ</t>
    </rPh>
    <rPh sb="14" eb="16">
      <t>ゲンザイ</t>
    </rPh>
    <phoneticPr fontId="11"/>
  </si>
  <si>
    <t>(学校教育施設整備基金(H29年度末現在))</t>
    <rPh sb="1" eb="3">
      <t>ガッコウ</t>
    </rPh>
    <rPh sb="3" eb="5">
      <t>キョウイク</t>
    </rPh>
    <rPh sb="5" eb="7">
      <t>シセツ</t>
    </rPh>
    <rPh sb="7" eb="9">
      <t>セイビ</t>
    </rPh>
    <rPh sb="9" eb="11">
      <t>キキン</t>
    </rPh>
    <rPh sb="15" eb="18">
      <t>ネンドマツ</t>
    </rPh>
    <rPh sb="18" eb="20">
      <t>ゲンザイ</t>
    </rPh>
    <phoneticPr fontId="11"/>
  </si>
  <si>
    <t>須賀川地方広域消防組合　一般会計</t>
    <rPh sb="0" eb="3">
      <t>スカガワ</t>
    </rPh>
    <rPh sb="3" eb="5">
      <t>チホウ</t>
    </rPh>
    <rPh sb="5" eb="7">
      <t>コウイキ</t>
    </rPh>
    <rPh sb="7" eb="9">
      <t>ショウボウ</t>
    </rPh>
    <rPh sb="9" eb="11">
      <t>クミアイ</t>
    </rPh>
    <rPh sb="12" eb="14">
      <t>イッパン</t>
    </rPh>
    <rPh sb="14" eb="16">
      <t>カイケイ</t>
    </rPh>
    <phoneticPr fontId="2"/>
  </si>
  <si>
    <t>石川地方生活環境施設組合</t>
    <rPh sb="0" eb="2">
      <t>イシカワ</t>
    </rPh>
    <rPh sb="2" eb="4">
      <t>チホウ</t>
    </rPh>
    <rPh sb="4" eb="6">
      <t>セイカツ</t>
    </rPh>
    <rPh sb="6" eb="8">
      <t>カンキョウ</t>
    </rPh>
    <rPh sb="8" eb="10">
      <t>シセツ</t>
    </rPh>
    <rPh sb="10" eb="12">
      <t>クミアイ</t>
    </rPh>
    <phoneticPr fontId="2"/>
  </si>
  <si>
    <t>公立小野町地方綜合病院企業団</t>
    <rPh sb="0" eb="2">
      <t>コウリツ</t>
    </rPh>
    <rPh sb="2" eb="5">
      <t>オノマチ</t>
    </rPh>
    <rPh sb="5" eb="7">
      <t>チホウ</t>
    </rPh>
    <rPh sb="7" eb="9">
      <t>ソウゴウ</t>
    </rPh>
    <rPh sb="9" eb="11">
      <t>ビョウイン</t>
    </rPh>
    <rPh sb="11" eb="13">
      <t>キギョウ</t>
    </rPh>
    <rPh sb="13" eb="14">
      <t>ダン</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</si>
  <si>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</si>
  <si>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</si>
  <si>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</si>
  <si>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</si>
  <si>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</si>
  <si>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</si>
  <si>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</si>
  <si>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t>
    <phoneticPr fontId="2"/>
  </si>
  <si>
    <t>株式会社道の駅ひらた</t>
    <rPh sb="0" eb="4">
      <t>カブシキガイシャ</t>
    </rPh>
    <rPh sb="4" eb="5">
      <t>ミチ</t>
    </rPh>
    <rPh sb="6" eb="7">
      <t>エキ</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</si>
  <si>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</si>
  <si>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</si>
  <si>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</si>
  <si>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</si>
  <si>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過疎対策事業債、緊急防災・減災事業債等の活用により基準財政需要額算入見込額が増加したことで控除額も増加したが、統合中学校建設事業等に係る過疎対策事業債の発行により地方債現在高が増加し、昨年度より5.1％増の98.5％となった。</t>
    <rPh sb="12" eb="14">
      <t>カソ</t>
    </rPh>
    <rPh sb="14" eb="16">
      <t>タイサク</t>
    </rPh>
    <rPh sb="16" eb="19">
      <t>ジギョウサイ</t>
    </rPh>
    <rPh sb="20" eb="22">
      <t>キンキュウ</t>
    </rPh>
    <rPh sb="22" eb="24">
      <t>ボウサイ</t>
    </rPh>
    <rPh sb="25" eb="27">
      <t>ゲンサイ</t>
    </rPh>
    <rPh sb="27" eb="30">
      <t>ジギョウサイ</t>
    </rPh>
    <rPh sb="30" eb="31">
      <t>トウ</t>
    </rPh>
    <rPh sb="32" eb="34">
      <t>カツヨウ</t>
    </rPh>
    <rPh sb="37" eb="39">
      <t>キジュン</t>
    </rPh>
    <rPh sb="39" eb="41">
      <t>ザイセイ</t>
    </rPh>
    <rPh sb="41" eb="44">
      <t>ジュヨウガク</t>
    </rPh>
    <rPh sb="44" eb="46">
      <t>サンニュウ</t>
    </rPh>
    <rPh sb="46" eb="49">
      <t>ミコミガク</t>
    </rPh>
    <rPh sb="50" eb="52">
      <t>ゾウカ</t>
    </rPh>
    <rPh sb="57" eb="60">
      <t>コウジョガク</t>
    </rPh>
    <rPh sb="61" eb="63">
      <t>ゾウカ</t>
    </rPh>
    <rPh sb="67" eb="69">
      <t>トウゴウ</t>
    </rPh>
    <rPh sb="69" eb="72">
      <t>チュウガッコウ</t>
    </rPh>
    <rPh sb="72" eb="74">
      <t>ケンセツ</t>
    </rPh>
    <rPh sb="74" eb="76">
      <t>ジギョウ</t>
    </rPh>
    <rPh sb="76" eb="77">
      <t>トウ</t>
    </rPh>
    <rPh sb="78" eb="79">
      <t>カカ</t>
    </rPh>
    <rPh sb="80" eb="82">
      <t>カソ</t>
    </rPh>
    <rPh sb="82" eb="84">
      <t>タイサク</t>
    </rPh>
    <rPh sb="84" eb="87">
      <t>ジギョウサイ</t>
    </rPh>
    <rPh sb="88" eb="90">
      <t>ハッコウ</t>
    </rPh>
    <rPh sb="93" eb="95">
      <t>チホウ</t>
    </rPh>
    <rPh sb="95" eb="96">
      <t>サイ</t>
    </rPh>
    <rPh sb="96" eb="99">
      <t>ゲンザイダカ</t>
    </rPh>
    <rPh sb="100" eb="102">
      <t>ゾウカ</t>
    </rPh>
    <rPh sb="104" eb="107">
      <t>サクネンド</t>
    </rPh>
    <rPh sb="113" eb="114">
      <t>ゾウ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</si>
  <si>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</si>
  <si>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</si>
  <si>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</si>
  <si>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</si>
  <si>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</si>
  <si>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</si>
  <si>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</si>
  <si>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98.5%と類似団体と比較して高い状態にある。当村ではこれまで、総合計画に基づいた、村道や農道の改良舗装等の道路整備、農地基盤整備、小中学校等の教育施設の充実、生活環境整備として簡易水道、農業集落排水事業や公営住宅の整備、観光施設の充実など持続的に発展していくことが出来る村づくりに努めてきた。自主財源が乏しい当村にとっては、補助金のほか起債を活用した事業展開をし、また、人口減少に伴い平成26年度から過疎地域に指定され、過疎脱却に向けた事業展開をしていることから、地方債の現在高等は増加している。今後は、償還に対する基金等の確保を図りながら将来負担の抑制に努めたい。</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</si>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</sst>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138651</c:v>
                </c:pt>
                <c:pt idx="4">
                  <c:v>122882</c:v>
                </c:pt>
              </c:numCache>
            </c:numRef>
          </c:val>
          <c:smooth val="0"/>
          <c:extLst xmlns:c16r2="http://schemas.microsoft.com/office/drawing/2015/06/chart">
            <c:ext xmlns:c16="http://schemas.microsoft.com/office/drawing/2014/chart" uri="{C3380CC4-5D6E-409C-BE32-E72D297353CC}">
              <c16:uniqueId val="{00000000-5233-4201-B6A6-60D21D4AA2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102951</c:v>
                </c:pt>
                <c:pt idx="1">
                  <c:v>278655</c:v>
                </c:pt>
                <c:pt idx="2">
                  <c:v>415655</c:v>
                </c:pt>
                <c:pt idx="3">
                  <c:v>206286</c:v>
                </c:pt>
                <c:pt idx="4">
                  <c:v>252892</c:v>
                </c:pt>
              </c:numCache>
            </c:numRef>
          </c:val>
          <c:smooth val="0"/>
          <c:extLst xmlns:c16r2="http://schemas.microsoft.com/office/drawing/2015/06/chart">
            <c:ext xmlns:c16="http://schemas.microsoft.com/office/drawing/2014/chart" uri="{C3380CC4-5D6E-409C-BE32-E72D297353CC}">
              <c16:uniqueId val="{00000001-5233-4201-B6A6-60D21D4AA2A3}"/>
            </c:ext>
          </c:extLst>
        </c:ser>
        <c:dLbls>
          <c:showLegendKey val="0"/>
          <c:showVal val="0"/>
          <c:showCatName val="0"/>
          <c:showSerName val="0"/>
          <c:showPercent val="0"/>
          <c:showBubbleSize val="0"/>
        </c:dLbls>
        <c:marker val="1"/>
        <c:smooth val="0"/>
        <c:axId val="248481016"/>
        <c:axId val="248481800"/>
      </c:lineChart>
      <c:catAx>
        <c:axId val="248481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8481800"/>
        <c:crosses val="autoZero"/>
        <c:auto val="1"/>
        <c:lblAlgn val="ctr"/>
        <c:lblOffset val="100"/>
        <c:tickLblSkip val="1"/>
        <c:tickMarkSkip val="1"/>
        <c:noMultiLvlLbl val="0"/>
      </c:catAx>
      <c:valAx>
        <c:axId val="24848180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8481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8.68</c:v>
                </c:pt>
                <c:pt idx="1">
                  <c:v>6.63</c:v>
                </c:pt>
                <c:pt idx="2">
                  <c:v>14.57</c:v>
                </c:pt>
                <c:pt idx="3">
                  <c:v>7.06</c:v>
                </c:pt>
                <c:pt idx="4">
                  <c:v>8.9600000000000009</c:v>
                </c:pt>
              </c:numCache>
            </c:numRef>
          </c:val>
          <c:extLst xmlns:c16r2="http://schemas.microsoft.com/office/drawing/2015/06/chart">
            <c:ext xmlns:c16="http://schemas.microsoft.com/office/drawing/2014/chart" uri="{C3380CC4-5D6E-409C-BE32-E72D297353CC}">
              <c16:uniqueId val="{00000000-08E8-4340-9AB9-6997B2FA3EC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37.76</c:v>
                </c:pt>
                <c:pt idx="1">
                  <c:v>23.26</c:v>
                </c:pt>
                <c:pt idx="2">
                  <c:v>18.309999999999999</c:v>
                </c:pt>
                <c:pt idx="3">
                  <c:v>21.4</c:v>
                </c:pt>
                <c:pt idx="4">
                  <c:v>19.71</c:v>
                </c:pt>
              </c:numCache>
            </c:numRef>
          </c:val>
          <c:extLst xmlns:c16r2="http://schemas.microsoft.com/office/drawing/2015/06/chart">
            <c:ext xmlns:c16="http://schemas.microsoft.com/office/drawing/2014/chart" uri="{C3380CC4-5D6E-409C-BE32-E72D297353CC}">
              <c16:uniqueId val="{00000001-08E8-4340-9AB9-6997B2FA3ECF}"/>
            </c:ext>
          </c:extLst>
        </c:ser>
        <c:dLbls>
          <c:showLegendKey val="0"/>
          <c:showVal val="0"/>
          <c:showCatName val="0"/>
          <c:showSerName val="0"/>
          <c:showPercent val="0"/>
          <c:showBubbleSize val="0"/>
        </c:dLbls>
        <c:gapWidth val="250"/>
        <c:overlap val="100"/>
        <c:axId val="248483368"/>
        <c:axId val="421807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3.37</c:v>
                </c:pt>
                <c:pt idx="1">
                  <c:v>-17.14</c:v>
                </c:pt>
                <c:pt idx="2">
                  <c:v>3.9</c:v>
                </c:pt>
                <c:pt idx="3">
                  <c:v>-4.8</c:v>
                </c:pt>
                <c:pt idx="4">
                  <c:v>-0.04</c:v>
                </c:pt>
              </c:numCache>
            </c:numRef>
          </c:val>
          <c:smooth val="0"/>
          <c:extLst xmlns:c16r2="http://schemas.microsoft.com/office/drawing/2015/06/chart">
            <c:ext xmlns:c16="http://schemas.microsoft.com/office/drawing/2014/chart" uri="{C3380CC4-5D6E-409C-BE32-E72D297353CC}">
              <c16:uniqueId val="{00000002-08E8-4340-9AB9-6997B2FA3ECF}"/>
            </c:ext>
          </c:extLst>
        </c:ser>
        <c:dLbls>
          <c:showLegendKey val="0"/>
          <c:showVal val="0"/>
          <c:showCatName val="0"/>
          <c:showSerName val="0"/>
          <c:showPercent val="0"/>
          <c:showBubbleSize val="0"/>
        </c:dLbls>
        <c:marker val="1"/>
        <c:smooth val="0"/>
        <c:axId val="248483368"/>
        <c:axId val="421807632"/>
      </c:lineChart>
      <c:catAx>
        <c:axId val="248483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1807632"/>
        <c:crosses val="autoZero"/>
        <c:auto val="1"/>
        <c:lblAlgn val="ctr"/>
        <c:lblOffset val="100"/>
        <c:tickLblSkip val="1"/>
        <c:tickMarkSkip val="1"/>
        <c:noMultiLvlLbl val="0"/>
      </c:catAx>
      <c:valAx>
        <c:axId val="421807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483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0.06</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F0C-418B-B30C-FDDB31DC8B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F0C-418B-B30C-FDDB31DC8BD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F0C-418B-B30C-FDDB31DC8BD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4F0C-418B-B30C-FDDB31DC8BD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4F0C-418B-B30C-FDDB31DC8BD6}"/>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0.08</c:v>
                </c:pt>
                <c:pt idx="2">
                  <c:v>#N/A</c:v>
                </c:pt>
                <c:pt idx="3">
                  <c:v>0.11</c:v>
                </c:pt>
                <c:pt idx="4">
                  <c:v>#N/A</c:v>
                </c:pt>
                <c:pt idx="5">
                  <c:v>0.13</c:v>
                </c:pt>
                <c:pt idx="6">
                  <c:v>#N/A</c:v>
                </c:pt>
                <c:pt idx="7">
                  <c:v>0.06</c:v>
                </c:pt>
                <c:pt idx="8">
                  <c:v>#N/A</c:v>
                </c:pt>
                <c:pt idx="9">
                  <c:v>0.03</c:v>
                </c:pt>
              </c:numCache>
            </c:numRef>
          </c:val>
          <c:extLst xmlns:c16r2="http://schemas.microsoft.com/office/drawing/2015/06/chart">
            <c:ext xmlns:c16="http://schemas.microsoft.com/office/drawing/2014/chart" uri="{C3380CC4-5D6E-409C-BE32-E72D297353CC}">
              <c16:uniqueId val="{00000005-4F0C-418B-B30C-FDDB31DC8BD6}"/>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0.13</c:v>
                </c:pt>
                <c:pt idx="2">
                  <c:v>#N/A</c:v>
                </c:pt>
                <c:pt idx="3">
                  <c:v>0.21</c:v>
                </c:pt>
                <c:pt idx="4">
                  <c:v>#N/A</c:v>
                </c:pt>
                <c:pt idx="5">
                  <c:v>0.17</c:v>
                </c:pt>
                <c:pt idx="6">
                  <c:v>#N/A</c:v>
                </c:pt>
                <c:pt idx="7">
                  <c:v>0.08</c:v>
                </c:pt>
                <c:pt idx="8">
                  <c:v>#N/A</c:v>
                </c:pt>
                <c:pt idx="9">
                  <c:v>0.06</c:v>
                </c:pt>
              </c:numCache>
            </c:numRef>
          </c:val>
          <c:extLst xmlns:c16r2="http://schemas.microsoft.com/office/drawing/2015/06/chart">
            <c:ext xmlns:c16="http://schemas.microsoft.com/office/drawing/2014/chart" uri="{C3380CC4-5D6E-409C-BE32-E72D297353CC}">
              <c16:uniqueId val="{00000006-4F0C-418B-B30C-FDDB31DC8BD6}"/>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0.28000000000000003</c:v>
                </c:pt>
                <c:pt idx="2">
                  <c:v>#N/A</c:v>
                </c:pt>
                <c:pt idx="3">
                  <c:v>0.2</c:v>
                </c:pt>
                <c:pt idx="4">
                  <c:v>#N/A</c:v>
                </c:pt>
                <c:pt idx="5">
                  <c:v>0.88</c:v>
                </c:pt>
                <c:pt idx="6">
                  <c:v>#N/A</c:v>
                </c:pt>
                <c:pt idx="7">
                  <c:v>0.94</c:v>
                </c:pt>
                <c:pt idx="8">
                  <c:v>#N/A</c:v>
                </c:pt>
                <c:pt idx="9">
                  <c:v>1.1100000000000001</c:v>
                </c:pt>
              </c:numCache>
            </c:numRef>
          </c:val>
          <c:extLst xmlns:c16r2="http://schemas.microsoft.com/office/drawing/2015/06/chart">
            <c:ext xmlns:c16="http://schemas.microsoft.com/office/drawing/2014/chart" uri="{C3380CC4-5D6E-409C-BE32-E72D297353CC}">
              <c16:uniqueId val="{00000007-4F0C-418B-B30C-FDDB31DC8BD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1.1100000000000001</c:v>
                </c:pt>
                <c:pt idx="2">
                  <c:v>#N/A</c:v>
                </c:pt>
                <c:pt idx="3">
                  <c:v>4.0999999999999996</c:v>
                </c:pt>
                <c:pt idx="4">
                  <c:v>#N/A</c:v>
                </c:pt>
                <c:pt idx="5">
                  <c:v>2.58</c:v>
                </c:pt>
                <c:pt idx="6">
                  <c:v>#N/A</c:v>
                </c:pt>
                <c:pt idx="7">
                  <c:v>7</c:v>
                </c:pt>
                <c:pt idx="8">
                  <c:v>#N/A</c:v>
                </c:pt>
                <c:pt idx="9">
                  <c:v>6.79</c:v>
                </c:pt>
              </c:numCache>
            </c:numRef>
          </c:val>
          <c:extLst xmlns:c16r2="http://schemas.microsoft.com/office/drawing/2015/06/chart">
            <c:ext xmlns:c16="http://schemas.microsoft.com/office/drawing/2014/chart" uri="{C3380CC4-5D6E-409C-BE32-E72D297353CC}">
              <c16:uniqueId val="{00000008-4F0C-418B-B30C-FDDB31DC8BD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8.68</c:v>
                </c:pt>
                <c:pt idx="2">
                  <c:v>#N/A</c:v>
                </c:pt>
                <c:pt idx="3">
                  <c:v>6.63</c:v>
                </c:pt>
                <c:pt idx="4">
                  <c:v>#N/A</c:v>
                </c:pt>
                <c:pt idx="5">
                  <c:v>14.57</c:v>
                </c:pt>
                <c:pt idx="6">
                  <c:v>#N/A</c:v>
                </c:pt>
                <c:pt idx="7">
                  <c:v>7.05</c:v>
                </c:pt>
                <c:pt idx="8">
                  <c:v>#N/A</c:v>
                </c:pt>
                <c:pt idx="9">
                  <c:v>8.9600000000000009</c:v>
                </c:pt>
              </c:numCache>
            </c:numRef>
          </c:val>
          <c:extLst xmlns:c16r2="http://schemas.microsoft.com/office/drawing/2015/06/chart">
            <c:ext xmlns:c16="http://schemas.microsoft.com/office/drawing/2014/chart" uri="{C3380CC4-5D6E-409C-BE32-E72D297353CC}">
              <c16:uniqueId val="{00000009-4F0C-418B-B30C-FDDB31DC8BD6}"/>
            </c:ext>
          </c:extLst>
        </c:ser>
        <c:dLbls>
          <c:showLegendKey val="0"/>
          <c:showVal val="0"/>
          <c:showCatName val="0"/>
          <c:showSerName val="0"/>
          <c:showPercent val="0"/>
          <c:showBubbleSize val="0"/>
        </c:dLbls>
        <c:gapWidth val="150"/>
        <c:overlap val="100"/>
        <c:axId val="421808416"/>
        <c:axId val="421808808"/>
      </c:barChart>
      <c:catAx>
        <c:axId val="42180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808808"/>
        <c:crosses val="autoZero"/>
        <c:auto val="1"/>
        <c:lblAlgn val="ctr"/>
        <c:lblOffset val="100"/>
        <c:tickLblSkip val="1"/>
        <c:tickMarkSkip val="1"/>
        <c:noMultiLvlLbl val="0"/>
      </c:catAx>
      <c:valAx>
        <c:axId val="421808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80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413</c:v>
                </c:pt>
                <c:pt idx="5">
                  <c:v>421</c:v>
                </c:pt>
                <c:pt idx="8">
                  <c:v>413</c:v>
                </c:pt>
                <c:pt idx="11">
                  <c:v>403</c:v>
                </c:pt>
                <c:pt idx="14">
                  <c:v>377</c:v>
                </c:pt>
              </c:numCache>
            </c:numRef>
          </c:val>
          <c:extLst xmlns:c16r2="http://schemas.microsoft.com/office/drawing/2015/06/chart">
            <c:ext xmlns:c16="http://schemas.microsoft.com/office/drawing/2014/chart" uri="{C3380CC4-5D6E-409C-BE32-E72D297353CC}">
              <c16:uniqueId val="{00000000-2B31-4E57-92AD-E951DBB6E8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B31-4E57-92AD-E951DBB6E8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27</c:v>
                </c:pt>
                <c:pt idx="3">
                  <c:v>18</c:v>
                </c:pt>
                <c:pt idx="6">
                  <c:v>18</c:v>
                </c:pt>
                <c:pt idx="9">
                  <c:v>13</c:v>
                </c:pt>
                <c:pt idx="12">
                  <c:v>13</c:v>
                </c:pt>
              </c:numCache>
            </c:numRef>
          </c:val>
          <c:extLst xmlns:c16r2="http://schemas.microsoft.com/office/drawing/2015/06/chart">
            <c:ext xmlns:c16="http://schemas.microsoft.com/office/drawing/2014/chart" uri="{C3380CC4-5D6E-409C-BE32-E72D297353CC}">
              <c16:uniqueId val="{00000002-2B31-4E57-92AD-E951DBB6E8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26</c:v>
                </c:pt>
                <c:pt idx="3">
                  <c:v>26</c:v>
                </c:pt>
                <c:pt idx="6">
                  <c:v>27</c:v>
                </c:pt>
                <c:pt idx="9">
                  <c:v>27</c:v>
                </c:pt>
                <c:pt idx="12">
                  <c:v>20</c:v>
                </c:pt>
              </c:numCache>
            </c:numRef>
          </c:val>
          <c:extLst xmlns:c16r2="http://schemas.microsoft.com/office/drawing/2015/06/chart">
            <c:ext xmlns:c16="http://schemas.microsoft.com/office/drawing/2014/chart" uri="{C3380CC4-5D6E-409C-BE32-E72D297353CC}">
              <c16:uniqueId val="{00000003-2B31-4E57-92AD-E951DBB6E8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123</c:v>
                </c:pt>
                <c:pt idx="3">
                  <c:v>117</c:v>
                </c:pt>
                <c:pt idx="6">
                  <c:v>123</c:v>
                </c:pt>
                <c:pt idx="9">
                  <c:v>130</c:v>
                </c:pt>
                <c:pt idx="12">
                  <c:v>137</c:v>
                </c:pt>
              </c:numCache>
            </c:numRef>
          </c:val>
          <c:extLst xmlns:c16r2="http://schemas.microsoft.com/office/drawing/2015/06/chart">
            <c:ext xmlns:c16="http://schemas.microsoft.com/office/drawing/2014/chart" uri="{C3380CC4-5D6E-409C-BE32-E72D297353CC}">
              <c16:uniqueId val="{00000004-2B31-4E57-92AD-E951DBB6E8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B31-4E57-92AD-E951DBB6E8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B31-4E57-92AD-E951DBB6E8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478</c:v>
                </c:pt>
                <c:pt idx="3">
                  <c:v>484</c:v>
                </c:pt>
                <c:pt idx="6">
                  <c:v>471</c:v>
                </c:pt>
                <c:pt idx="9">
                  <c:v>434</c:v>
                </c:pt>
                <c:pt idx="12">
                  <c:v>396</c:v>
                </c:pt>
              </c:numCache>
            </c:numRef>
          </c:val>
          <c:extLst xmlns:c16r2="http://schemas.microsoft.com/office/drawing/2015/06/chart">
            <c:ext xmlns:c16="http://schemas.microsoft.com/office/drawing/2014/chart" uri="{C3380CC4-5D6E-409C-BE32-E72D297353CC}">
              <c16:uniqueId val="{00000007-2B31-4E57-92AD-E951DBB6E87A}"/>
            </c:ext>
          </c:extLst>
        </c:ser>
        <c:dLbls>
          <c:showLegendKey val="0"/>
          <c:showVal val="0"/>
          <c:showCatName val="0"/>
          <c:showSerName val="0"/>
          <c:showPercent val="0"/>
          <c:showBubbleSize val="0"/>
        </c:dLbls>
        <c:gapWidth val="100"/>
        <c:overlap val="100"/>
        <c:axId val="421809592"/>
        <c:axId val="421809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241</c:v>
                </c:pt>
                <c:pt idx="2">
                  <c:v>#N/A</c:v>
                </c:pt>
                <c:pt idx="3">
                  <c:v>#N/A</c:v>
                </c:pt>
                <c:pt idx="4">
                  <c:v>224</c:v>
                </c:pt>
                <c:pt idx="5">
                  <c:v>#N/A</c:v>
                </c:pt>
                <c:pt idx="6">
                  <c:v>#N/A</c:v>
                </c:pt>
                <c:pt idx="7">
                  <c:v>226</c:v>
                </c:pt>
                <c:pt idx="8">
                  <c:v>#N/A</c:v>
                </c:pt>
                <c:pt idx="9">
                  <c:v>#N/A</c:v>
                </c:pt>
                <c:pt idx="10">
                  <c:v>201</c:v>
                </c:pt>
                <c:pt idx="11">
                  <c:v>#N/A</c:v>
                </c:pt>
                <c:pt idx="12">
                  <c:v>#N/A</c:v>
                </c:pt>
                <c:pt idx="13">
                  <c:v>189</c:v>
                </c:pt>
                <c:pt idx="14">
                  <c:v>#N/A</c:v>
                </c:pt>
              </c:numCache>
            </c:numRef>
          </c:val>
          <c:smooth val="0"/>
          <c:extLst xmlns:c16r2="http://schemas.microsoft.com/office/drawing/2015/06/chart">
            <c:ext xmlns:c16="http://schemas.microsoft.com/office/drawing/2014/chart" uri="{C3380CC4-5D6E-409C-BE32-E72D297353CC}">
              <c16:uniqueId val="{00000008-2B31-4E57-92AD-E951DBB6E87A}"/>
            </c:ext>
          </c:extLst>
        </c:ser>
        <c:dLbls>
          <c:showLegendKey val="0"/>
          <c:showVal val="0"/>
          <c:showCatName val="0"/>
          <c:showSerName val="0"/>
          <c:showPercent val="0"/>
          <c:showBubbleSize val="0"/>
        </c:dLbls>
        <c:marker val="1"/>
        <c:smooth val="0"/>
        <c:axId val="421809592"/>
        <c:axId val="421809984"/>
      </c:lineChart>
      <c:catAx>
        <c:axId val="421809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809984"/>
        <c:crosses val="autoZero"/>
        <c:auto val="1"/>
        <c:lblAlgn val="ctr"/>
        <c:lblOffset val="100"/>
        <c:tickLblSkip val="1"/>
        <c:tickMarkSkip val="1"/>
        <c:noMultiLvlLbl val="0"/>
      </c:catAx>
      <c:valAx>
        <c:axId val="421809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809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3718</c:v>
                </c:pt>
                <c:pt idx="5">
                  <c:v>3936</c:v>
                </c:pt>
                <c:pt idx="8">
                  <c:v>4912</c:v>
                </c:pt>
                <c:pt idx="11">
                  <c:v>5436</c:v>
                </c:pt>
                <c:pt idx="14">
                  <c:v>5782</c:v>
                </c:pt>
              </c:numCache>
            </c:numRef>
          </c:val>
          <c:extLst xmlns:c16r2="http://schemas.microsoft.com/office/drawing/2015/06/chart">
            <c:ext xmlns:c16="http://schemas.microsoft.com/office/drawing/2014/chart" uri="{C3380CC4-5D6E-409C-BE32-E72D297353CC}">
              <c16:uniqueId val="{00000000-143F-4612-B33C-A4EF980736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138</c:v>
                </c:pt>
                <c:pt idx="5">
                  <c:v>124</c:v>
                </c:pt>
                <c:pt idx="8">
                  <c:v>100</c:v>
                </c:pt>
                <c:pt idx="11">
                  <c:v>78</c:v>
                </c:pt>
                <c:pt idx="14">
                  <c:v>72</c:v>
                </c:pt>
              </c:numCache>
            </c:numRef>
          </c:val>
          <c:extLst xmlns:c16r2="http://schemas.microsoft.com/office/drawing/2015/06/chart">
            <c:ext xmlns:c16="http://schemas.microsoft.com/office/drawing/2014/chart" uri="{C3380CC4-5D6E-409C-BE32-E72D297353CC}">
              <c16:uniqueId val="{00000001-143F-4612-B33C-A4EF980736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1898</c:v>
                </c:pt>
                <c:pt idx="5">
                  <c:v>1067</c:v>
                </c:pt>
                <c:pt idx="8">
                  <c:v>970</c:v>
                </c:pt>
                <c:pt idx="11">
                  <c:v>1251</c:v>
                </c:pt>
                <c:pt idx="14">
                  <c:v>1281</c:v>
                </c:pt>
              </c:numCache>
            </c:numRef>
          </c:val>
          <c:extLst xmlns:c16r2="http://schemas.microsoft.com/office/drawing/2015/06/chart">
            <c:ext xmlns:c16="http://schemas.microsoft.com/office/drawing/2014/chart" uri="{C3380CC4-5D6E-409C-BE32-E72D297353CC}">
              <c16:uniqueId val="{00000002-143F-4612-B33C-A4EF980736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43F-4612-B33C-A4EF980736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43F-4612-B33C-A4EF980736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43F-4612-B33C-A4EF980736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710</c:v>
                </c:pt>
                <c:pt idx="3">
                  <c:v>669</c:v>
                </c:pt>
                <c:pt idx="6">
                  <c:v>632</c:v>
                </c:pt>
                <c:pt idx="9">
                  <c:v>573</c:v>
                </c:pt>
                <c:pt idx="12">
                  <c:v>526</c:v>
                </c:pt>
              </c:numCache>
            </c:numRef>
          </c:val>
          <c:extLst xmlns:c16r2="http://schemas.microsoft.com/office/drawing/2015/06/chart">
            <c:ext xmlns:c16="http://schemas.microsoft.com/office/drawing/2014/chart" uri="{C3380CC4-5D6E-409C-BE32-E72D297353CC}">
              <c16:uniqueId val="{00000006-143F-4612-B33C-A4EF980736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209</c:v>
                </c:pt>
                <c:pt idx="3">
                  <c:v>191</c:v>
                </c:pt>
                <c:pt idx="6">
                  <c:v>151</c:v>
                </c:pt>
                <c:pt idx="9">
                  <c:v>110</c:v>
                </c:pt>
                <c:pt idx="12">
                  <c:v>95</c:v>
                </c:pt>
              </c:numCache>
            </c:numRef>
          </c:val>
          <c:extLst xmlns:c16r2="http://schemas.microsoft.com/office/drawing/2015/06/chart">
            <c:ext xmlns:c16="http://schemas.microsoft.com/office/drawing/2014/chart" uri="{C3380CC4-5D6E-409C-BE32-E72D297353CC}">
              <c16:uniqueId val="{00000007-143F-4612-B33C-A4EF980736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1740</c:v>
                </c:pt>
                <c:pt idx="3">
                  <c:v>1592</c:v>
                </c:pt>
                <c:pt idx="6">
                  <c:v>1442</c:v>
                </c:pt>
                <c:pt idx="9">
                  <c:v>1394</c:v>
                </c:pt>
                <c:pt idx="12">
                  <c:v>1422</c:v>
                </c:pt>
              </c:numCache>
            </c:numRef>
          </c:val>
          <c:extLst xmlns:c16r2="http://schemas.microsoft.com/office/drawing/2015/06/chart">
            <c:ext xmlns:c16="http://schemas.microsoft.com/office/drawing/2014/chart" uri="{C3380CC4-5D6E-409C-BE32-E72D297353CC}">
              <c16:uniqueId val="{00000008-143F-4612-B33C-A4EF980736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102</c:v>
                </c:pt>
                <c:pt idx="3">
                  <c:v>83</c:v>
                </c:pt>
                <c:pt idx="6">
                  <c:v>65</c:v>
                </c:pt>
                <c:pt idx="9">
                  <c:v>52</c:v>
                </c:pt>
                <c:pt idx="12">
                  <c:v>39</c:v>
                </c:pt>
              </c:numCache>
            </c:numRef>
          </c:val>
          <c:extLst xmlns:c16r2="http://schemas.microsoft.com/office/drawing/2015/06/chart">
            <c:ext xmlns:c16="http://schemas.microsoft.com/office/drawing/2014/chart" uri="{C3380CC4-5D6E-409C-BE32-E72D297353CC}">
              <c16:uniqueId val="{00000009-143F-4612-B33C-A4EF980736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4266</c:v>
                </c:pt>
                <c:pt idx="3">
                  <c:v>4585</c:v>
                </c:pt>
                <c:pt idx="6">
                  <c:v>5972</c:v>
                </c:pt>
                <c:pt idx="9">
                  <c:v>6787</c:v>
                </c:pt>
                <c:pt idx="12">
                  <c:v>7317</c:v>
                </c:pt>
              </c:numCache>
            </c:numRef>
          </c:val>
          <c:extLst xmlns:c16r2="http://schemas.microsoft.com/office/drawing/2015/06/chart">
            <c:ext xmlns:c16="http://schemas.microsoft.com/office/drawing/2014/chart" uri="{C3380CC4-5D6E-409C-BE32-E72D297353CC}">
              <c16:uniqueId val="{0000000A-143F-4612-B33C-A4EF980736DE}"/>
            </c:ext>
          </c:extLst>
        </c:ser>
        <c:dLbls>
          <c:showLegendKey val="0"/>
          <c:showVal val="0"/>
          <c:showCatName val="0"/>
          <c:showSerName val="0"/>
          <c:showPercent val="0"/>
          <c:showBubbleSize val="0"/>
        </c:dLbls>
        <c:gapWidth val="100"/>
        <c:overlap val="100"/>
        <c:axId val="422156720"/>
        <c:axId val="422157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1274</c:v>
                </c:pt>
                <c:pt idx="2">
                  <c:v>#N/A</c:v>
                </c:pt>
                <c:pt idx="3">
                  <c:v>#N/A</c:v>
                </c:pt>
                <c:pt idx="4">
                  <c:v>1993</c:v>
                </c:pt>
                <c:pt idx="5">
                  <c:v>#N/A</c:v>
                </c:pt>
                <c:pt idx="6">
                  <c:v>#N/A</c:v>
                </c:pt>
                <c:pt idx="7">
                  <c:v>2279</c:v>
                </c:pt>
                <c:pt idx="8">
                  <c:v>#N/A</c:v>
                </c:pt>
                <c:pt idx="9">
                  <c:v>#N/A</c:v>
                </c:pt>
                <c:pt idx="10">
                  <c:v>2151</c:v>
                </c:pt>
                <c:pt idx="11">
                  <c:v>#N/A</c:v>
                </c:pt>
                <c:pt idx="12">
                  <c:v>#N/A</c:v>
                </c:pt>
                <c:pt idx="13">
                  <c:v>2264</c:v>
                </c:pt>
                <c:pt idx="14">
                  <c:v>#N/A</c:v>
                </c:pt>
              </c:numCache>
            </c:numRef>
          </c:val>
          <c:smooth val="0"/>
          <c:extLst xmlns:c16r2="http://schemas.microsoft.com/office/drawing/2015/06/chart">
            <c:ext xmlns:c16="http://schemas.microsoft.com/office/drawing/2014/chart" uri="{C3380CC4-5D6E-409C-BE32-E72D297353CC}">
              <c16:uniqueId val="{0000000B-143F-4612-B33C-A4EF980736DE}"/>
            </c:ext>
          </c:extLst>
        </c:ser>
        <c:dLbls>
          <c:showLegendKey val="0"/>
          <c:showVal val="0"/>
          <c:showCatName val="0"/>
          <c:showSerName val="0"/>
          <c:showPercent val="0"/>
          <c:showBubbleSize val="0"/>
        </c:dLbls>
        <c:marker val="1"/>
        <c:smooth val="0"/>
        <c:axId val="422156720"/>
        <c:axId val="422157112"/>
      </c:lineChart>
      <c:catAx>
        <c:axId val="42215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2157112"/>
        <c:crosses val="autoZero"/>
        <c:auto val="1"/>
        <c:lblAlgn val="ctr"/>
        <c:lblOffset val="100"/>
        <c:tickLblSkip val="1"/>
        <c:tickMarkSkip val="1"/>
        <c:noMultiLvlLbl val="0"/>
      </c:catAx>
      <c:valAx>
        <c:axId val="422157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156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496</c:v>
                </c:pt>
                <c:pt idx="1">
                  <c:v>573</c:v>
                </c:pt>
                <c:pt idx="2">
                  <c:v>523</c:v>
                </c:pt>
              </c:numCache>
            </c:numRef>
          </c:val>
          <c:extLst xmlns:c16r2="http://schemas.microsoft.com/office/drawing/2015/06/chart">
            <c:ext xmlns:c16="http://schemas.microsoft.com/office/drawing/2014/chart" uri="{C3380CC4-5D6E-409C-BE32-E72D297353CC}">
              <c16:uniqueId val="{00000000-BAC8-4EB0-8822-02F31DAE3A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c:v>
                </c:pt>
                <c:pt idx="1">
                  <c:v>259</c:v>
                </c:pt>
                <c:pt idx="2">
                  <c:v>359</c:v>
                </c:pt>
              </c:numCache>
            </c:numRef>
          </c:val>
          <c:extLst xmlns:c16r2="http://schemas.microsoft.com/office/drawing/2015/06/chart">
            <c:ext xmlns:c16="http://schemas.microsoft.com/office/drawing/2014/chart" uri="{C3380CC4-5D6E-409C-BE32-E72D297353CC}">
              <c16:uniqueId val="{00000001-BAC8-4EB0-8822-02F31DAE3A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297</c:v>
                </c:pt>
                <c:pt idx="1">
                  <c:v>237</c:v>
                </c:pt>
                <c:pt idx="2">
                  <c:v>214</c:v>
                </c:pt>
              </c:numCache>
            </c:numRef>
          </c:val>
          <c:extLst xmlns:c16r2="http://schemas.microsoft.com/office/drawing/2015/06/chart">
            <c:ext xmlns:c16="http://schemas.microsoft.com/office/drawing/2014/chart" uri="{C3380CC4-5D6E-409C-BE32-E72D297353CC}">
              <c16:uniqueId val="{00000002-BAC8-4EB0-8822-02F31DAE3A4A}"/>
            </c:ext>
          </c:extLst>
        </c:ser>
        <c:dLbls>
          <c:showLegendKey val="0"/>
          <c:showVal val="0"/>
          <c:showCatName val="0"/>
          <c:showSerName val="0"/>
          <c:showPercent val="0"/>
          <c:showBubbleSize val="0"/>
        </c:dLbls>
        <c:gapWidth val="120"/>
        <c:overlap val="100"/>
        <c:axId val="422158680"/>
        <c:axId val="422159072"/>
      </c:barChart>
      <c:catAx>
        <c:axId val="422158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2159072"/>
        <c:crosses val="autoZero"/>
        <c:auto val="1"/>
        <c:lblAlgn val="ctr"/>
        <c:lblOffset val="100"/>
        <c:tickLblSkip val="1"/>
        <c:tickMarkSkip val="1"/>
        <c:noMultiLvlLbl val="0"/>
      </c:catAx>
      <c:valAx>
        <c:axId val="422159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2158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561-4FBF-A31F-B2492B1E61B1}"/>
                </c:ext>
                <c:ext xmlns:c15="http://schemas.microsoft.com/office/drawing/2012/chart" uri="{CE6537A1-D6FC-4f65-9D91-7224C49458BB}">
                  <c15:dlblFieldTable>
                    <c15:dlblFTEntry>
                      <c15:txfldGUID>{B67AAE77-D587-4AA7-83E2-D0994D7CF1A8}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561-4FBF-A31F-B2492B1E61B1}"/>
                </c:ext>
                <c:ext xmlns:c15="http://schemas.microsoft.com/office/drawing/2012/chart" uri="{CE6537A1-D6FC-4f65-9D91-7224C49458BB}">
                  <c15:dlblFieldTable>
                    <c15:dlblFTEntry>
                      <c15:txfldGUID>{3F149322-57F3-4C19-997D-240EFE91AD67}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561-4FBF-A31F-B2492B1E61B1}"/>
                </c:ext>
                <c:ext xmlns:c15="http://schemas.microsoft.com/office/drawing/2012/chart" uri="{CE6537A1-D6FC-4f65-9D91-7224C49458BB}">
                  <c15:dlblFieldTable>
                    <c15:dlblFTEntry>
                      <c15:txfldGUID>{E52D1BEC-771D-4F9B-97BD-252AAE958360}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561-4FBF-A31F-B2492B1E61B1}"/>
                </c:ext>
                <c:ext xmlns:c15="http://schemas.microsoft.com/office/drawing/2012/chart" uri="{CE6537A1-D6FC-4f65-9D91-7224C49458BB}">
                  <c15:dlblFieldTable>
                    <c15:dlblFTEntry>
                      <c15:txfldGUID>{2E57CF34-8DFD-4440-AE4F-351C76824580}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561-4FBF-A31F-B2492B1E61B1}"/>
                </c:ext>
                <c:ext xmlns:c15="http://schemas.microsoft.com/office/drawing/2012/chart" uri="{CE6537A1-D6FC-4f65-9D91-7224C49458BB}">
                  <c15:dlblFieldTable>
                    <c15:dlblFTEntry>
                      <c15:txfldGUID>{B5670820-10A9-4AB1-ADDD-DAB34219B673}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561-4FBF-A31F-B2492B1E61B1}"/>
                </c:ext>
                <c:ext xmlns:c15="http://schemas.microsoft.com/office/drawing/2012/chart" uri="{CE6537A1-D6FC-4f65-9D91-7224C49458BB}">
                  <c15:dlblFieldTable>
                    <c15:dlblFTEntry>
                      <c15:txfldGUID>{0B0C7132-8AA4-409A-A8BD-47B33554C8E4}</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561-4FBF-A31F-B2492B1E61B1}"/>
                </c:ext>
                <c:ext xmlns:c15="http://schemas.microsoft.com/office/drawing/2012/chart" uri="{CE6537A1-D6FC-4f65-9D91-7224C49458BB}">
                  <c15:layout/>
                  <c15:dlblFieldTable>
                    <c15:dlblFTEntry>
                      <c15:txfldGUID>{68BEA3A0-BFB1-41D0-9ACA-19ECF389A450}</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561-4FBF-A31F-B2492B1E61B1}"/>
                </c:ext>
                <c:ext xmlns:c15="http://schemas.microsoft.com/office/drawing/2012/chart" uri="{CE6537A1-D6FC-4f65-9D91-7224C49458BB}">
                  <c15:layout/>
                  <c15:dlblFieldTable>
                    <c15:dlblFTEntry>
                      <c15:txfldGUID>{96A9A5B3-DD9E-443C-9F23-6DB68FD26757}</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561-4FBF-A31F-B2492B1E61B1}"/>
                </c:ext>
                <c:ext xmlns:c15="http://schemas.microsoft.com/office/drawing/2012/chart" uri="{CE6537A1-D6FC-4f65-9D91-7224C49458BB}">
                  <c15:layout/>
                  <c15:dlblFieldTable>
                    <c15:dlblFTEntry>
                      <c15:txfldGUID>{17D549C6-6832-4174-A5FA-8A79276A0D56}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c:v>
                </c:pt>
                <c:pt idx="24">
                  <c:v>60.5</c:v>
                </c:pt>
                <c:pt idx="32">
                  <c:v>58.2</c:v>
                </c:pt>
              </c:numCache>
            </c:numRef>
          </c:xVal>
          <c:yVal>
            <c:numRef>
              <c:f>公会計指標分析・財政指標組合せ分析表!$BP$51:$DC$51</c:f>
              <c:numCache>
                <c:formatCode>#,##0.0;"▲ "#,##0.0</c:formatCode>
                <c:ptCount val="40"/>
                <c:pt idx="16">
                  <c:v>98</c:v>
                </c:pt>
                <c:pt idx="24">
                  <c:v>93.4</c:v>
                </c:pt>
                <c:pt idx="32">
                  <c:v>98.5</c:v>
                </c:pt>
              </c:numCache>
            </c:numRef>
          </c:yVal>
          <c:smooth val="0"/>
          <c:extLst xmlns:c16r2="http://schemas.microsoft.com/office/drawing/2015/06/chart">
            <c:ext xmlns:c16="http://schemas.microsoft.com/office/drawing/2014/chart" uri="{C3380CC4-5D6E-409C-BE32-E72D297353CC}">
              <c16:uniqueId val="{00000009-0561-4FBF-A31F-B2492B1E61B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561-4FBF-A31F-B2492B1E61B1}"/>
                </c:ext>
                <c:ext xmlns:c15="http://schemas.microsoft.com/office/drawing/2012/chart" uri="{CE6537A1-D6FC-4f65-9D91-7224C49458BB}">
                  <c15:dlblFieldTable>
                    <c15:dlblFTEntry>
                      <c15:txfldGUID>{B0A18DA5-6DDD-4DBD-B1C9-083EE72AD026}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561-4FBF-A31F-B2492B1E61B1}"/>
                </c:ext>
                <c:ext xmlns:c15="http://schemas.microsoft.com/office/drawing/2012/chart" uri="{CE6537A1-D6FC-4f65-9D91-7224C49458BB}">
                  <c15:dlblFieldTable>
                    <c15:dlblFTEntry>
                      <c15:txfldGUID>{B21FF98A-7B2E-49B5-8612-58823C38D639}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561-4FBF-A31F-B2492B1E61B1}"/>
                </c:ext>
                <c:ext xmlns:c15="http://schemas.microsoft.com/office/drawing/2012/chart" uri="{CE6537A1-D6FC-4f65-9D91-7224C49458BB}">
                  <c15:dlblFieldTable>
                    <c15:dlblFTEntry>
                      <c15:txfldGUID>{74F73047-E0C3-4EE0-A481-C31A8BE9BC84}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561-4FBF-A31F-B2492B1E61B1}"/>
                </c:ext>
                <c:ext xmlns:c15="http://schemas.microsoft.com/office/drawing/2012/chart" uri="{CE6537A1-D6FC-4f65-9D91-7224C49458BB}">
                  <c15:dlblFieldTable>
                    <c15:dlblFTEntry>
                      <c15:txfldGUID>{B04C9190-06D2-458E-B3FF-B8218DB750A7}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561-4FBF-A31F-B2492B1E61B1}"/>
                </c:ext>
                <c:ext xmlns:c15="http://schemas.microsoft.com/office/drawing/2012/chart" uri="{CE6537A1-D6FC-4f65-9D91-7224C49458BB}">
                  <c15:dlblFieldTable>
                    <c15:dlblFTEntry>
                      <c15:txfldGUID>{FFDECCB5-BA8A-4052-8B9B-F3BB35CEE591}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561-4FBF-A31F-B2492B1E61B1}"/>
                </c:ext>
                <c:ext xmlns:c15="http://schemas.microsoft.com/office/drawing/2012/chart" uri="{CE6537A1-D6FC-4f65-9D91-7224C49458BB}">
                  <c15:dlblFieldTable>
                    <c15:dlblFTEntry>
                      <c15:txfldGUID>{9A6BA505-7976-4337-8C17-219116D719C9}</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561-4FBF-A31F-B2492B1E61B1}"/>
                </c:ext>
                <c:ext xmlns:c15="http://schemas.microsoft.com/office/drawing/2012/chart" uri="{CE6537A1-D6FC-4f65-9D91-7224C49458BB}">
                  <c15:layout/>
                  <c15:dlblFieldTable>
                    <c15:dlblFTEntry>
                      <c15:txfldGUID>{FA2CE55A-525C-4769-86C0-10565381D6C8}</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561-4FBF-A31F-B2492B1E61B1}"/>
                </c:ext>
                <c:ext xmlns:c15="http://schemas.microsoft.com/office/drawing/2012/chart" uri="{CE6537A1-D6FC-4f65-9D91-7224C49458BB}">
                  <c15:layout/>
                  <c15:dlblFieldTable>
                    <c15:dlblFTEntry>
                      <c15:txfldGUID>{9020E595-E8F7-4968-9E3C-9317886CB26C}</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561-4FBF-A31F-B2492B1E61B1}"/>
                </c:ext>
                <c:ext xmlns:c15="http://schemas.microsoft.com/office/drawing/2012/chart" uri="{CE6537A1-D6FC-4f65-9D91-7224C49458BB}">
                  <c15:layout/>
                  <c15:dlblFieldTable>
                    <c15:dlblFTEntry>
                      <c15:txfldGUID>{8F18E389-0947-47A9-8E50-0231C2F1BD75}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58.6</c:v>
                </c:pt>
                <c:pt idx="32">
                  <c:v>60.3</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561-4FBF-A31F-B2492B1E61B1}"/>
            </c:ext>
          </c:extLst>
        </c:ser>
        <c:dLbls>
          <c:showLegendKey val="0"/>
          <c:showVal val="1"/>
          <c:showCatName val="0"/>
          <c:showSerName val="0"/>
          <c:showPercent val="0"/>
          <c:showBubbleSize val="0"/>
        </c:dLbls>
        <c:axId val="423784296"/>
        <c:axId val="423784688"/>
      </c:scatterChart>
      <c:valAx>
        <c:axId val="423784296"/>
        <c:scaling>
          <c:orientation val="minMax"/>
          <c:max val="61"/>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3784688"/>
        <c:crosses val="autoZero"/>
        <c:crossBetween val="midCat"/>
      </c:valAx>
      <c:valAx>
        <c:axId val="423784688"/>
        <c:scaling>
          <c:orientation val="minMax"/>
          <c:max val="115"/>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3784296"/>
        <c:crosses val="autoZero"/>
        <c:crossBetween val="midCat"/>
        <c:majorUnit val="1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986-44D6-8B13-E3AF902DEBFC}"/>
                </c:ext>
                <c:ext xmlns:c15="http://schemas.microsoft.com/office/drawing/2012/chart" uri="{CE6537A1-D6FC-4f65-9D91-7224C49458BB}">
                  <c15:layout/>
                  <c15:dlblFieldTable>
                    <c15:dlblFTEntry>
                      <c15:txfldGUID>{FB5DC922-7575-453B-95B5-CF7482625AF2}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986-44D6-8B13-E3AF902DEBFC}"/>
                </c:ext>
                <c:ext xmlns:c15="http://schemas.microsoft.com/office/drawing/2012/chart" uri="{CE6537A1-D6FC-4f65-9D91-7224C49458BB}">
                  <c15:dlblFieldTable>
                    <c15:dlblFTEntry>
                      <c15:txfldGUID>{88EE1CD5-1FC2-4105-8914-17470910D9B3}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986-44D6-8B13-E3AF902DEBFC}"/>
                </c:ext>
                <c:ext xmlns:c15="http://schemas.microsoft.com/office/drawing/2012/chart" uri="{CE6537A1-D6FC-4f65-9D91-7224C49458BB}">
                  <c15:dlblFieldTable>
                    <c15:dlblFTEntry>
                      <c15:txfldGUID>{71220C6A-6C6B-43BB-BE5F-9A979918EF0A}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986-44D6-8B13-E3AF902DEBFC}"/>
                </c:ext>
                <c:ext xmlns:c15="http://schemas.microsoft.com/office/drawing/2012/chart" uri="{CE6537A1-D6FC-4f65-9D91-7224C49458BB}">
                  <c15:dlblFieldTable>
                    <c15:dlblFTEntry>
                      <c15:txfldGUID>{88299049-F578-4916-A272-E2ABEF7F07DE}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986-44D6-8B13-E3AF902DEBFC}"/>
                </c:ext>
                <c:ext xmlns:c15="http://schemas.microsoft.com/office/drawing/2012/chart" uri="{CE6537A1-D6FC-4f65-9D91-7224C49458BB}">
                  <c15:dlblFieldTable>
                    <c15:dlblFTEntry>
                      <c15:txfldGUID>{F889E4B0-8957-4150-848A-D9F3F16BA996}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986-44D6-8B13-E3AF902DEBFC}"/>
                </c:ext>
                <c:ext xmlns:c15="http://schemas.microsoft.com/office/drawing/2012/chart" uri="{CE6537A1-D6FC-4f65-9D91-7224C49458BB}">
                  <c15:layout/>
                  <c15:dlblFieldTable>
                    <c15:dlblFTEntry>
                      <c15:txfldGUID>{EA6D3E16-B521-42F9-9C0E-6DF59EE9A7B0}</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986-44D6-8B13-E3AF902DEBFC}"/>
                </c:ext>
                <c:ext xmlns:c15="http://schemas.microsoft.com/office/drawing/2012/chart" uri="{CE6537A1-D6FC-4f65-9D91-7224C49458BB}">
                  <c15:layout/>
                  <c15:dlblFieldTable>
                    <c15:dlblFTEntry>
                      <c15:txfldGUID>{7E0FC8CA-94C4-424A-9D85-E4D307FBFAC1}</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986-44D6-8B13-E3AF902DEBFC}"/>
                </c:ext>
                <c:ext xmlns:c15="http://schemas.microsoft.com/office/drawing/2012/chart" uri="{CE6537A1-D6FC-4f65-9D91-7224C49458BB}">
                  <c15:layout/>
                  <c15:dlblFieldTable>
                    <c15:dlblFTEntry>
                      <c15:txfldGUID>{F6B500F3-3D8F-48C9-82BA-1B38A6F42EEB}</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986-44D6-8B13-E3AF902DEBFC}"/>
                </c:ext>
                <c:ext xmlns:c15="http://schemas.microsoft.com/office/drawing/2012/chart" uri="{CE6537A1-D6FC-4f65-9D91-7224C49458BB}">
                  <c15:layout/>
                  <c15:dlblFieldTable>
                    <c15:dlblFTEntry>
                      <c15:txfldGUID>{2A4EABBB-4B98-4578-8D85-F22E8A7308A2}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11</c:v>
                </c:pt>
                <c:pt idx="16">
                  <c:v>10.1</c:v>
                </c:pt>
                <c:pt idx="24">
                  <c:v>9.5</c:v>
                </c:pt>
                <c:pt idx="32">
                  <c:v>8.9</c:v>
                </c:pt>
              </c:numCache>
            </c:numRef>
          </c:xVal>
          <c:yVal>
            <c:numRef>
              <c:f>公会計指標分析・財政指標組合せ分析表!$BP$73:$DC$73</c:f>
              <c:numCache>
                <c:formatCode>#,##0.0;"▲ "#,##0.0</c:formatCode>
                <c:ptCount val="40"/>
                <c:pt idx="0">
                  <c:v>56</c:v>
                </c:pt>
                <c:pt idx="8">
                  <c:v>89.3</c:v>
                </c:pt>
                <c:pt idx="16">
                  <c:v>98</c:v>
                </c:pt>
                <c:pt idx="24">
                  <c:v>93.4</c:v>
                </c:pt>
                <c:pt idx="32">
                  <c:v>98.5</c:v>
                </c:pt>
              </c:numCache>
            </c:numRef>
          </c:yVal>
          <c:smooth val="0"/>
          <c:extLst xmlns:c16r2="http://schemas.microsoft.com/office/drawing/2015/06/chart">
            <c:ext xmlns:c16="http://schemas.microsoft.com/office/drawing/2014/chart" uri="{C3380CC4-5D6E-409C-BE32-E72D297353CC}">
              <c16:uniqueId val="{00000009-4986-44D6-8B13-E3AF902DEBF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986-44D6-8B13-E3AF902DEBFC}"/>
                </c:ext>
                <c:ext xmlns:c15="http://schemas.microsoft.com/office/drawing/2012/chart" uri="{CE6537A1-D6FC-4f65-9D91-7224C49458BB}">
                  <c15:layout/>
                  <c15:dlblFieldTable>
                    <c15:dlblFTEntry>
                      <c15:txfldGUID>{592F4E6A-2935-4ACD-AF88-A2F54B300903}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986-44D6-8B13-E3AF902DEBFC}"/>
                </c:ext>
                <c:ext xmlns:c15="http://schemas.microsoft.com/office/drawing/2012/chart" uri="{CE6537A1-D6FC-4f65-9D91-7224C49458BB}">
                  <c15:dlblFieldTable>
                    <c15:dlblFTEntry>
                      <c15:txfldGUID>{25CADFC0-B2AE-4074-B856-FE87E584BF6E}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986-44D6-8B13-E3AF902DEBFC}"/>
                </c:ext>
                <c:ext xmlns:c15="http://schemas.microsoft.com/office/drawing/2012/chart" uri="{CE6537A1-D6FC-4f65-9D91-7224C49458BB}">
                  <c15:dlblFieldTable>
                    <c15:dlblFTEntry>
                      <c15:txfldGUID>{4578A3FF-FAC5-4D8D-82C8-73B1E6AE679D}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986-44D6-8B13-E3AF902DEBFC}"/>
                </c:ext>
                <c:ext xmlns:c15="http://schemas.microsoft.com/office/drawing/2012/chart" uri="{CE6537A1-D6FC-4f65-9D91-7224C49458BB}">
                  <c15:dlblFieldTable>
                    <c15:dlblFTEntry>
                      <c15:txfldGUID>{B4E37D79-02A5-45C4-8D9B-51561F173F3C}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986-44D6-8B13-E3AF902DEBFC}"/>
                </c:ext>
                <c:ext xmlns:c15="http://schemas.microsoft.com/office/drawing/2012/chart" uri="{CE6537A1-D6FC-4f65-9D91-7224C49458BB}">
                  <c15:dlblFieldTable>
                    <c15:dlblFTEntry>
                      <c15:txfldGUID>{AC6ACDA6-8D0E-4398-919C-1904F0EB78A4}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986-44D6-8B13-E3AF902DEBFC}"/>
                </c:ext>
                <c:ext xmlns:c15="http://schemas.microsoft.com/office/drawing/2012/chart" uri="{CE6537A1-D6FC-4f65-9D91-7224C49458BB}">
                  <c15:layout/>
                  <c15:dlblFieldTable>
                    <c15:dlblFTEntry>
                      <c15:txfldGUID>{EE6A2681-49B5-487A-B3CF-E7AE49D7C796}</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986-44D6-8B13-E3AF902DEBFC}"/>
                </c:ext>
                <c:ext xmlns:c15="http://schemas.microsoft.com/office/drawing/2012/chart" uri="{CE6537A1-D6FC-4f65-9D91-7224C49458BB}">
                  <c15:layout/>
                  <c15:dlblFieldTable>
                    <c15:dlblFTEntry>
                      <c15:txfldGUID>{AFC5550A-5780-4DA1-B55E-4B9F1721FF2A}</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6231273375972978E-2"/>
                  <c:y val="-4.349592131553593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986-44D6-8B13-E3AF902DEBFC}"/>
                </c:ext>
                <c:ext xmlns:c15="http://schemas.microsoft.com/office/drawing/2012/chart" uri="{CE6537A1-D6FC-4f65-9D91-7224C49458BB}">
                  <c15:layout/>
                  <c15:dlblFieldTable>
                    <c15:dlblFTEntry>
                      <c15:txfldGUID>{54DBF4E0-EFFB-48DD-8266-819B265599F4}</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7164709862248319E-2"/>
                  <c:y val="-8.133737286005204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986-44D6-8B13-E3AF902DEBFC}"/>
                </c:ext>
                <c:ext xmlns:c15="http://schemas.microsoft.com/office/drawing/2012/chart" uri="{CE6537A1-D6FC-4f65-9D91-7224C49458BB}">
                  <c15:layout/>
                  <c15:dlblFieldTable>
                    <c15:dlblFTEntry>
                      <c15:txfldGUID>{0AD39548-3413-4381-8AE9-B325D61E8EE5}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7.3</c:v>
                </c:pt>
                <c:pt idx="32">
                  <c:v>7.2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4986-44D6-8B13-E3AF902DEBFC}"/>
            </c:ext>
          </c:extLst>
        </c:ser>
        <c:dLbls>
          <c:showLegendKey val="0"/>
          <c:showVal val="1"/>
          <c:showCatName val="0"/>
          <c:showSerName val="0"/>
          <c:showPercent val="0"/>
          <c:showBubbleSize val="0"/>
        </c:dLbls>
        <c:axId val="422156328"/>
        <c:axId val="422155936"/>
      </c:scatterChart>
      <c:valAx>
        <c:axId val="422156328"/>
        <c:scaling>
          <c:orientation val="minMax"/>
          <c:max val="12.2"/>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2155936"/>
        <c:crosses val="autoZero"/>
        <c:crossBetween val="midCat"/>
      </c:valAx>
      <c:valAx>
        <c:axId val="422155936"/>
        <c:scaling>
          <c:orientation val="minMax"/>
          <c:max val="115"/>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2156328"/>
        <c:crosses val="autoZero"/>
        <c:crossBetween val="midCat"/>
        <c:majorUnit val="1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高利率の既発行債の繰上償還を進めたことにより元利償還金が減り、実質公債費比率の分子は減少傾向にある。</a:t>
          </a:r>
          <a:endParaRPr lang="ja-JP" altLang="ja-JP" sz="1200">
            <a:effectLst/>
          </a:endParaRPr>
        </a:p>
        <a:p>
          <a:r>
            <a:rPr kumimoji="1" lang="ja-JP" altLang="ja-JP" sz="1200">
              <a:solidFill>
                <a:schemeClr val="dk1"/>
              </a:solidFill>
              <a:effectLst/>
              <a:latin typeface="+mn-lt"/>
              <a:ea typeface="+mn-ea"/>
              <a:cs typeface="+mn-cs"/>
            </a:rPr>
            <a:t>　しかし、継続事業で実施</a:t>
          </a:r>
          <a:r>
            <a:rPr kumimoji="1" lang="ja-JP" altLang="en-US" sz="1200">
              <a:solidFill>
                <a:schemeClr val="dk1"/>
              </a:solidFill>
              <a:effectLst/>
              <a:latin typeface="+mn-lt"/>
              <a:ea typeface="+mn-ea"/>
              <a:cs typeface="+mn-cs"/>
            </a:rPr>
            <a:t>してきた</a:t>
          </a:r>
          <a:r>
            <a:rPr kumimoji="1" lang="ja-JP" altLang="ja-JP" sz="1200">
              <a:solidFill>
                <a:schemeClr val="dk1"/>
              </a:solidFill>
              <a:effectLst/>
              <a:latin typeface="+mn-lt"/>
              <a:ea typeface="+mn-ea"/>
              <a:cs typeface="+mn-cs"/>
            </a:rPr>
            <a:t>統合中学校建設事業に係る村債発行額が増え、その元金償還が平成</a:t>
          </a:r>
          <a:r>
            <a:rPr kumimoji="1" lang="ja-JP" altLang="en-US" sz="1200">
              <a:solidFill>
                <a:schemeClr val="dk1"/>
              </a:solidFill>
              <a:effectLst/>
              <a:latin typeface="+mn-lt"/>
              <a:ea typeface="+mn-ea"/>
              <a:cs typeface="+mn-cs"/>
            </a:rPr>
            <a:t>３１</a:t>
          </a:r>
          <a:r>
            <a:rPr kumimoji="1" lang="ja-JP" altLang="ja-JP" sz="1200">
              <a:solidFill>
                <a:schemeClr val="dk1"/>
              </a:solidFill>
              <a:effectLst/>
              <a:latin typeface="+mn-lt"/>
              <a:ea typeface="+mn-ea"/>
              <a:cs typeface="+mn-cs"/>
            </a:rPr>
            <a:t>年度から始まるため、今後は増加する見込みである。</a:t>
          </a:r>
          <a:r>
            <a:rPr kumimoji="1" lang="ja-JP" altLang="en-US" sz="1200">
              <a:solidFill>
                <a:schemeClr val="dk1"/>
              </a:solidFill>
              <a:effectLst/>
              <a:latin typeface="+mn-lt"/>
              <a:ea typeface="+mn-ea"/>
              <a:cs typeface="+mn-cs"/>
            </a:rPr>
            <a:t>また、認定こども園や公民館保健センター複合施設建設事業も控えていることから</a:t>
          </a:r>
          <a:r>
            <a:rPr kumimoji="1" lang="ja-JP" altLang="ja-JP" sz="1200">
              <a:solidFill>
                <a:schemeClr val="dk1"/>
              </a:solidFill>
              <a:effectLst/>
              <a:latin typeface="+mn-lt"/>
              <a:ea typeface="+mn-ea"/>
              <a:cs typeface="+mn-cs"/>
            </a:rPr>
            <a:t>健全化判断比率の状況に十分注意を払いながら、村債の活用による財源確保を図っていく。</a:t>
          </a:r>
          <a:endParaRPr lang="ja-JP" altLang="ja-JP" sz="1200">
            <a:effectLst/>
          </a:endParaRPr>
        </a:p>
        <a:p>
          <a:endParaRPr kumimoji="1" lang="ja-JP" altLang="en-US" sz="18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統合中学校建設事業及びジュピアランドひらた整備事業等に係る過疎対策事業債</a:t>
          </a:r>
          <a:r>
            <a:rPr kumimoji="1" lang="ja-JP" altLang="en-US" sz="1100">
              <a:solidFill>
                <a:schemeClr val="dk1"/>
              </a:solidFill>
              <a:effectLst/>
              <a:latin typeface="+mn-lt"/>
              <a:ea typeface="+mn-ea"/>
              <a:cs typeface="+mn-cs"/>
            </a:rPr>
            <a:t>の借入が大幅に増加したことにより</a:t>
          </a:r>
          <a:r>
            <a:rPr kumimoji="1" lang="ja-JP" altLang="ja-JP" sz="1100">
              <a:solidFill>
                <a:schemeClr val="dk1"/>
              </a:solidFill>
              <a:effectLst/>
              <a:latin typeface="+mn-lt"/>
              <a:ea typeface="+mn-ea"/>
              <a:cs typeface="+mn-cs"/>
            </a:rPr>
            <a:t>地方債現在高が増えた。</a:t>
          </a:r>
          <a:endParaRPr lang="ja-JP" altLang="ja-JP" sz="1400">
            <a:effectLst/>
          </a:endParaRPr>
        </a:p>
        <a:p>
          <a:r>
            <a:rPr kumimoji="1" lang="ja-JP" altLang="ja-JP" sz="1100">
              <a:solidFill>
                <a:schemeClr val="dk1"/>
              </a:solidFill>
              <a:effectLst/>
              <a:latin typeface="+mn-lt"/>
              <a:ea typeface="+mn-ea"/>
              <a:cs typeface="+mn-cs"/>
            </a:rPr>
            <a:t>　この元利償還金に対応するため減債基金への積立てを</a:t>
          </a:r>
          <a:r>
            <a:rPr kumimoji="1" lang="ja-JP" altLang="en-US" sz="1100">
              <a:solidFill>
                <a:schemeClr val="dk1"/>
              </a:solidFill>
              <a:effectLst/>
              <a:latin typeface="+mn-lt"/>
              <a:ea typeface="+mn-ea"/>
              <a:cs typeface="+mn-cs"/>
            </a:rPr>
            <a:t>１００</a:t>
          </a:r>
          <a:r>
            <a:rPr kumimoji="1" lang="ja-JP" altLang="ja-JP" sz="1100">
              <a:solidFill>
                <a:schemeClr val="dk1"/>
              </a:solidFill>
              <a:effectLst/>
              <a:latin typeface="+mn-lt"/>
              <a:ea typeface="+mn-ea"/>
              <a:cs typeface="+mn-cs"/>
            </a:rPr>
            <a:t>，０００千円したことから、充当可能基金が増加し、将来負担比率の分子が減少している。</a:t>
          </a:r>
          <a:endParaRPr lang="ja-JP" altLang="ja-JP" sz="1400">
            <a:effectLst/>
          </a:endParaRPr>
        </a:p>
        <a:p>
          <a:r>
            <a:rPr kumimoji="1" lang="ja-JP" altLang="ja-JP" sz="1100">
              <a:solidFill>
                <a:schemeClr val="dk1"/>
              </a:solidFill>
              <a:effectLst/>
              <a:latin typeface="+mn-lt"/>
              <a:ea typeface="+mn-ea"/>
              <a:cs typeface="+mn-cs"/>
            </a:rPr>
            <a:t>　今後も認定こども園建設事業</a:t>
          </a:r>
          <a:r>
            <a:rPr kumimoji="1" lang="ja-JP" altLang="en-US" sz="1100">
              <a:solidFill>
                <a:schemeClr val="dk1"/>
              </a:solidFill>
              <a:effectLst/>
              <a:latin typeface="+mn-lt"/>
              <a:ea typeface="+mn-ea"/>
              <a:cs typeface="+mn-cs"/>
            </a:rPr>
            <a:t>、保健センターこども園建設事業</a:t>
          </a:r>
          <a:r>
            <a:rPr kumimoji="1" lang="ja-JP" altLang="ja-JP" sz="1100">
              <a:solidFill>
                <a:schemeClr val="dk1"/>
              </a:solidFill>
              <a:effectLst/>
              <a:latin typeface="+mn-lt"/>
              <a:ea typeface="+mn-ea"/>
              <a:cs typeface="+mn-cs"/>
            </a:rPr>
            <a:t>など多額の財政需要が見込まれるが、充当可能基金等の確保を図りながら分子の上昇を抑えていきたい。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福島県平田村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基金全体で、平成２８年度末残高が１，０６９，２１７千円、平成２９年度末残高が１，０９６，５０３千円となり、２７，２８６千円増加している。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財政調整基金は、３０，０７６千円積立をし、役場会議室書庫建設事業等の財源とするため８０，０００千円を取り崩しした。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減債基金は、将来に備え決算剰余金１億円積立をした。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学校建設基金は、統合中学校建設の財源として２３，５６５千円取り崩し</a:t>
          </a:r>
          <a:r>
            <a:rPr kumimoji="1" lang="ja-JP" altLang="en-US" sz="1400">
              <a:solidFill>
                <a:schemeClr val="dk1"/>
              </a:solidFill>
              <a:effectLst/>
              <a:latin typeface="+mn-lt"/>
              <a:ea typeface="+mn-ea"/>
              <a:cs typeface="+mn-cs"/>
            </a:rPr>
            <a:t>し</a:t>
          </a:r>
          <a:r>
            <a:rPr kumimoji="1" lang="ja-JP" altLang="ja-JP" sz="1400">
              <a:solidFill>
                <a:schemeClr val="dk1"/>
              </a:solidFill>
              <a:effectLst/>
              <a:latin typeface="+mn-lt"/>
              <a:ea typeface="+mn-ea"/>
              <a:cs typeface="+mn-cs"/>
            </a:rPr>
            <a:t>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肝炎撲滅臨時特例基金は</a:t>
          </a:r>
          <a:r>
            <a:rPr kumimoji="1" lang="ja-JP" altLang="ja-JP" sz="1400">
              <a:solidFill>
                <a:schemeClr val="dk1"/>
              </a:solidFill>
              <a:effectLst/>
              <a:latin typeface="+mn-lt"/>
              <a:ea typeface="+mn-ea"/>
              <a:cs typeface="+mn-cs"/>
            </a:rPr>
            <a:t>、肝炎治療特別支援事業の実施に伴い１，０２９千円取り崩し</a:t>
          </a:r>
          <a:r>
            <a:rPr kumimoji="1" lang="ja-JP" altLang="en-US" sz="1400">
              <a:solidFill>
                <a:schemeClr val="dk1"/>
              </a:solidFill>
              <a:effectLst/>
              <a:latin typeface="+mn-lt"/>
              <a:ea typeface="+mn-ea"/>
              <a:cs typeface="+mn-cs"/>
            </a:rPr>
            <a:t>し</a:t>
          </a:r>
          <a:r>
            <a:rPr kumimoji="1" lang="ja-JP" altLang="ja-JP" sz="1400">
              <a:solidFill>
                <a:schemeClr val="dk1"/>
              </a:solidFill>
              <a:effectLst/>
              <a:latin typeface="+mn-lt"/>
              <a:ea typeface="+mn-ea"/>
              <a:cs typeface="+mn-cs"/>
            </a:rPr>
            <a:t>た。</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学校教育施設整備基金は１，８０４千円積立</a:t>
          </a:r>
          <a:r>
            <a:rPr kumimoji="1" lang="ja-JP" altLang="en-US" sz="1400">
              <a:solidFill>
                <a:schemeClr val="dk1"/>
              </a:solidFill>
              <a:effectLst/>
              <a:latin typeface="+mn-lt"/>
              <a:ea typeface="+mn-ea"/>
              <a:cs typeface="+mn-cs"/>
            </a:rPr>
            <a:t>し、</a:t>
          </a:r>
          <a:r>
            <a:rPr kumimoji="1" lang="ja-JP" altLang="ja-JP" sz="1400">
              <a:solidFill>
                <a:schemeClr val="dk1"/>
              </a:solidFill>
              <a:effectLst/>
              <a:latin typeface="+mn-lt"/>
              <a:ea typeface="+mn-ea"/>
              <a:cs typeface="+mn-cs"/>
            </a:rPr>
            <a:t>地域福祉基金及び文化振興基金は、増減はなかった。</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複数の基金が設置されているため、基金の一元的な管理を行い、同様の性質の資金については、一括運用するなどの最適な運用を目指すことを検討する。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地域福祉基金は、</a:t>
          </a:r>
          <a:r>
            <a:rPr lang="ja-JP" altLang="en-US" sz="1400">
              <a:effectLst/>
            </a:rPr>
            <a:t>村民の福祉対策費の財源として基金を充当する。</a:t>
          </a:r>
          <a:endParaRPr lang="en-US" altLang="ja-JP" sz="1400">
            <a:effectLst/>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肝炎撲滅臨時特例基金は、ウイルス性肝炎の根治を目的として行う早期治療の推進を図るための対策費の財源として基金を充当する。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学校建設基金は、統合中学校整備費の財源として基金を充当する。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文化振興基金は、</a:t>
          </a:r>
          <a:r>
            <a:rPr lang="ja-JP" altLang="en-US" sz="1400">
              <a:effectLst/>
            </a:rPr>
            <a:t>文化の振興に資する事業の財源として基金を充当する。</a:t>
          </a:r>
          <a:endParaRPr lang="en-US" altLang="ja-JP" sz="1400">
            <a:effectLst/>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学校教育施設整備基金は、</a:t>
          </a:r>
          <a:r>
            <a:rPr lang="ja-JP" altLang="en-US" sz="1400">
              <a:effectLst/>
            </a:rPr>
            <a:t>学校教育施設整備費の財源として基金を充当する。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肝炎撲滅臨時特例基金は、肝炎治療特別支援事業の実施に伴い１，０２９千円取り崩した。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学校建設基金は、統合中学校建設の財源として２３，５６５千円取り崩した。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学校教育施設整備基金は、１，８０４千円積立を行った。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地域福祉基金及び文化振興基金は、増減はなかった。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基金造成の目的添った運用を行い、住民福祉の向上に努める。また、時代の変化と行政需要の変化を的確に捉え、基金の改廃や基金の積立を計画的に行う。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決算剰余金積立を３０，０７６千円行った。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平田村役場倉庫会議室改修事業等の財源として８０，０００千円取り崩しをした。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平田村認定こども園建設事業、保健センター公民館複合施設建設事業など大規模事業を控えていることから、健全財政運営に努め、計画的に積立を行う。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統合中学校建設事業や観光施設整備事業等の起債借入元金償還が平成３１年度から本格的になることから、償還に備え１００，０００千円の積立を行った。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田村認定こども園建設事業、保健センター公民館複合施設建設事業などの財源として過疎対策事業債や公共施設等適正管理推進事業債などの借入が大幅に増加することから将来の償還に備え計画的に積立を行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6,294
6,173
93.42
5,069,542
4,734,859
237,683
2,651,917
7,316,940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a:t>
          </a:r>
          <a:r>
            <a:rPr kumimoji="1" lang="ja-JP" altLang="en-US" sz="1100">
              <a:solidFill>
                <a:schemeClr val="dk1"/>
              </a:solidFill>
              <a:effectLst/>
              <a:latin typeface="+mn-lt"/>
              <a:ea typeface="+mn-ea"/>
              <a:cs typeface="+mn-cs"/>
            </a:rPr>
            <a:t>昨年度の</a:t>
          </a:r>
          <a:r>
            <a:rPr kumimoji="1" lang="en-US" altLang="ja-JP" sz="1100">
              <a:solidFill>
                <a:schemeClr val="dk1"/>
              </a:solidFill>
              <a:effectLst/>
              <a:latin typeface="+mn-lt"/>
              <a:ea typeface="+mn-ea"/>
              <a:cs typeface="+mn-cs"/>
            </a:rPr>
            <a:t>60.5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58.2</a:t>
          </a:r>
          <a:r>
            <a:rPr kumimoji="1" lang="ja-JP" altLang="en-US" sz="1100">
              <a:solidFill>
                <a:schemeClr val="dk1"/>
              </a:solidFill>
              <a:effectLst/>
              <a:latin typeface="+mn-lt"/>
              <a:ea typeface="+mn-ea"/>
              <a:cs typeface="+mn-cs"/>
            </a:rPr>
            <a:t>％であったが、類似団体の平均と比べると</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％低いものの、老朽化が進行している状況にある。</a:t>
          </a:r>
          <a:endParaRPr lang="ja-JP" altLang="ja-JP">
            <a:effectLst/>
          </a:endParaRPr>
        </a:p>
        <a:p>
          <a:r>
            <a:rPr kumimoji="1" lang="ja-JP" altLang="ja-JP" sz="1100">
              <a:solidFill>
                <a:schemeClr val="dk1"/>
              </a:solidFill>
              <a:effectLst/>
              <a:latin typeface="+mn-lt"/>
              <a:ea typeface="+mn-ea"/>
              <a:cs typeface="+mn-cs"/>
            </a:rPr>
            <a:t>　当村では今後、平成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年度に築</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年以上の公共施設の大規模改修の費用が増え、</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年度までの期間には、築</a:t>
          </a:r>
          <a:r>
            <a:rPr kumimoji="1" lang="en-US" altLang="ja-JP" sz="1100">
              <a:solidFill>
                <a:schemeClr val="dk1"/>
              </a:solidFill>
              <a:effectLst/>
              <a:latin typeface="+mn-lt"/>
              <a:ea typeface="+mn-ea"/>
              <a:cs typeface="+mn-cs"/>
            </a:rPr>
            <a:t>50 </a:t>
          </a:r>
          <a:r>
            <a:rPr kumimoji="1" lang="ja-JP" altLang="ja-JP" sz="1100">
              <a:solidFill>
                <a:schemeClr val="dk1"/>
              </a:solidFill>
              <a:effectLst/>
              <a:latin typeface="+mn-lt"/>
              <a:ea typeface="+mn-ea"/>
              <a:cs typeface="+mn-cs"/>
            </a:rPr>
            <a:t>年以上の公共施設の建替え費用が増大する事が予想されることから、今後は、施設の長寿命化、最適化を推進していく。</a:t>
          </a:r>
          <a:endParaRPr lang="ja-JP" altLang="ja-JP">
            <a:effectLst/>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64" name="直線コネクタ 63"/>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65"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66" name="直線コネクタ 65"/>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67"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68" name="直線コネクタ 67"/>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84155</xdr:rowOff>
    </xdr:from>
    <xdr:ext cx="405111" cy="259045"/>
    <xdr:sp macro="" textlink="">
      <xdr:nvSpPr>
        <xdr:cNvPr id="69" name="有形固定資産減価償却率平均値テキスト"/>
        <xdr:cNvSpPr txBox="1"/>
      </xdr:nvSpPr>
      <xdr:spPr>
        <a:xfrm>
          <a:off x="4813300" y="582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0" name="フローチャート: 判断 69"/>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151236</xdr:rowOff>
    </xdr:from>
    <xdr:to>
      <xdr:col>15</xdr:col>
      <xdr:colOff>187325</xdr:colOff>
      <xdr:row>31</xdr:row>
      <xdr:rowOff>81386</xdr:rowOff>
    </xdr:to>
    <xdr:sp macro="" textlink="">
      <xdr:nvSpPr>
        <xdr:cNvPr id="72" name="フローチャート: 判断 71"/>
        <xdr:cNvSpPr/>
      </xdr:nvSpPr>
      <xdr:spPr>
        <a:xfrm>
          <a:off x="3238500" y="606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8" name="楕円 77"/>
        <xdr:cNvSpPr/>
      </xdr:nvSpPr>
      <xdr:spPr>
        <a:xfrm>
          <a:off x="47117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77487</xdr:rowOff>
    </xdr:from>
    <xdr:ext cx="405111" cy="259045"/>
    <xdr:sp macro="" textlink="">
      <xdr:nvSpPr>
        <xdr:cNvPr id="79" name="有形固定資産減価償却率該当値テキスト"/>
        <xdr:cNvSpPr txBox="1"/>
      </xdr:nvSpPr>
      <xdr:spPr>
        <a:xfrm>
          <a:off x="4813300" y="5992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57679</xdr:rowOff>
    </xdr:from>
    <xdr:to>
      <xdr:col>19</xdr:col>
      <xdr:colOff>187325</xdr:colOff>
      <xdr:row>30</xdr:row>
      <xdr:rowOff>159279</xdr:rowOff>
    </xdr:to>
    <xdr:sp macro="" textlink="">
      <xdr:nvSpPr>
        <xdr:cNvPr id="80" name="楕円 79"/>
        <xdr:cNvSpPr/>
      </xdr:nvSpPr>
      <xdr:spPr>
        <a:xfrm>
          <a:off x="4000500" y="597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108479</xdr:rowOff>
    </xdr:from>
    <xdr:to>
      <xdr:col>23</xdr:col>
      <xdr:colOff>85725</xdr:colOff>
      <xdr:row>30</xdr:row>
      <xdr:rowOff>149860</xdr:rowOff>
    </xdr:to>
    <xdr:cxnSp macro="">
      <xdr:nvCxnSpPr>
        <xdr:cNvPr id="81" name="直線コネクタ 80"/>
        <xdr:cNvCxnSpPr/>
      </xdr:nvCxnSpPr>
      <xdr:spPr>
        <a:xfrm>
          <a:off x="4051300" y="6023504"/>
          <a:ext cx="7112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102658</xdr:rowOff>
    </xdr:from>
    <xdr:to>
      <xdr:col>15</xdr:col>
      <xdr:colOff>187325</xdr:colOff>
      <xdr:row>31</xdr:row>
      <xdr:rowOff>32808</xdr:rowOff>
    </xdr:to>
    <xdr:sp macro="" textlink="">
      <xdr:nvSpPr>
        <xdr:cNvPr id="82" name="楕円 81"/>
        <xdr:cNvSpPr/>
      </xdr:nvSpPr>
      <xdr:spPr>
        <a:xfrm>
          <a:off x="3238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108479</xdr:rowOff>
    </xdr:from>
    <xdr:to>
      <xdr:col>19</xdr:col>
      <xdr:colOff>136525</xdr:colOff>
      <xdr:row>30</xdr:row>
      <xdr:rowOff>153458</xdr:rowOff>
    </xdr:to>
    <xdr:cxnSp macro="">
      <xdr:nvCxnSpPr>
        <xdr:cNvPr id="83" name="直線コネクタ 82"/>
        <xdr:cNvCxnSpPr/>
      </xdr:nvCxnSpPr>
      <xdr:spPr>
        <a:xfrm flipV="1">
          <a:off x="3289300" y="6023504"/>
          <a:ext cx="762000" cy="4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4"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72513</xdr:rowOff>
    </xdr:from>
    <xdr:ext cx="405111" cy="259045"/>
    <xdr:sp macro="" textlink="">
      <xdr:nvSpPr>
        <xdr:cNvPr id="85" name="n_2aveValue有形固定資産減価償却率"/>
        <xdr:cNvSpPr txBox="1"/>
      </xdr:nvSpPr>
      <xdr:spPr>
        <a:xfrm>
          <a:off x="3086744" y="6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4356</xdr:rowOff>
    </xdr:from>
    <xdr:ext cx="405111" cy="259045"/>
    <xdr:sp macro="" textlink="">
      <xdr:nvSpPr>
        <xdr:cNvPr id="86" name="n_1mainValue有形固定資産減価償却率"/>
        <xdr:cNvSpPr txBox="1"/>
      </xdr:nvSpPr>
      <xdr:spPr>
        <a:xfrm>
          <a:off x="3836044" y="5747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49335</xdr:rowOff>
    </xdr:from>
    <xdr:ext cx="405111" cy="259045"/>
    <xdr:sp macro="" textlink="">
      <xdr:nvSpPr>
        <xdr:cNvPr id="87" name="n_2mainValue有形固定資産減価償却率"/>
        <xdr:cNvSpPr txBox="1"/>
      </xdr:nvSpPr>
      <xdr:spPr>
        <a:xfrm>
          <a:off x="30867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人口減少に伴い平成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年度から過疎地域に指定され、過疎脱却に向けた事業展開をしていることから、地方債の現在高等は増加しているため、福島県平均より</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％多い</a:t>
          </a:r>
          <a:r>
            <a:rPr kumimoji="1" lang="en-US" altLang="ja-JP" sz="1100">
              <a:latin typeface="ＭＳ Ｐゴシック" panose="020B0600070205080204" pitchFamily="50" charset="-128"/>
              <a:ea typeface="ＭＳ Ｐゴシック" panose="020B0600070205080204" pitchFamily="50" charset="-128"/>
            </a:rPr>
            <a:t>8.8</a:t>
          </a:r>
          <a:r>
            <a:rPr kumimoji="1" lang="ja-JP" altLang="en-US" sz="1100">
              <a:latin typeface="ＭＳ Ｐゴシック" panose="020B0600070205080204" pitchFamily="50" charset="-128"/>
              <a:ea typeface="ＭＳ Ｐゴシック" panose="020B0600070205080204" pitchFamily="50" charset="-128"/>
            </a:rPr>
            <a:t>％であった。</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6" name="直線コネクタ 115"/>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9"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0" name="直線コネクタ 119"/>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17585</xdr:rowOff>
    </xdr:from>
    <xdr:ext cx="340478" cy="259045"/>
    <xdr:sp macro="" textlink="">
      <xdr:nvSpPr>
        <xdr:cNvPr id="121" name="債務償還可能年数平均値テキスト"/>
        <xdr:cNvSpPr txBox="1"/>
      </xdr:nvSpPr>
      <xdr:spPr>
        <a:xfrm>
          <a:off x="14846300" y="6104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22" name="フローチャート: 判断 121"/>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73730</xdr:rowOff>
    </xdr:from>
    <xdr:to>
      <xdr:col>76</xdr:col>
      <xdr:colOff>73025</xdr:colOff>
      <xdr:row>29</xdr:row>
      <xdr:rowOff>3880</xdr:rowOff>
    </xdr:to>
    <xdr:sp macro="" textlink="">
      <xdr:nvSpPr>
        <xdr:cNvPr id="128" name="楕円 127"/>
        <xdr:cNvSpPr/>
      </xdr:nvSpPr>
      <xdr:spPr>
        <a:xfrm>
          <a:off x="14744700" y="56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96607</xdr:rowOff>
    </xdr:from>
    <xdr:ext cx="340478" cy="259045"/>
    <xdr:sp macro="" textlink="">
      <xdr:nvSpPr>
        <xdr:cNvPr id="129" name="債務償還可能年数該当値テキスト"/>
        <xdr:cNvSpPr txBox="1"/>
      </xdr:nvSpPr>
      <xdr:spPr>
        <a:xfrm>
          <a:off x="14846300" y="54972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6,294
6,173
93.42
5,069,542
4,734,859
237,683
2,651,917
7,316,940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147337</xdr:rowOff>
    </xdr:from>
    <xdr:ext cx="405111" cy="259045"/>
    <xdr:sp macro="" textlink="">
      <xdr:nvSpPr>
        <xdr:cNvPr id="61" name="【道路】&#10;有形固定資産減価償却率平均値テキスト"/>
        <xdr:cNvSpPr txBox="1"/>
      </xdr:nvSpPr>
      <xdr:spPr>
        <a:xfrm>
          <a:off x="4673600" y="614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70" name="楕円 69"/>
        <xdr:cNvSpPr/>
      </xdr:nvSpPr>
      <xdr:spPr>
        <a:xfrm>
          <a:off x="45847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32402</xdr:rowOff>
    </xdr:from>
    <xdr:ext cx="405111" cy="259045"/>
    <xdr:sp macro="" textlink="">
      <xdr:nvSpPr>
        <xdr:cNvPr id="71" name="【道路】&#10;有形固定資産減価償却率該当値テキスト"/>
        <xdr:cNvSpPr txBox="1"/>
      </xdr:nvSpPr>
      <xdr:spPr>
        <a:xfrm>
          <a:off x="4673600" y="637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90170</xdr:rowOff>
    </xdr:from>
    <xdr:to>
      <xdr:col>20</xdr:col>
      <xdr:colOff>38100</xdr:colOff>
      <xdr:row>38</xdr:row>
      <xdr:rowOff>20320</xdr:rowOff>
    </xdr:to>
    <xdr:sp macro="" textlink="">
      <xdr:nvSpPr>
        <xdr:cNvPr id="72" name="楕円 71"/>
        <xdr:cNvSpPr/>
      </xdr:nvSpPr>
      <xdr:spPr>
        <a:xfrm>
          <a:off x="3746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104775</xdr:rowOff>
    </xdr:from>
    <xdr:to>
      <xdr:col>24</xdr:col>
      <xdr:colOff>63500</xdr:colOff>
      <xdr:row>37</xdr:row>
      <xdr:rowOff>140970</xdr:rowOff>
    </xdr:to>
    <xdr:cxnSp macro="">
      <xdr:nvCxnSpPr>
        <xdr:cNvPr id="73" name="直線コネクタ 72"/>
        <xdr:cNvCxnSpPr/>
      </xdr:nvCxnSpPr>
      <xdr:spPr>
        <a:xfrm flipV="1">
          <a:off x="3797300" y="64484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95885</xdr:rowOff>
    </xdr:from>
    <xdr:to>
      <xdr:col>15</xdr:col>
      <xdr:colOff>101600</xdr:colOff>
      <xdr:row>38</xdr:row>
      <xdr:rowOff>26035</xdr:rowOff>
    </xdr:to>
    <xdr:sp macro="" textlink="">
      <xdr:nvSpPr>
        <xdr:cNvPr id="74" name="楕円 73"/>
        <xdr:cNvSpPr/>
      </xdr:nvSpPr>
      <xdr:spPr>
        <a:xfrm>
          <a:off x="2857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140970</xdr:rowOff>
    </xdr:from>
    <xdr:to>
      <xdr:col>19</xdr:col>
      <xdr:colOff>177800</xdr:colOff>
      <xdr:row>37</xdr:row>
      <xdr:rowOff>146685</xdr:rowOff>
    </xdr:to>
    <xdr:cxnSp macro="">
      <xdr:nvCxnSpPr>
        <xdr:cNvPr id="75" name="直線コネクタ 74"/>
        <xdr:cNvCxnSpPr/>
      </xdr:nvCxnSpPr>
      <xdr:spPr>
        <a:xfrm flipV="1">
          <a:off x="2908300" y="64846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652</xdr:rowOff>
    </xdr:from>
    <xdr:ext cx="405111" cy="259045"/>
    <xdr:sp macro="" textlink="">
      <xdr:nvSpPr>
        <xdr:cNvPr id="76" name="n_1ave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77" name="n_2aveValue【道路】&#10;有形固定資産減価償却率"/>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11447</xdr:rowOff>
    </xdr:from>
    <xdr:ext cx="405111" cy="259045"/>
    <xdr:sp macro="" textlink="">
      <xdr:nvSpPr>
        <xdr:cNvPr id="78" name="n_1mainValue【道路】&#10;有形固定資産減価償却率"/>
        <xdr:cNvSpPr txBox="1"/>
      </xdr:nvSpPr>
      <xdr:spPr>
        <a:xfrm>
          <a:off x="35820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42562</xdr:rowOff>
    </xdr:from>
    <xdr:ext cx="405111" cy="259045"/>
    <xdr:sp macro="" textlink="">
      <xdr:nvSpPr>
        <xdr:cNvPr id="79" name="n_2mainValue【道路】&#10;有形固定資産減価償却率"/>
        <xdr:cNvSpPr txBox="1"/>
      </xdr:nvSpPr>
      <xdr:spPr>
        <a:xfrm>
          <a:off x="2705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101" name="直線コネクタ 100"/>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102"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103" name="直線コネクタ 102"/>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104"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105" name="直線コネクタ 104"/>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6" name="【道路】&#10;一人当たり延長平均値テキスト"/>
        <xdr:cNvSpPr txBox="1"/>
      </xdr:nvSpPr>
      <xdr:spPr>
        <a:xfrm>
          <a:off x="10515600"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7" name="フローチャート: 判断 106"/>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8" name="フローチャート: 判断 107"/>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27594</xdr:rowOff>
    </xdr:from>
    <xdr:to>
      <xdr:col>46</xdr:col>
      <xdr:colOff>38100</xdr:colOff>
      <xdr:row>34</xdr:row>
      <xdr:rowOff>129194</xdr:rowOff>
    </xdr:to>
    <xdr:sp macro="" textlink="">
      <xdr:nvSpPr>
        <xdr:cNvPr id="109" name="フローチャート: 判断 108"/>
        <xdr:cNvSpPr/>
      </xdr:nvSpPr>
      <xdr:spPr>
        <a:xfrm>
          <a:off x="8699500" y="585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105639</xdr:rowOff>
    </xdr:from>
    <xdr:to>
      <xdr:col>55</xdr:col>
      <xdr:colOff>50800</xdr:colOff>
      <xdr:row>38</xdr:row>
      <xdr:rowOff>35789</xdr:rowOff>
    </xdr:to>
    <xdr:sp macro="" textlink="">
      <xdr:nvSpPr>
        <xdr:cNvPr id="115" name="楕円 114"/>
        <xdr:cNvSpPr/>
      </xdr:nvSpPr>
      <xdr:spPr>
        <a:xfrm>
          <a:off x="10426700" y="64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128516</xdr:rowOff>
    </xdr:from>
    <xdr:ext cx="534377" cy="259045"/>
    <xdr:sp macro="" textlink="">
      <xdr:nvSpPr>
        <xdr:cNvPr id="116" name="【道路】&#10;一人当たり延長該当値テキスト"/>
        <xdr:cNvSpPr txBox="1"/>
      </xdr:nvSpPr>
      <xdr:spPr>
        <a:xfrm>
          <a:off x="10515600" y="630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119812</xdr:rowOff>
    </xdr:from>
    <xdr:to>
      <xdr:col>50</xdr:col>
      <xdr:colOff>165100</xdr:colOff>
      <xdr:row>38</xdr:row>
      <xdr:rowOff>49961</xdr:rowOff>
    </xdr:to>
    <xdr:sp macro="" textlink="">
      <xdr:nvSpPr>
        <xdr:cNvPr id="117" name="楕円 116"/>
        <xdr:cNvSpPr/>
      </xdr:nvSpPr>
      <xdr:spPr>
        <a:xfrm>
          <a:off x="9588500" y="64634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156439</xdr:rowOff>
    </xdr:from>
    <xdr:to>
      <xdr:col>55</xdr:col>
      <xdr:colOff>0</xdr:colOff>
      <xdr:row>37</xdr:row>
      <xdr:rowOff>170612</xdr:rowOff>
    </xdr:to>
    <xdr:cxnSp macro="">
      <xdr:nvCxnSpPr>
        <xdr:cNvPr id="118" name="直線コネクタ 117"/>
        <xdr:cNvCxnSpPr/>
      </xdr:nvCxnSpPr>
      <xdr:spPr>
        <a:xfrm flipV="1">
          <a:off x="9639300" y="6500089"/>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146741</xdr:rowOff>
    </xdr:from>
    <xdr:to>
      <xdr:col>46</xdr:col>
      <xdr:colOff>38100</xdr:colOff>
      <xdr:row>36</xdr:row>
      <xdr:rowOff>76891</xdr:rowOff>
    </xdr:to>
    <xdr:sp macro="" textlink="">
      <xdr:nvSpPr>
        <xdr:cNvPr id="119" name="楕円 118"/>
        <xdr:cNvSpPr/>
      </xdr:nvSpPr>
      <xdr:spPr>
        <a:xfrm>
          <a:off x="8699500" y="614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26091</xdr:rowOff>
    </xdr:from>
    <xdr:to>
      <xdr:col>50</xdr:col>
      <xdr:colOff>114300</xdr:colOff>
      <xdr:row>37</xdr:row>
      <xdr:rowOff>170612</xdr:rowOff>
    </xdr:to>
    <xdr:cxnSp macro="">
      <xdr:nvCxnSpPr>
        <xdr:cNvPr id="120" name="直線コネクタ 119"/>
        <xdr:cNvCxnSpPr/>
      </xdr:nvCxnSpPr>
      <xdr:spPr>
        <a:xfrm>
          <a:off x="8750300" y="6198291"/>
          <a:ext cx="889000" cy="31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161015</xdr:rowOff>
    </xdr:from>
    <xdr:ext cx="534377" cy="259045"/>
    <xdr:sp macro="" textlink="">
      <xdr:nvSpPr>
        <xdr:cNvPr id="121" name="n_1aveValue【道路】&#10;一人当たり延長"/>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145721</xdr:rowOff>
    </xdr:from>
    <xdr:ext cx="534377" cy="259045"/>
    <xdr:sp macro="" textlink="">
      <xdr:nvSpPr>
        <xdr:cNvPr id="122" name="n_2aveValue【道路】&#10;一人当たり延長"/>
        <xdr:cNvSpPr txBox="1"/>
      </xdr:nvSpPr>
      <xdr:spPr>
        <a:xfrm>
          <a:off x="8483111" y="56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41089</xdr:rowOff>
    </xdr:from>
    <xdr:ext cx="534377" cy="259045"/>
    <xdr:sp macro="" textlink="">
      <xdr:nvSpPr>
        <xdr:cNvPr id="123" name="n_1mainValue【道路】&#10;一人当たり延長"/>
        <xdr:cNvSpPr txBox="1"/>
      </xdr:nvSpPr>
      <xdr:spPr>
        <a:xfrm>
          <a:off x="9359411" y="655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68018</xdr:rowOff>
    </xdr:from>
    <xdr:ext cx="534377" cy="259045"/>
    <xdr:sp macro="" textlink="">
      <xdr:nvSpPr>
        <xdr:cNvPr id="124" name="n_2mainValue【道路】&#10;一人当たり延長"/>
        <xdr:cNvSpPr txBox="1"/>
      </xdr:nvSpPr>
      <xdr:spPr>
        <a:xfrm>
          <a:off x="8483111" y="624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5" name="テキスト ボックス 14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9" name="直線コネクタ 148"/>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50"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51" name="直線コネクタ 150"/>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52"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53" name="直線コネクタ 152"/>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54"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55" name="フローチャート: 判断 154"/>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6" name="フローチャート: 判断 155"/>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139700</xdr:rowOff>
    </xdr:from>
    <xdr:to>
      <xdr:col>15</xdr:col>
      <xdr:colOff>101600</xdr:colOff>
      <xdr:row>61</xdr:row>
      <xdr:rowOff>69850</xdr:rowOff>
    </xdr:to>
    <xdr:sp macro="" textlink="">
      <xdr:nvSpPr>
        <xdr:cNvPr id="157" name="フローチャート: 判断 156"/>
        <xdr:cNvSpPr/>
      </xdr:nvSpPr>
      <xdr:spPr>
        <a:xfrm>
          <a:off x="2857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63" name="楕円 162"/>
        <xdr:cNvSpPr/>
      </xdr:nvSpPr>
      <xdr:spPr>
        <a:xfrm>
          <a:off x="4584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132097</xdr:rowOff>
    </xdr:from>
    <xdr:ext cx="405111" cy="259045"/>
    <xdr:sp macro="" textlink="">
      <xdr:nvSpPr>
        <xdr:cNvPr id="164" name="【橋りょう・トンネル】&#10;有形固定資産減価償却率該当値テキスト"/>
        <xdr:cNvSpPr txBox="1"/>
      </xdr:nvSpPr>
      <xdr:spPr>
        <a:xfrm>
          <a:off x="4673600"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149225</xdr:rowOff>
    </xdr:from>
    <xdr:to>
      <xdr:col>20</xdr:col>
      <xdr:colOff>38100</xdr:colOff>
      <xdr:row>60</xdr:row>
      <xdr:rowOff>79375</xdr:rowOff>
    </xdr:to>
    <xdr:sp macro="" textlink="">
      <xdr:nvSpPr>
        <xdr:cNvPr id="165" name="楕円 164"/>
        <xdr:cNvSpPr/>
      </xdr:nvSpPr>
      <xdr:spPr>
        <a:xfrm>
          <a:off x="3746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60</xdr:row>
      <xdr:rowOff>28575</xdr:rowOff>
    </xdr:to>
    <xdr:cxnSp macro="">
      <xdr:nvCxnSpPr>
        <xdr:cNvPr id="166" name="直線コネクタ 165"/>
        <xdr:cNvCxnSpPr/>
      </xdr:nvCxnSpPr>
      <xdr:spPr>
        <a:xfrm flipV="1">
          <a:off x="3797300" y="102755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17780</xdr:rowOff>
    </xdr:from>
    <xdr:to>
      <xdr:col>15</xdr:col>
      <xdr:colOff>101600</xdr:colOff>
      <xdr:row>60</xdr:row>
      <xdr:rowOff>119380</xdr:rowOff>
    </xdr:to>
    <xdr:sp macro="" textlink="">
      <xdr:nvSpPr>
        <xdr:cNvPr id="167" name="楕円 166"/>
        <xdr:cNvSpPr/>
      </xdr:nvSpPr>
      <xdr:spPr>
        <a:xfrm>
          <a:off x="2857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28575</xdr:rowOff>
    </xdr:from>
    <xdr:to>
      <xdr:col>19</xdr:col>
      <xdr:colOff>177800</xdr:colOff>
      <xdr:row>60</xdr:row>
      <xdr:rowOff>68580</xdr:rowOff>
    </xdr:to>
    <xdr:cxnSp macro="">
      <xdr:nvCxnSpPr>
        <xdr:cNvPr id="168" name="直線コネクタ 167"/>
        <xdr:cNvCxnSpPr/>
      </xdr:nvCxnSpPr>
      <xdr:spPr>
        <a:xfrm flipV="1">
          <a:off x="2908300" y="103155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69" name="n_1aveValue【橋りょう・トンネ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60977</xdr:rowOff>
    </xdr:from>
    <xdr:ext cx="405111" cy="259045"/>
    <xdr:sp macro="" textlink="">
      <xdr:nvSpPr>
        <xdr:cNvPr id="170" name="n_2aveValue【橋りょう・トンネル】&#10;有形固定資産減価償却率"/>
        <xdr:cNvSpPr txBox="1"/>
      </xdr:nvSpPr>
      <xdr:spPr>
        <a:xfrm>
          <a:off x="2705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95902</xdr:rowOff>
    </xdr:from>
    <xdr:ext cx="405111" cy="259045"/>
    <xdr:sp macro="" textlink="">
      <xdr:nvSpPr>
        <xdr:cNvPr id="171" name="n_1mainValue【橋りょう・トンネル】&#10;有形固定資産減価償却率"/>
        <xdr:cNvSpPr txBox="1"/>
      </xdr:nvSpPr>
      <xdr:spPr>
        <a:xfrm>
          <a:off x="358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72" name="n_2mainValue【橋りょう・トンネ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6" name="テキスト ボックス 185"/>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8" name="テキスト ボックス 18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0" name="テキスト ボックス 18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94" name="直線コネクタ 193"/>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95"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96" name="直線コネクタ 195"/>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97"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98" name="直線コネクタ 197"/>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103540</xdr:rowOff>
    </xdr:from>
    <xdr:ext cx="599010" cy="259045"/>
    <xdr:sp macro="" textlink="">
      <xdr:nvSpPr>
        <xdr:cNvPr id="199" name="【橋りょう・トンネル】&#10;一人当たり有形固定資産（償却資産）額平均値テキスト"/>
        <xdr:cNvSpPr txBox="1"/>
      </xdr:nvSpPr>
      <xdr:spPr>
        <a:xfrm>
          <a:off x="10515600" y="10561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200" name="フローチャート: 判断 199"/>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201" name="フローチャート: 判断 200"/>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202" name="フローチャート: 判断 201"/>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10304</xdr:rowOff>
    </xdr:from>
    <xdr:to>
      <xdr:col>55</xdr:col>
      <xdr:colOff>50800</xdr:colOff>
      <xdr:row>63</xdr:row>
      <xdr:rowOff>111904</xdr:rowOff>
    </xdr:to>
    <xdr:sp macro="" textlink="">
      <xdr:nvSpPr>
        <xdr:cNvPr id="208" name="楕円 207"/>
        <xdr:cNvSpPr/>
      </xdr:nvSpPr>
      <xdr:spPr>
        <a:xfrm>
          <a:off x="10426700" y="1081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96681</xdr:rowOff>
    </xdr:from>
    <xdr:ext cx="599010" cy="259045"/>
    <xdr:sp macro="" textlink="">
      <xdr:nvSpPr>
        <xdr:cNvPr id="209" name="【橋りょう・トンネル】&#10;一人当たり有形固定資産（償却資産）額該当値テキスト"/>
        <xdr:cNvSpPr txBox="1"/>
      </xdr:nvSpPr>
      <xdr:spPr>
        <a:xfrm>
          <a:off x="10515600" y="10726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12318</xdr:rowOff>
    </xdr:from>
    <xdr:to>
      <xdr:col>50</xdr:col>
      <xdr:colOff>165100</xdr:colOff>
      <xdr:row>63</xdr:row>
      <xdr:rowOff>113918</xdr:rowOff>
    </xdr:to>
    <xdr:sp macro="" textlink="">
      <xdr:nvSpPr>
        <xdr:cNvPr id="210" name="楕円 209"/>
        <xdr:cNvSpPr/>
      </xdr:nvSpPr>
      <xdr:spPr>
        <a:xfrm>
          <a:off x="9588500" y="108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61104</xdr:rowOff>
    </xdr:from>
    <xdr:to>
      <xdr:col>55</xdr:col>
      <xdr:colOff>0</xdr:colOff>
      <xdr:row>63</xdr:row>
      <xdr:rowOff>63118</xdr:rowOff>
    </xdr:to>
    <xdr:cxnSp macro="">
      <xdr:nvCxnSpPr>
        <xdr:cNvPr id="211" name="直線コネクタ 210"/>
        <xdr:cNvCxnSpPr/>
      </xdr:nvCxnSpPr>
      <xdr:spPr>
        <a:xfrm flipV="1">
          <a:off x="9639300" y="10862454"/>
          <a:ext cx="838200" cy="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14487</xdr:rowOff>
    </xdr:from>
    <xdr:to>
      <xdr:col>46</xdr:col>
      <xdr:colOff>38100</xdr:colOff>
      <xdr:row>63</xdr:row>
      <xdr:rowOff>116087</xdr:rowOff>
    </xdr:to>
    <xdr:sp macro="" textlink="">
      <xdr:nvSpPr>
        <xdr:cNvPr id="212" name="楕円 211"/>
        <xdr:cNvSpPr/>
      </xdr:nvSpPr>
      <xdr:spPr>
        <a:xfrm>
          <a:off x="8699500" y="108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63118</xdr:rowOff>
    </xdr:from>
    <xdr:to>
      <xdr:col>50</xdr:col>
      <xdr:colOff>114300</xdr:colOff>
      <xdr:row>63</xdr:row>
      <xdr:rowOff>65287</xdr:rowOff>
    </xdr:to>
    <xdr:cxnSp macro="">
      <xdr:nvCxnSpPr>
        <xdr:cNvPr id="213" name="直線コネクタ 212"/>
        <xdr:cNvCxnSpPr/>
      </xdr:nvCxnSpPr>
      <xdr:spPr>
        <a:xfrm flipV="1">
          <a:off x="8750300" y="10864468"/>
          <a:ext cx="889000" cy="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146600</xdr:rowOff>
    </xdr:from>
    <xdr:ext cx="599010" cy="259045"/>
    <xdr:sp macro="" textlink="">
      <xdr:nvSpPr>
        <xdr:cNvPr id="214" name="n_1aveValue【橋りょう・トンネル】&#10;一人当たり有形固定資産（償却資産）額"/>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15"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105045</xdr:rowOff>
    </xdr:from>
    <xdr:ext cx="599010" cy="259045"/>
    <xdr:sp macro="" textlink="">
      <xdr:nvSpPr>
        <xdr:cNvPr id="216" name="n_1mainValue【橋りょう・トンネル】&#10;一人当たり有形固定資産（償却資産）額"/>
        <xdr:cNvSpPr txBox="1"/>
      </xdr:nvSpPr>
      <xdr:spPr>
        <a:xfrm>
          <a:off x="9327095" y="1090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107214</xdr:rowOff>
    </xdr:from>
    <xdr:ext cx="599010" cy="259045"/>
    <xdr:sp macro="" textlink="">
      <xdr:nvSpPr>
        <xdr:cNvPr id="217" name="n_2mainValue【橋りょう・トンネル】&#10;一人当たり有形固定資産（償却資産）額"/>
        <xdr:cNvSpPr txBox="1"/>
      </xdr:nvSpPr>
      <xdr:spPr>
        <a:xfrm>
          <a:off x="8450795" y="10908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8" name="直線コネクタ 22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9" name="テキスト ボックス 22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0" name="直線コネクタ 22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1" name="テキスト ボックス 23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2" name="直線コネクタ 23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3" name="テキスト ボックス 23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4" name="直線コネクタ 23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5" name="テキスト ボックス 23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6" name="直線コネクタ 23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7" name="テキスト ボックス 23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8" name="直線コネクタ 23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9" name="テキスト ボックス 23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43" name="直線コネクタ 242"/>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44"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45" name="直線コネクタ 244"/>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6"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7" name="直線コネクタ 246"/>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88191</xdr:rowOff>
    </xdr:from>
    <xdr:ext cx="405111" cy="259045"/>
    <xdr:sp macro="" textlink="">
      <xdr:nvSpPr>
        <xdr:cNvPr id="248" name="【公営住宅】&#10;有形固定資産減価償却率平均値テキスト"/>
        <xdr:cNvSpPr txBox="1"/>
      </xdr:nvSpPr>
      <xdr:spPr>
        <a:xfrm>
          <a:off x="4673600" y="1380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49" name="フローチャート: 判断 248"/>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50" name="フローチャート: 判断 249"/>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158750</xdr:rowOff>
    </xdr:from>
    <xdr:to>
      <xdr:col>15</xdr:col>
      <xdr:colOff>101600</xdr:colOff>
      <xdr:row>81</xdr:row>
      <xdr:rowOff>88900</xdr:rowOff>
    </xdr:to>
    <xdr:sp macro="" textlink="">
      <xdr:nvSpPr>
        <xdr:cNvPr id="251" name="フローチャート: 判断 250"/>
        <xdr:cNvSpPr/>
      </xdr:nvSpPr>
      <xdr:spPr>
        <a:xfrm>
          <a:off x="2857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104866</xdr:rowOff>
    </xdr:from>
    <xdr:to>
      <xdr:col>24</xdr:col>
      <xdr:colOff>114300</xdr:colOff>
      <xdr:row>79</xdr:row>
      <xdr:rowOff>35016</xdr:rowOff>
    </xdr:to>
    <xdr:sp macro="" textlink="">
      <xdr:nvSpPr>
        <xdr:cNvPr id="257" name="楕円 256"/>
        <xdr:cNvSpPr/>
      </xdr:nvSpPr>
      <xdr:spPr>
        <a:xfrm>
          <a:off x="4584700" y="134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127743</xdr:rowOff>
    </xdr:from>
    <xdr:ext cx="405111" cy="259045"/>
    <xdr:sp macro="" textlink="">
      <xdr:nvSpPr>
        <xdr:cNvPr id="258" name="【公営住宅】&#10;有形固定資産減価償却率該当値テキスト"/>
        <xdr:cNvSpPr txBox="1"/>
      </xdr:nvSpPr>
      <xdr:spPr>
        <a:xfrm>
          <a:off x="4673600" y="133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137523</xdr:rowOff>
    </xdr:from>
    <xdr:to>
      <xdr:col>20</xdr:col>
      <xdr:colOff>38100</xdr:colOff>
      <xdr:row>79</xdr:row>
      <xdr:rowOff>67673</xdr:rowOff>
    </xdr:to>
    <xdr:sp macro="" textlink="">
      <xdr:nvSpPr>
        <xdr:cNvPr id="259" name="楕円 258"/>
        <xdr:cNvSpPr/>
      </xdr:nvSpPr>
      <xdr:spPr>
        <a:xfrm>
          <a:off x="3746500" y="1351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155666</xdr:rowOff>
    </xdr:from>
    <xdr:to>
      <xdr:col>24</xdr:col>
      <xdr:colOff>63500</xdr:colOff>
      <xdr:row>79</xdr:row>
      <xdr:rowOff>16873</xdr:rowOff>
    </xdr:to>
    <xdr:cxnSp macro="">
      <xdr:nvCxnSpPr>
        <xdr:cNvPr id="260" name="直線コネクタ 259"/>
        <xdr:cNvCxnSpPr/>
      </xdr:nvCxnSpPr>
      <xdr:spPr>
        <a:xfrm flipV="1">
          <a:off x="3797300" y="135287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11793</xdr:rowOff>
    </xdr:from>
    <xdr:to>
      <xdr:col>15</xdr:col>
      <xdr:colOff>101600</xdr:colOff>
      <xdr:row>79</xdr:row>
      <xdr:rowOff>113393</xdr:rowOff>
    </xdr:to>
    <xdr:sp macro="" textlink="">
      <xdr:nvSpPr>
        <xdr:cNvPr id="261" name="楕円 260"/>
        <xdr:cNvSpPr/>
      </xdr:nvSpPr>
      <xdr:spPr>
        <a:xfrm>
          <a:off x="28575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16873</xdr:rowOff>
    </xdr:from>
    <xdr:to>
      <xdr:col>19</xdr:col>
      <xdr:colOff>177800</xdr:colOff>
      <xdr:row>79</xdr:row>
      <xdr:rowOff>62593</xdr:rowOff>
    </xdr:to>
    <xdr:cxnSp macro="">
      <xdr:nvCxnSpPr>
        <xdr:cNvPr id="262" name="直線コネクタ 261"/>
        <xdr:cNvCxnSpPr/>
      </xdr:nvCxnSpPr>
      <xdr:spPr>
        <a:xfrm flipV="1">
          <a:off x="2908300" y="135614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48277</xdr:rowOff>
    </xdr:from>
    <xdr:ext cx="405111" cy="259045"/>
    <xdr:sp macro="" textlink="">
      <xdr:nvSpPr>
        <xdr:cNvPr id="263"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80027</xdr:rowOff>
    </xdr:from>
    <xdr:ext cx="405111" cy="259045"/>
    <xdr:sp macro="" textlink="">
      <xdr:nvSpPr>
        <xdr:cNvPr id="264" name="n_2aveValue【公営住宅】&#10;有形固定資産減価償却率"/>
        <xdr:cNvSpPr txBox="1"/>
      </xdr:nvSpPr>
      <xdr:spPr>
        <a:xfrm>
          <a:off x="2705744"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58800</xdr:rowOff>
    </xdr:from>
    <xdr:ext cx="405111" cy="259045"/>
    <xdr:sp macro="" textlink="">
      <xdr:nvSpPr>
        <xdr:cNvPr id="265" name="n_1mainValue【公営住宅】&#10;有形固定資産減価償却率"/>
        <xdr:cNvSpPr txBox="1"/>
      </xdr:nvSpPr>
      <xdr:spPr>
        <a:xfrm>
          <a:off x="3582044" y="13603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129920</xdr:rowOff>
    </xdr:from>
    <xdr:ext cx="405111" cy="259045"/>
    <xdr:sp macro="" textlink="">
      <xdr:nvSpPr>
        <xdr:cNvPr id="266" name="n_2mainValue【公営住宅】&#10;有形固定資産減価償却率"/>
        <xdr:cNvSpPr txBox="1"/>
      </xdr:nvSpPr>
      <xdr:spPr>
        <a:xfrm>
          <a:off x="2705744" y="1333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7" name="直線コネクタ 27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8" name="テキスト ボックス 27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9" name="直線コネクタ 27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0" name="テキスト ボックス 27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1" name="直線コネクタ 28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2" name="テキスト ボックス 28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3" name="直線コネクタ 28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4" name="テキスト ボックス 28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5" name="直線コネクタ 28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6" name="テキスト ボックス 28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7" name="直線コネクタ 28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8" name="テキスト ボックス 28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0" name="テキスト ボックス 28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92" name="直線コネクタ 291"/>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93"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94" name="直線コネクタ 293"/>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95"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96" name="直線コネクタ 295"/>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80354</xdr:rowOff>
    </xdr:from>
    <xdr:ext cx="469744" cy="259045"/>
    <xdr:sp macro="" textlink="">
      <xdr:nvSpPr>
        <xdr:cNvPr id="297" name="【公営住宅】&#10;一人当たり面積平均値テキスト"/>
        <xdr:cNvSpPr txBox="1"/>
      </xdr:nvSpPr>
      <xdr:spPr>
        <a:xfrm>
          <a:off x="10515600" y="14653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98" name="フローチャート: 判断 297"/>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99" name="フローチャート: 判断 298"/>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35142</xdr:rowOff>
    </xdr:from>
    <xdr:to>
      <xdr:col>46</xdr:col>
      <xdr:colOff>38100</xdr:colOff>
      <xdr:row>84</xdr:row>
      <xdr:rowOff>136742</xdr:rowOff>
    </xdr:to>
    <xdr:sp macro="" textlink="">
      <xdr:nvSpPr>
        <xdr:cNvPr id="300" name="フローチャート: 判断 299"/>
        <xdr:cNvSpPr/>
      </xdr:nvSpPr>
      <xdr:spPr>
        <a:xfrm>
          <a:off x="8699500" y="14436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37756</xdr:rowOff>
    </xdr:from>
    <xdr:to>
      <xdr:col>55</xdr:col>
      <xdr:colOff>50800</xdr:colOff>
      <xdr:row>85</xdr:row>
      <xdr:rowOff>139356</xdr:rowOff>
    </xdr:to>
    <xdr:sp macro="" textlink="">
      <xdr:nvSpPr>
        <xdr:cNvPr id="306" name="楕円 305"/>
        <xdr:cNvSpPr/>
      </xdr:nvSpPr>
      <xdr:spPr>
        <a:xfrm>
          <a:off x="10426700" y="1461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60633</xdr:rowOff>
    </xdr:from>
    <xdr:ext cx="469744" cy="259045"/>
    <xdr:sp macro="" textlink="">
      <xdr:nvSpPr>
        <xdr:cNvPr id="307" name="【公営住宅】&#10;一人当たり面積該当値テキスト"/>
        <xdr:cNvSpPr txBox="1"/>
      </xdr:nvSpPr>
      <xdr:spPr>
        <a:xfrm>
          <a:off x="10515600" y="1446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26163</xdr:rowOff>
    </xdr:from>
    <xdr:to>
      <xdr:col>50</xdr:col>
      <xdr:colOff>165100</xdr:colOff>
      <xdr:row>85</xdr:row>
      <xdr:rowOff>127763</xdr:rowOff>
    </xdr:to>
    <xdr:sp macro="" textlink="">
      <xdr:nvSpPr>
        <xdr:cNvPr id="308" name="楕円 307"/>
        <xdr:cNvSpPr/>
      </xdr:nvSpPr>
      <xdr:spPr>
        <a:xfrm>
          <a:off x="9588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76963</xdr:rowOff>
    </xdr:from>
    <xdr:to>
      <xdr:col>55</xdr:col>
      <xdr:colOff>0</xdr:colOff>
      <xdr:row>85</xdr:row>
      <xdr:rowOff>88556</xdr:rowOff>
    </xdr:to>
    <xdr:cxnSp macro="">
      <xdr:nvCxnSpPr>
        <xdr:cNvPr id="309" name="直線コネクタ 308"/>
        <xdr:cNvCxnSpPr/>
      </xdr:nvCxnSpPr>
      <xdr:spPr>
        <a:xfrm>
          <a:off x="9639300" y="14650213"/>
          <a:ext cx="8382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47389</xdr:rowOff>
    </xdr:from>
    <xdr:to>
      <xdr:col>46</xdr:col>
      <xdr:colOff>38100</xdr:colOff>
      <xdr:row>85</xdr:row>
      <xdr:rowOff>148989</xdr:rowOff>
    </xdr:to>
    <xdr:sp macro="" textlink="">
      <xdr:nvSpPr>
        <xdr:cNvPr id="310" name="楕円 309"/>
        <xdr:cNvSpPr/>
      </xdr:nvSpPr>
      <xdr:spPr>
        <a:xfrm>
          <a:off x="8699500" y="1462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76963</xdr:rowOff>
    </xdr:from>
    <xdr:to>
      <xdr:col>50</xdr:col>
      <xdr:colOff>114300</xdr:colOff>
      <xdr:row>85</xdr:row>
      <xdr:rowOff>98189</xdr:rowOff>
    </xdr:to>
    <xdr:cxnSp macro="">
      <xdr:nvCxnSpPr>
        <xdr:cNvPr id="311" name="直線コネクタ 310"/>
        <xdr:cNvCxnSpPr/>
      </xdr:nvCxnSpPr>
      <xdr:spPr>
        <a:xfrm flipV="1">
          <a:off x="8750300" y="14650213"/>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156771</xdr:rowOff>
    </xdr:from>
    <xdr:ext cx="469744" cy="259045"/>
    <xdr:sp macro="" textlink="">
      <xdr:nvSpPr>
        <xdr:cNvPr id="312" name="n_1aveValue【公営住宅】&#10;一人当たり面積"/>
        <xdr:cNvSpPr txBox="1"/>
      </xdr:nvSpPr>
      <xdr:spPr>
        <a:xfrm>
          <a:off x="93917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153269</xdr:rowOff>
    </xdr:from>
    <xdr:ext cx="469744" cy="259045"/>
    <xdr:sp macro="" textlink="">
      <xdr:nvSpPr>
        <xdr:cNvPr id="313" name="n_2aveValue【公営住宅】&#10;一人当たり面積"/>
        <xdr:cNvSpPr txBox="1"/>
      </xdr:nvSpPr>
      <xdr:spPr>
        <a:xfrm>
          <a:off x="8515427" y="1421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144290</xdr:rowOff>
    </xdr:from>
    <xdr:ext cx="469744" cy="259045"/>
    <xdr:sp macro="" textlink="">
      <xdr:nvSpPr>
        <xdr:cNvPr id="314" name="n_1mainValue【公営住宅】&#10;一人当たり面積"/>
        <xdr:cNvSpPr txBox="1"/>
      </xdr:nvSpPr>
      <xdr:spPr>
        <a:xfrm>
          <a:off x="9391727" y="1437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140116</xdr:rowOff>
    </xdr:from>
    <xdr:ext cx="469744" cy="259045"/>
    <xdr:sp macro="" textlink="">
      <xdr:nvSpPr>
        <xdr:cNvPr id="315" name="n_2mainValue【公営住宅】&#10;一人当たり面積"/>
        <xdr:cNvSpPr txBox="1"/>
      </xdr:nvSpPr>
      <xdr:spPr>
        <a:xfrm>
          <a:off x="8515427" y="147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57" name="直線コネクタ 356"/>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58"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59" name="直線コネクタ 358"/>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1" name="直線コネクタ 36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362" name="【認定こども園・幼稚園・保育所】&#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63" name="フローチャート: 判断 362"/>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64" name="フローチャート: 判断 363"/>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65" name="フローチャート: 判断 364"/>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31931</xdr:rowOff>
    </xdr:from>
    <xdr:to>
      <xdr:col>85</xdr:col>
      <xdr:colOff>177800</xdr:colOff>
      <xdr:row>33</xdr:row>
      <xdr:rowOff>133531</xdr:rowOff>
    </xdr:to>
    <xdr:sp macro="" textlink="">
      <xdr:nvSpPr>
        <xdr:cNvPr id="371" name="楕円 370"/>
        <xdr:cNvSpPr/>
      </xdr:nvSpPr>
      <xdr:spPr>
        <a:xfrm>
          <a:off x="16268700" y="56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118308</xdr:rowOff>
    </xdr:from>
    <xdr:ext cx="405111" cy="259045"/>
    <xdr:sp macro="" textlink="">
      <xdr:nvSpPr>
        <xdr:cNvPr id="372" name="【認定こども園・幼稚園・保育所】&#10;有形固定資産減価償却率該当値テキスト"/>
        <xdr:cNvSpPr txBox="1"/>
      </xdr:nvSpPr>
      <xdr:spPr>
        <a:xfrm>
          <a:off x="16357600" y="5604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36830</xdr:rowOff>
    </xdr:from>
    <xdr:to>
      <xdr:col>81</xdr:col>
      <xdr:colOff>101600</xdr:colOff>
      <xdr:row>33</xdr:row>
      <xdr:rowOff>138430</xdr:rowOff>
    </xdr:to>
    <xdr:sp macro="" textlink="">
      <xdr:nvSpPr>
        <xdr:cNvPr id="373" name="楕円 372"/>
        <xdr:cNvSpPr/>
      </xdr:nvSpPr>
      <xdr:spPr>
        <a:xfrm>
          <a:off x="15430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82731</xdr:rowOff>
    </xdr:from>
    <xdr:to>
      <xdr:col>85</xdr:col>
      <xdr:colOff>127000</xdr:colOff>
      <xdr:row>33</xdr:row>
      <xdr:rowOff>87630</xdr:rowOff>
    </xdr:to>
    <xdr:cxnSp macro="">
      <xdr:nvCxnSpPr>
        <xdr:cNvPr id="374" name="直線コネクタ 373"/>
        <xdr:cNvCxnSpPr/>
      </xdr:nvCxnSpPr>
      <xdr:spPr>
        <a:xfrm flipV="1">
          <a:off x="15481300" y="574058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41728</xdr:rowOff>
    </xdr:from>
    <xdr:to>
      <xdr:col>76</xdr:col>
      <xdr:colOff>165100</xdr:colOff>
      <xdr:row>33</xdr:row>
      <xdr:rowOff>143328</xdr:rowOff>
    </xdr:to>
    <xdr:sp macro="" textlink="">
      <xdr:nvSpPr>
        <xdr:cNvPr id="375" name="楕円 374"/>
        <xdr:cNvSpPr/>
      </xdr:nvSpPr>
      <xdr:spPr>
        <a:xfrm>
          <a:off x="14541500" y="569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87630</xdr:rowOff>
    </xdr:from>
    <xdr:to>
      <xdr:col>81</xdr:col>
      <xdr:colOff>50800</xdr:colOff>
      <xdr:row>33</xdr:row>
      <xdr:rowOff>92528</xdr:rowOff>
    </xdr:to>
    <xdr:cxnSp macro="">
      <xdr:nvCxnSpPr>
        <xdr:cNvPr id="376" name="直線コネクタ 375"/>
        <xdr:cNvCxnSpPr/>
      </xdr:nvCxnSpPr>
      <xdr:spPr>
        <a:xfrm flipV="1">
          <a:off x="14592300" y="574548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158949</xdr:rowOff>
    </xdr:from>
    <xdr:ext cx="405111" cy="259045"/>
    <xdr:sp macro="" textlink="">
      <xdr:nvSpPr>
        <xdr:cNvPr id="377" name="n_1aveValue【認定こども園・幼稚園・保育所】&#10;有形固定資産減価償却率"/>
        <xdr:cNvSpPr txBox="1"/>
      </xdr:nvSpPr>
      <xdr:spPr>
        <a:xfrm>
          <a:off x="15266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67508</xdr:rowOff>
    </xdr:from>
    <xdr:ext cx="405111" cy="259045"/>
    <xdr:sp macro="" textlink="">
      <xdr:nvSpPr>
        <xdr:cNvPr id="378" name="n_2aveValue【認定こども園・幼稚園・保育所】&#10;有形固定資産減価償却率"/>
        <xdr:cNvSpPr txBox="1"/>
      </xdr:nvSpPr>
      <xdr:spPr>
        <a:xfrm>
          <a:off x="14389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154957</xdr:rowOff>
    </xdr:from>
    <xdr:ext cx="405111" cy="259045"/>
    <xdr:sp macro="" textlink="">
      <xdr:nvSpPr>
        <xdr:cNvPr id="379" name="n_1mainValue【認定こども園・幼稚園・保育所】&#10;有形固定資産減価償却率"/>
        <xdr:cNvSpPr txBox="1"/>
      </xdr:nvSpPr>
      <xdr:spPr>
        <a:xfrm>
          <a:off x="15266044" y="54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159855</xdr:rowOff>
    </xdr:from>
    <xdr:ext cx="405111" cy="259045"/>
    <xdr:sp macro="" textlink="">
      <xdr:nvSpPr>
        <xdr:cNvPr id="380" name="n_2mainValue【認定こども園・幼稚園・保育所】&#10;有形固定資産減価償却率"/>
        <xdr:cNvSpPr txBox="1"/>
      </xdr:nvSpPr>
      <xdr:spPr>
        <a:xfrm>
          <a:off x="14389744" y="5474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1" name="直線コネクタ 39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2" name="テキスト ボックス 39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3" name="直線コネクタ 39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4" name="テキスト ボックス 39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5" name="直線コネクタ 39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6" name="テキスト ボックス 39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7" name="直線コネクタ 39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8" name="テキスト ボックス 39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9" name="直線コネクタ 39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0" name="テキスト ボックス 39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1" name="直線コネクタ 40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2" name="テキスト ボックス 40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406" name="直線コネクタ 405"/>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07"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08" name="直線コネクタ 407"/>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409"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410" name="直線コネクタ 409"/>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40657</xdr:rowOff>
    </xdr:from>
    <xdr:ext cx="469744" cy="259045"/>
    <xdr:sp macro="" textlink="">
      <xdr:nvSpPr>
        <xdr:cNvPr id="411" name="【認定こども園・幼稚園・保育所】&#10;一人当たり面積平均値テキスト"/>
        <xdr:cNvSpPr txBox="1"/>
      </xdr:nvSpPr>
      <xdr:spPr>
        <a:xfrm>
          <a:off x="22199600" y="672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412" name="フローチャート: 判断 411"/>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413" name="フローチャート: 判断 412"/>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15603</xdr:rowOff>
    </xdr:from>
    <xdr:to>
      <xdr:col>107</xdr:col>
      <xdr:colOff>101600</xdr:colOff>
      <xdr:row>40</xdr:row>
      <xdr:rowOff>117203</xdr:rowOff>
    </xdr:to>
    <xdr:sp macro="" textlink="">
      <xdr:nvSpPr>
        <xdr:cNvPr id="414" name="フローチャート: 判断 413"/>
        <xdr:cNvSpPr/>
      </xdr:nvSpPr>
      <xdr:spPr>
        <a:xfrm>
          <a:off x="20383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20" name="楕円 419"/>
        <xdr:cNvSpPr/>
      </xdr:nvSpPr>
      <xdr:spPr>
        <a:xfrm>
          <a:off x="221107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34307</xdr:rowOff>
    </xdr:from>
    <xdr:ext cx="469744" cy="259045"/>
    <xdr:sp macro="" textlink="">
      <xdr:nvSpPr>
        <xdr:cNvPr id="421" name="【認定こども園・幼稚園・保育所】&#10;一人当たり面積該当値テキスト"/>
        <xdr:cNvSpPr txBox="1"/>
      </xdr:nvSpPr>
      <xdr:spPr>
        <a:xfrm>
          <a:off x="22199600"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61323</xdr:rowOff>
    </xdr:from>
    <xdr:to>
      <xdr:col>112</xdr:col>
      <xdr:colOff>38100</xdr:colOff>
      <xdr:row>40</xdr:row>
      <xdr:rowOff>162923</xdr:rowOff>
    </xdr:to>
    <xdr:sp macro="" textlink="">
      <xdr:nvSpPr>
        <xdr:cNvPr id="422" name="楕円 421"/>
        <xdr:cNvSpPr/>
      </xdr:nvSpPr>
      <xdr:spPr>
        <a:xfrm>
          <a:off x="21272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106680</xdr:rowOff>
    </xdr:from>
    <xdr:to>
      <xdr:col>116</xdr:col>
      <xdr:colOff>63500</xdr:colOff>
      <xdr:row>40</xdr:row>
      <xdr:rowOff>112123</xdr:rowOff>
    </xdr:to>
    <xdr:cxnSp macro="">
      <xdr:nvCxnSpPr>
        <xdr:cNvPr id="423" name="直線コネクタ 422"/>
        <xdr:cNvCxnSpPr/>
      </xdr:nvCxnSpPr>
      <xdr:spPr>
        <a:xfrm flipV="1">
          <a:off x="21323300" y="696468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67854</xdr:rowOff>
    </xdr:from>
    <xdr:to>
      <xdr:col>107</xdr:col>
      <xdr:colOff>101600</xdr:colOff>
      <xdr:row>40</xdr:row>
      <xdr:rowOff>169454</xdr:rowOff>
    </xdr:to>
    <xdr:sp macro="" textlink="">
      <xdr:nvSpPr>
        <xdr:cNvPr id="424" name="楕円 423"/>
        <xdr:cNvSpPr/>
      </xdr:nvSpPr>
      <xdr:spPr>
        <a:xfrm>
          <a:off x="203835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112123</xdr:rowOff>
    </xdr:from>
    <xdr:to>
      <xdr:col>111</xdr:col>
      <xdr:colOff>177800</xdr:colOff>
      <xdr:row>40</xdr:row>
      <xdr:rowOff>118654</xdr:rowOff>
    </xdr:to>
    <xdr:cxnSp macro="">
      <xdr:nvCxnSpPr>
        <xdr:cNvPr id="425" name="直線コネクタ 424"/>
        <xdr:cNvCxnSpPr/>
      </xdr:nvCxnSpPr>
      <xdr:spPr>
        <a:xfrm flipV="1">
          <a:off x="20434300" y="69701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89099</xdr:rowOff>
    </xdr:from>
    <xdr:ext cx="469744" cy="259045"/>
    <xdr:sp macro="" textlink="">
      <xdr:nvSpPr>
        <xdr:cNvPr id="426" name="n_1aveValue【認定こども園・幼稚園・保育所】&#10;一人当たり面積"/>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133730</xdr:rowOff>
    </xdr:from>
    <xdr:ext cx="469744" cy="259045"/>
    <xdr:sp macro="" textlink="">
      <xdr:nvSpPr>
        <xdr:cNvPr id="427" name="n_2aveValue【認定こども園・幼稚園・保育所】&#10;一人当たり面積"/>
        <xdr:cNvSpPr txBox="1"/>
      </xdr:nvSpPr>
      <xdr:spPr>
        <a:xfrm>
          <a:off x="20199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154050</xdr:rowOff>
    </xdr:from>
    <xdr:ext cx="469744" cy="259045"/>
    <xdr:sp macro="" textlink="">
      <xdr:nvSpPr>
        <xdr:cNvPr id="428" name="n_1mainValue【認定こども園・幼稚園・保育所】&#10;一人当たり面積"/>
        <xdr:cNvSpPr txBox="1"/>
      </xdr:nvSpPr>
      <xdr:spPr>
        <a:xfrm>
          <a:off x="21075727" y="701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160581</xdr:rowOff>
    </xdr:from>
    <xdr:ext cx="469744" cy="259045"/>
    <xdr:sp macro="" textlink="">
      <xdr:nvSpPr>
        <xdr:cNvPr id="429" name="n_2mainValue【認定こども園・幼稚園・保育所】&#10;一人当たり面積"/>
        <xdr:cNvSpPr txBox="1"/>
      </xdr:nvSpPr>
      <xdr:spPr>
        <a:xfrm>
          <a:off x="20199427" y="701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1" name="テキスト ボックス 44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1" name="テキスト ボックス 45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55" name="直線コネクタ 454"/>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56"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57" name="直線コネクタ 456"/>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58"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59" name="直線コネクタ 458"/>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79846</xdr:rowOff>
    </xdr:from>
    <xdr:ext cx="405111" cy="259045"/>
    <xdr:sp macro="" textlink="">
      <xdr:nvSpPr>
        <xdr:cNvPr id="460" name="【学校施設】&#10;有形固定資産減価償却率平均値テキスト"/>
        <xdr:cNvSpPr txBox="1"/>
      </xdr:nvSpPr>
      <xdr:spPr>
        <a:xfrm>
          <a:off x="16357600" y="10023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61" name="フローチャート: 判断 460"/>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62" name="フローチャート: 判断 461"/>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63" name="フローチャート: 判断 462"/>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42273</xdr:rowOff>
    </xdr:from>
    <xdr:to>
      <xdr:col>85</xdr:col>
      <xdr:colOff>177800</xdr:colOff>
      <xdr:row>61</xdr:row>
      <xdr:rowOff>143873</xdr:rowOff>
    </xdr:to>
    <xdr:sp macro="" textlink="">
      <xdr:nvSpPr>
        <xdr:cNvPr id="469" name="楕円 468"/>
        <xdr:cNvSpPr/>
      </xdr:nvSpPr>
      <xdr:spPr>
        <a:xfrm>
          <a:off x="162687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20700</xdr:rowOff>
    </xdr:from>
    <xdr:ext cx="405111" cy="259045"/>
    <xdr:sp macro="" textlink="">
      <xdr:nvSpPr>
        <xdr:cNvPr id="470" name="【学校施設】&#10;有形固定資産減価償却率該当値テキスト"/>
        <xdr:cNvSpPr txBox="1"/>
      </xdr:nvSpPr>
      <xdr:spPr>
        <a:xfrm>
          <a:off x="16357600"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92891</xdr:rowOff>
    </xdr:from>
    <xdr:to>
      <xdr:col>81</xdr:col>
      <xdr:colOff>101600</xdr:colOff>
      <xdr:row>60</xdr:row>
      <xdr:rowOff>23041</xdr:rowOff>
    </xdr:to>
    <xdr:sp macro="" textlink="">
      <xdr:nvSpPr>
        <xdr:cNvPr id="471" name="楕円 470"/>
        <xdr:cNvSpPr/>
      </xdr:nvSpPr>
      <xdr:spPr>
        <a:xfrm>
          <a:off x="15430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143691</xdr:rowOff>
    </xdr:from>
    <xdr:to>
      <xdr:col>85</xdr:col>
      <xdr:colOff>127000</xdr:colOff>
      <xdr:row>61</xdr:row>
      <xdr:rowOff>93073</xdr:rowOff>
    </xdr:to>
    <xdr:cxnSp macro="">
      <xdr:nvCxnSpPr>
        <xdr:cNvPr id="472" name="直線コネクタ 471"/>
        <xdr:cNvCxnSpPr/>
      </xdr:nvCxnSpPr>
      <xdr:spPr>
        <a:xfrm>
          <a:off x="15481300" y="10259241"/>
          <a:ext cx="838200" cy="29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125549</xdr:rowOff>
    </xdr:from>
    <xdr:to>
      <xdr:col>76</xdr:col>
      <xdr:colOff>165100</xdr:colOff>
      <xdr:row>60</xdr:row>
      <xdr:rowOff>55699</xdr:rowOff>
    </xdr:to>
    <xdr:sp macro="" textlink="">
      <xdr:nvSpPr>
        <xdr:cNvPr id="473" name="楕円 472"/>
        <xdr:cNvSpPr/>
      </xdr:nvSpPr>
      <xdr:spPr>
        <a:xfrm>
          <a:off x="14541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143691</xdr:rowOff>
    </xdr:from>
    <xdr:to>
      <xdr:col>81</xdr:col>
      <xdr:colOff>50800</xdr:colOff>
      <xdr:row>60</xdr:row>
      <xdr:rowOff>4899</xdr:rowOff>
    </xdr:to>
    <xdr:cxnSp macro="">
      <xdr:nvCxnSpPr>
        <xdr:cNvPr id="474" name="直線コネクタ 473"/>
        <xdr:cNvCxnSpPr/>
      </xdr:nvCxnSpPr>
      <xdr:spPr>
        <a:xfrm flipV="1">
          <a:off x="14592300" y="1025924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135907</xdr:rowOff>
    </xdr:from>
    <xdr:ext cx="405111" cy="259045"/>
    <xdr:sp macro="" textlink="">
      <xdr:nvSpPr>
        <xdr:cNvPr id="475" name="n_1aveValue【学校施設】&#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476"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14168</xdr:rowOff>
    </xdr:from>
    <xdr:ext cx="405111" cy="259045"/>
    <xdr:sp macro="" textlink="">
      <xdr:nvSpPr>
        <xdr:cNvPr id="477" name="n_1mainValue【学校施設】&#10;有形固定資産減価償却率"/>
        <xdr:cNvSpPr txBox="1"/>
      </xdr:nvSpPr>
      <xdr:spPr>
        <a:xfrm>
          <a:off x="152660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46826</xdr:rowOff>
    </xdr:from>
    <xdr:ext cx="405111" cy="259045"/>
    <xdr:sp macro="" textlink="">
      <xdr:nvSpPr>
        <xdr:cNvPr id="478" name="n_2mainValue【学校施設】&#10;有形固定資産減価償却率"/>
        <xdr:cNvSpPr txBox="1"/>
      </xdr:nvSpPr>
      <xdr:spPr>
        <a:xfrm>
          <a:off x="14389744"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9" name="直線コネクタ 48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0" name="テキスト ボックス 48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1" name="直線コネクタ 49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2" name="テキスト ボックス 49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3" name="直線コネクタ 49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4" name="テキスト ボックス 49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5" name="直線コネクタ 49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6" name="テキスト ボックス 49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7" name="直線コネクタ 49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8" name="テキスト ボックス 49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9" name="直線コネクタ 49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00" name="テキスト ボックス 49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2" name="テキスト ボックス 50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504" name="直線コネクタ 503"/>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505"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506" name="直線コネクタ 505"/>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507"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508" name="直線コネクタ 507"/>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509" name="【学校施設】&#10;一人当たり面積平均値テキスト"/>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510" name="フローチャート: 判断 509"/>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511" name="フローチャート: 判断 510"/>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81952</xdr:rowOff>
    </xdr:from>
    <xdr:to>
      <xdr:col>107</xdr:col>
      <xdr:colOff>101600</xdr:colOff>
      <xdr:row>62</xdr:row>
      <xdr:rowOff>12102</xdr:rowOff>
    </xdr:to>
    <xdr:sp macro="" textlink="">
      <xdr:nvSpPr>
        <xdr:cNvPr id="512" name="フローチャート: 判断 511"/>
        <xdr:cNvSpPr/>
      </xdr:nvSpPr>
      <xdr:spPr>
        <a:xfrm>
          <a:off x="20383500" y="1054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154777</xdr:rowOff>
    </xdr:from>
    <xdr:to>
      <xdr:col>116</xdr:col>
      <xdr:colOff>114300</xdr:colOff>
      <xdr:row>61</xdr:row>
      <xdr:rowOff>84927</xdr:rowOff>
    </xdr:to>
    <xdr:sp macro="" textlink="">
      <xdr:nvSpPr>
        <xdr:cNvPr id="518" name="楕円 517"/>
        <xdr:cNvSpPr/>
      </xdr:nvSpPr>
      <xdr:spPr>
        <a:xfrm>
          <a:off x="22110700" y="104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6204</xdr:rowOff>
    </xdr:from>
    <xdr:ext cx="469744" cy="259045"/>
    <xdr:sp macro="" textlink="">
      <xdr:nvSpPr>
        <xdr:cNvPr id="519" name="【学校施設】&#10;一人当たり面積該当値テキスト"/>
        <xdr:cNvSpPr txBox="1"/>
      </xdr:nvSpPr>
      <xdr:spPr>
        <a:xfrm>
          <a:off x="22199600" y="1029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166533</xdr:rowOff>
    </xdr:from>
    <xdr:to>
      <xdr:col>112</xdr:col>
      <xdr:colOff>38100</xdr:colOff>
      <xdr:row>62</xdr:row>
      <xdr:rowOff>96683</xdr:rowOff>
    </xdr:to>
    <xdr:sp macro="" textlink="">
      <xdr:nvSpPr>
        <xdr:cNvPr id="520" name="楕円 519"/>
        <xdr:cNvSpPr/>
      </xdr:nvSpPr>
      <xdr:spPr>
        <a:xfrm>
          <a:off x="21272500" y="1062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34127</xdr:rowOff>
    </xdr:from>
    <xdr:to>
      <xdr:col>116</xdr:col>
      <xdr:colOff>63500</xdr:colOff>
      <xdr:row>62</xdr:row>
      <xdr:rowOff>45883</xdr:rowOff>
    </xdr:to>
    <xdr:cxnSp macro="">
      <xdr:nvCxnSpPr>
        <xdr:cNvPr id="521" name="直線コネクタ 520"/>
        <xdr:cNvCxnSpPr/>
      </xdr:nvCxnSpPr>
      <xdr:spPr>
        <a:xfrm flipV="1">
          <a:off x="21323300" y="10492577"/>
          <a:ext cx="838200" cy="18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103178</xdr:rowOff>
    </xdr:from>
    <xdr:to>
      <xdr:col>107</xdr:col>
      <xdr:colOff>101600</xdr:colOff>
      <xdr:row>62</xdr:row>
      <xdr:rowOff>33328</xdr:rowOff>
    </xdr:to>
    <xdr:sp macro="" textlink="">
      <xdr:nvSpPr>
        <xdr:cNvPr id="522" name="楕円 521"/>
        <xdr:cNvSpPr/>
      </xdr:nvSpPr>
      <xdr:spPr>
        <a:xfrm>
          <a:off x="20383500" y="105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153978</xdr:rowOff>
    </xdr:from>
    <xdr:to>
      <xdr:col>111</xdr:col>
      <xdr:colOff>177800</xdr:colOff>
      <xdr:row>62</xdr:row>
      <xdr:rowOff>45883</xdr:rowOff>
    </xdr:to>
    <xdr:cxnSp macro="">
      <xdr:nvCxnSpPr>
        <xdr:cNvPr id="523" name="直線コネクタ 522"/>
        <xdr:cNvCxnSpPr/>
      </xdr:nvCxnSpPr>
      <xdr:spPr>
        <a:xfrm>
          <a:off x="20434300" y="10612428"/>
          <a:ext cx="8890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111324</xdr:rowOff>
    </xdr:from>
    <xdr:ext cx="469744" cy="259045"/>
    <xdr:sp macro="" textlink="">
      <xdr:nvSpPr>
        <xdr:cNvPr id="524" name="n_1aveValue【学校施設】&#10;一人当たり面積"/>
        <xdr:cNvSpPr txBox="1"/>
      </xdr:nvSpPr>
      <xdr:spPr>
        <a:xfrm>
          <a:off x="21075727" y="1074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28629</xdr:rowOff>
    </xdr:from>
    <xdr:ext cx="469744" cy="259045"/>
    <xdr:sp macro="" textlink="">
      <xdr:nvSpPr>
        <xdr:cNvPr id="525" name="n_2aveValue【学校施設】&#10;一人当たり面積"/>
        <xdr:cNvSpPr txBox="1"/>
      </xdr:nvSpPr>
      <xdr:spPr>
        <a:xfrm>
          <a:off x="20199427" y="1031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113210</xdr:rowOff>
    </xdr:from>
    <xdr:ext cx="469744" cy="259045"/>
    <xdr:sp macro="" textlink="">
      <xdr:nvSpPr>
        <xdr:cNvPr id="526" name="n_1mainValue【学校施設】&#10;一人当たり面積"/>
        <xdr:cNvSpPr txBox="1"/>
      </xdr:nvSpPr>
      <xdr:spPr>
        <a:xfrm>
          <a:off x="21075727" y="1040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24455</xdr:rowOff>
    </xdr:from>
    <xdr:ext cx="469744" cy="259045"/>
    <xdr:sp macro="" textlink="">
      <xdr:nvSpPr>
        <xdr:cNvPr id="527" name="n_2mainValue【学校施設】&#10;一人当たり面積"/>
        <xdr:cNvSpPr txBox="1"/>
      </xdr:nvSpPr>
      <xdr:spPr>
        <a:xfrm>
          <a:off x="20199427" y="106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4" name="直線コネクタ 5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5" name="テキスト ボックス 55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6" name="直線コネクタ 5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7" name="テキスト ボックス 5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8" name="直線コネクタ 5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9" name="テキスト ボックス 5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0" name="直線コネクタ 5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1" name="テキスト ボックス 5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2" name="直線コネクタ 5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3" name="テキスト ボックス 5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4" name="直線コネクタ 5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5" name="テキスト ボックス 56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7" name="テキスト ボックス 5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69" name="直線コネクタ 568"/>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70"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71" name="直線コネクタ 570"/>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3" name="直線コネクタ 57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574" name="【公民館】&#10;有形固定資産減価償却率平均値テキスト"/>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75" name="フローチャート: 判断 574"/>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76" name="フローチャート: 判断 575"/>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128270</xdr:rowOff>
    </xdr:from>
    <xdr:to>
      <xdr:col>76</xdr:col>
      <xdr:colOff>165100</xdr:colOff>
      <xdr:row>103</xdr:row>
      <xdr:rowOff>58420</xdr:rowOff>
    </xdr:to>
    <xdr:sp macro="" textlink="">
      <xdr:nvSpPr>
        <xdr:cNvPr id="577" name="フローチャート: 判断 576"/>
        <xdr:cNvSpPr/>
      </xdr:nvSpPr>
      <xdr:spPr>
        <a:xfrm>
          <a:off x="14541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53158</xdr:rowOff>
    </xdr:from>
    <xdr:to>
      <xdr:col>85</xdr:col>
      <xdr:colOff>177800</xdr:colOff>
      <xdr:row>101</xdr:row>
      <xdr:rowOff>154758</xdr:rowOff>
    </xdr:to>
    <xdr:sp macro="" textlink="">
      <xdr:nvSpPr>
        <xdr:cNvPr id="583" name="楕円 582"/>
        <xdr:cNvSpPr/>
      </xdr:nvSpPr>
      <xdr:spPr>
        <a:xfrm>
          <a:off x="162687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76035</xdr:rowOff>
    </xdr:from>
    <xdr:ext cx="405111" cy="259045"/>
    <xdr:sp macro="" textlink="">
      <xdr:nvSpPr>
        <xdr:cNvPr id="584" name="【公民館】&#10;有形固定資産減価償却率該当値テキスト"/>
        <xdr:cNvSpPr txBox="1"/>
      </xdr:nvSpPr>
      <xdr:spPr>
        <a:xfrm>
          <a:off x="16357600" y="1722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85816</xdr:rowOff>
    </xdr:from>
    <xdr:to>
      <xdr:col>81</xdr:col>
      <xdr:colOff>101600</xdr:colOff>
      <xdr:row>102</xdr:row>
      <xdr:rowOff>15966</xdr:rowOff>
    </xdr:to>
    <xdr:sp macro="" textlink="">
      <xdr:nvSpPr>
        <xdr:cNvPr id="585" name="楕円 584"/>
        <xdr:cNvSpPr/>
      </xdr:nvSpPr>
      <xdr:spPr>
        <a:xfrm>
          <a:off x="154305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103958</xdr:rowOff>
    </xdr:from>
    <xdr:to>
      <xdr:col>85</xdr:col>
      <xdr:colOff>127000</xdr:colOff>
      <xdr:row>101</xdr:row>
      <xdr:rowOff>136616</xdr:rowOff>
    </xdr:to>
    <xdr:cxnSp macro="">
      <xdr:nvCxnSpPr>
        <xdr:cNvPr id="586" name="直線コネクタ 585"/>
        <xdr:cNvCxnSpPr/>
      </xdr:nvCxnSpPr>
      <xdr:spPr>
        <a:xfrm flipV="1">
          <a:off x="15481300" y="1742040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120106</xdr:rowOff>
    </xdr:from>
    <xdr:to>
      <xdr:col>76</xdr:col>
      <xdr:colOff>165100</xdr:colOff>
      <xdr:row>102</xdr:row>
      <xdr:rowOff>50256</xdr:rowOff>
    </xdr:to>
    <xdr:sp macro="" textlink="">
      <xdr:nvSpPr>
        <xdr:cNvPr id="587" name="楕円 586"/>
        <xdr:cNvSpPr/>
      </xdr:nvSpPr>
      <xdr:spPr>
        <a:xfrm>
          <a:off x="14541500"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136616</xdr:rowOff>
    </xdr:from>
    <xdr:to>
      <xdr:col>81</xdr:col>
      <xdr:colOff>50800</xdr:colOff>
      <xdr:row>101</xdr:row>
      <xdr:rowOff>170906</xdr:rowOff>
    </xdr:to>
    <xdr:cxnSp macro="">
      <xdr:nvCxnSpPr>
        <xdr:cNvPr id="588" name="直線コネクタ 587"/>
        <xdr:cNvCxnSpPr/>
      </xdr:nvCxnSpPr>
      <xdr:spPr>
        <a:xfrm flipV="1">
          <a:off x="14592300" y="174530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64243</xdr:rowOff>
    </xdr:from>
    <xdr:ext cx="405111" cy="259045"/>
    <xdr:sp macro="" textlink="">
      <xdr:nvSpPr>
        <xdr:cNvPr id="589" name="n_1aveValue【公民館】&#10;有形固定資産減価償却率"/>
        <xdr:cNvSpPr txBox="1"/>
      </xdr:nvSpPr>
      <xdr:spPr>
        <a:xfrm>
          <a:off x="152660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49547</xdr:rowOff>
    </xdr:from>
    <xdr:ext cx="405111" cy="259045"/>
    <xdr:sp macro="" textlink="">
      <xdr:nvSpPr>
        <xdr:cNvPr id="590" name="n_2aveValue【公民館】&#10;有形固定資産減価償却率"/>
        <xdr:cNvSpPr txBox="1"/>
      </xdr:nvSpPr>
      <xdr:spPr>
        <a:xfrm>
          <a:off x="14389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32493</xdr:rowOff>
    </xdr:from>
    <xdr:ext cx="405111" cy="259045"/>
    <xdr:sp macro="" textlink="">
      <xdr:nvSpPr>
        <xdr:cNvPr id="591" name="n_1mainValue【公民館】&#10;有形固定資産減価償却率"/>
        <xdr:cNvSpPr txBox="1"/>
      </xdr:nvSpPr>
      <xdr:spPr>
        <a:xfrm>
          <a:off x="1526604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66783</xdr:rowOff>
    </xdr:from>
    <xdr:ext cx="405111" cy="259045"/>
    <xdr:sp macro="" textlink="">
      <xdr:nvSpPr>
        <xdr:cNvPr id="592" name="n_2mainValue【公民館】&#10;有形固定資産減価償却率"/>
        <xdr:cNvSpPr txBox="1"/>
      </xdr:nvSpPr>
      <xdr:spPr>
        <a:xfrm>
          <a:off x="1438974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3" name="直線コネクタ 6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4" name="テキスト ボックス 6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5" name="直線コネクタ 6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6" name="テキスト ボックス 6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7" name="直線コネクタ 6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8" name="テキスト ボックス 6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9" name="直線コネクタ 6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0" name="テキスト ボックス 6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1" name="直線コネクタ 6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2" name="テキスト ボックス 6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3" name="直線コネクタ 6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4" name="テキスト ボックス 6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18" name="直線コネクタ 617"/>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19"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20" name="直線コネクタ 619"/>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21"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22" name="直線コネクタ 621"/>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53720</xdr:rowOff>
    </xdr:from>
    <xdr:ext cx="469744" cy="259045"/>
    <xdr:sp macro="" textlink="">
      <xdr:nvSpPr>
        <xdr:cNvPr id="623" name="【公民館】&#10;一人当たり面積平均値テキスト"/>
        <xdr:cNvSpPr txBox="1"/>
      </xdr:nvSpPr>
      <xdr:spPr>
        <a:xfrm>
          <a:off x="22199600" y="180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24" name="フローチャート: 判断 623"/>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625" name="フローチャート: 判断 624"/>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626" name="フローチャート: 判断 625"/>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95613</xdr:rowOff>
    </xdr:from>
    <xdr:to>
      <xdr:col>116</xdr:col>
      <xdr:colOff>114300</xdr:colOff>
      <xdr:row>108</xdr:row>
      <xdr:rowOff>25763</xdr:rowOff>
    </xdr:to>
    <xdr:sp macro="" textlink="">
      <xdr:nvSpPr>
        <xdr:cNvPr id="632" name="楕円 631"/>
        <xdr:cNvSpPr/>
      </xdr:nvSpPr>
      <xdr:spPr>
        <a:xfrm>
          <a:off x="221107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74040</xdr:rowOff>
    </xdr:from>
    <xdr:ext cx="469744" cy="259045"/>
    <xdr:sp macro="" textlink="">
      <xdr:nvSpPr>
        <xdr:cNvPr id="633" name="【公民館】&#10;一人当たり面積該当値テキスト"/>
        <xdr:cNvSpPr txBox="1"/>
      </xdr:nvSpPr>
      <xdr:spPr>
        <a:xfrm>
          <a:off x="22199600"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99968</xdr:rowOff>
    </xdr:from>
    <xdr:to>
      <xdr:col>112</xdr:col>
      <xdr:colOff>38100</xdr:colOff>
      <xdr:row>108</xdr:row>
      <xdr:rowOff>30118</xdr:rowOff>
    </xdr:to>
    <xdr:sp macro="" textlink="">
      <xdr:nvSpPr>
        <xdr:cNvPr id="634" name="楕円 633"/>
        <xdr:cNvSpPr/>
      </xdr:nvSpPr>
      <xdr:spPr>
        <a:xfrm>
          <a:off x="21272500" y="184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146413</xdr:rowOff>
    </xdr:from>
    <xdr:to>
      <xdr:col>116</xdr:col>
      <xdr:colOff>63500</xdr:colOff>
      <xdr:row>107</xdr:row>
      <xdr:rowOff>150768</xdr:rowOff>
    </xdr:to>
    <xdr:cxnSp macro="">
      <xdr:nvCxnSpPr>
        <xdr:cNvPr id="635" name="直線コネクタ 634"/>
        <xdr:cNvCxnSpPr/>
      </xdr:nvCxnSpPr>
      <xdr:spPr>
        <a:xfrm flipV="1">
          <a:off x="21323300" y="18491563"/>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104321</xdr:rowOff>
    </xdr:from>
    <xdr:to>
      <xdr:col>107</xdr:col>
      <xdr:colOff>101600</xdr:colOff>
      <xdr:row>108</xdr:row>
      <xdr:rowOff>34471</xdr:rowOff>
    </xdr:to>
    <xdr:sp macro="" textlink="">
      <xdr:nvSpPr>
        <xdr:cNvPr id="636" name="楕円 635"/>
        <xdr:cNvSpPr/>
      </xdr:nvSpPr>
      <xdr:spPr>
        <a:xfrm>
          <a:off x="20383500" y="1844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150768</xdr:rowOff>
    </xdr:from>
    <xdr:to>
      <xdr:col>111</xdr:col>
      <xdr:colOff>177800</xdr:colOff>
      <xdr:row>107</xdr:row>
      <xdr:rowOff>155121</xdr:rowOff>
    </xdr:to>
    <xdr:cxnSp macro="">
      <xdr:nvCxnSpPr>
        <xdr:cNvPr id="637" name="直線コネクタ 636"/>
        <xdr:cNvCxnSpPr/>
      </xdr:nvCxnSpPr>
      <xdr:spPr>
        <a:xfrm flipV="1">
          <a:off x="20434300" y="18495918"/>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99984</xdr:rowOff>
    </xdr:from>
    <xdr:ext cx="469744" cy="259045"/>
    <xdr:sp macro="" textlink="">
      <xdr:nvSpPr>
        <xdr:cNvPr id="638" name="n_1aveValue【公民館】&#10;一人当たり面積"/>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639" name="n_2aveValue【公民館】&#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21245</xdr:rowOff>
    </xdr:from>
    <xdr:ext cx="469744" cy="259045"/>
    <xdr:sp macro="" textlink="">
      <xdr:nvSpPr>
        <xdr:cNvPr id="640" name="n_1mainValue【公民館】&#10;一人当たり面積"/>
        <xdr:cNvSpPr txBox="1"/>
      </xdr:nvSpPr>
      <xdr:spPr>
        <a:xfrm>
          <a:off x="21075727" y="1853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25598</xdr:rowOff>
    </xdr:from>
    <xdr:ext cx="469744" cy="259045"/>
    <xdr:sp macro="" textlink="">
      <xdr:nvSpPr>
        <xdr:cNvPr id="641" name="n_2mainValue【公民館】&#10;一人当たり面積"/>
        <xdr:cNvSpPr txBox="1"/>
      </xdr:nvSpPr>
      <xdr:spPr>
        <a:xfrm>
          <a:off x="20199427" y="1854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2" name="正方形/長方形 6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3" name="正方形/長方形 6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4" name="テキスト ボックス 6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道路、橋りょう整備については、定期的な維持補修と改良整備を実施していることから、類似団体と比較をしてもほぼ同様</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数値となっている。公営住宅、こども園、公民館については、耐用年数を迎える施設も多く、老朽化が進行しているなか、建替え更新の負担も踏まえ検討が必要である。また、日々の維持・管理の観点も踏まえ、更新については、長寿命化や集約化などの対応が必要な状況である。学校施設において小学校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校を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校に統合し施設も比較的新しく、また、中学校は平成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校から</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校に統合し、新しい校舎・屋内運動場が完成したことで、類似団体と比較しても有形固定資産減価償却率も低い状況にある。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6,294
6,173
93.42
5,069,542
4,734,859
237,683
2,651,917
7,316,940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73"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34307</xdr:rowOff>
    </xdr:from>
    <xdr:ext cx="405111" cy="259045"/>
    <xdr:sp macro="" textlink="">
      <xdr:nvSpPr>
        <xdr:cNvPr id="80" name="n_1aveValue【体育館・プール】&#10;有形固定資産減価償却率"/>
        <xdr:cNvSpPr txBox="1"/>
      </xdr:nvSpPr>
      <xdr:spPr>
        <a:xfrm>
          <a:off x="3582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74312</xdr:rowOff>
    </xdr:from>
    <xdr:ext cx="405111" cy="259045"/>
    <xdr:sp macro="" textlink="">
      <xdr:nvSpPr>
        <xdr:cNvPr id="82" name="n_2aveValue【体育館・プール】&#10;有形固定資産減価償却率"/>
        <xdr:cNvSpPr txBox="1"/>
      </xdr:nvSpPr>
      <xdr:spPr>
        <a:xfrm>
          <a:off x="2705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2540</xdr:rowOff>
    </xdr:from>
    <xdr:to>
      <xdr:col>24</xdr:col>
      <xdr:colOff>114300</xdr:colOff>
      <xdr:row>57</xdr:row>
      <xdr:rowOff>104140</xdr:rowOff>
    </xdr:to>
    <xdr:sp macro="" textlink="">
      <xdr:nvSpPr>
        <xdr:cNvPr id="88" name="楕円 87"/>
        <xdr:cNvSpPr/>
      </xdr:nvSpPr>
      <xdr:spPr>
        <a:xfrm>
          <a:off x="45847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25417</xdr:rowOff>
    </xdr:from>
    <xdr:ext cx="405111" cy="259045"/>
    <xdr:sp macro="" textlink="">
      <xdr:nvSpPr>
        <xdr:cNvPr id="89" name="【体育館・プール】&#10;有形固定資産減価償却率該当値テキスト"/>
        <xdr:cNvSpPr txBox="1"/>
      </xdr:nvSpPr>
      <xdr:spPr>
        <a:xfrm>
          <a:off x="4673600"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42545</xdr:rowOff>
    </xdr:from>
    <xdr:to>
      <xdr:col>20</xdr:col>
      <xdr:colOff>38100</xdr:colOff>
      <xdr:row>57</xdr:row>
      <xdr:rowOff>144145</xdr:rowOff>
    </xdr:to>
    <xdr:sp macro="" textlink="">
      <xdr:nvSpPr>
        <xdr:cNvPr id="90" name="楕円 89"/>
        <xdr:cNvSpPr/>
      </xdr:nvSpPr>
      <xdr:spPr>
        <a:xfrm>
          <a:off x="3746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53340</xdr:rowOff>
    </xdr:from>
    <xdr:to>
      <xdr:col>24</xdr:col>
      <xdr:colOff>63500</xdr:colOff>
      <xdr:row>57</xdr:row>
      <xdr:rowOff>93345</xdr:rowOff>
    </xdr:to>
    <xdr:cxnSp macro="">
      <xdr:nvCxnSpPr>
        <xdr:cNvPr id="91" name="直線コネクタ 90"/>
        <xdr:cNvCxnSpPr/>
      </xdr:nvCxnSpPr>
      <xdr:spPr>
        <a:xfrm flipV="1">
          <a:off x="3797300" y="98259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82550</xdr:rowOff>
    </xdr:from>
    <xdr:to>
      <xdr:col>15</xdr:col>
      <xdr:colOff>101600</xdr:colOff>
      <xdr:row>58</xdr:row>
      <xdr:rowOff>12700</xdr:rowOff>
    </xdr:to>
    <xdr:sp macro="" textlink="">
      <xdr:nvSpPr>
        <xdr:cNvPr id="92" name="楕円 91"/>
        <xdr:cNvSpPr/>
      </xdr:nvSpPr>
      <xdr:spPr>
        <a:xfrm>
          <a:off x="2857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93345</xdr:rowOff>
    </xdr:from>
    <xdr:to>
      <xdr:col>19</xdr:col>
      <xdr:colOff>177800</xdr:colOff>
      <xdr:row>57</xdr:row>
      <xdr:rowOff>133350</xdr:rowOff>
    </xdr:to>
    <xdr:cxnSp macro="">
      <xdr:nvCxnSpPr>
        <xdr:cNvPr id="93" name="直線コネクタ 92"/>
        <xdr:cNvCxnSpPr/>
      </xdr:nvCxnSpPr>
      <xdr:spPr>
        <a:xfrm flipV="1">
          <a:off x="2908300" y="98659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160672</xdr:rowOff>
    </xdr:from>
    <xdr:ext cx="405111" cy="259045"/>
    <xdr:sp macro="" textlink="">
      <xdr:nvSpPr>
        <xdr:cNvPr id="94" name="n_1mainValue【体育館・プール】&#10;有形固定資産減価償却率"/>
        <xdr:cNvSpPr txBox="1"/>
      </xdr:nvSpPr>
      <xdr:spPr>
        <a:xfrm>
          <a:off x="3582044"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29227</xdr:rowOff>
    </xdr:from>
    <xdr:ext cx="405111" cy="259045"/>
    <xdr:sp macro="" textlink="">
      <xdr:nvSpPr>
        <xdr:cNvPr id="95" name="n_2mainValue【体育館・プール】&#10;有形固定資産減価償却率"/>
        <xdr:cNvSpPr txBox="1"/>
      </xdr:nvSpPr>
      <xdr:spPr>
        <a:xfrm>
          <a:off x="2705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6" name="直線コネクタ 1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7" name="テキスト ボックス 1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8" name="直線コネクタ 1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9" name="テキスト ボックス 1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0" name="直線コネクタ 1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1" name="テキスト ボックス 1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2" name="直線コネクタ 1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3" name="テキスト ボックス 1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17" name="直線コネクタ 116"/>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18"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19" name="直線コネクタ 118"/>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20"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21" name="直線コネクタ 120"/>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79062</xdr:rowOff>
    </xdr:from>
    <xdr:ext cx="469744" cy="259045"/>
    <xdr:sp macro="" textlink="">
      <xdr:nvSpPr>
        <xdr:cNvPr id="122" name="【体育館・プール】&#10;一人当たり面積平均値テキスト"/>
        <xdr:cNvSpPr txBox="1"/>
      </xdr:nvSpPr>
      <xdr:spPr>
        <a:xfrm>
          <a:off x="10515600" y="1053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23" name="フローチャート: 判断 122"/>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24" name="フローチャート: 判断 123"/>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92930</xdr:rowOff>
    </xdr:from>
    <xdr:ext cx="469744" cy="259045"/>
    <xdr:sp macro="" textlink="">
      <xdr:nvSpPr>
        <xdr:cNvPr id="125" name="n_1aveValue【体育館・プール】&#10;一人当たり面積"/>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164998</xdr:rowOff>
    </xdr:from>
    <xdr:to>
      <xdr:col>46</xdr:col>
      <xdr:colOff>38100</xdr:colOff>
      <xdr:row>62</xdr:row>
      <xdr:rowOff>95148</xdr:rowOff>
    </xdr:to>
    <xdr:sp macro="" textlink="">
      <xdr:nvSpPr>
        <xdr:cNvPr id="126" name="フローチャート: 判断 125"/>
        <xdr:cNvSpPr/>
      </xdr:nvSpPr>
      <xdr:spPr>
        <a:xfrm>
          <a:off x="8699500" y="1062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111675</xdr:rowOff>
    </xdr:from>
    <xdr:ext cx="469744" cy="259045"/>
    <xdr:sp macro="" textlink="">
      <xdr:nvSpPr>
        <xdr:cNvPr id="127" name="n_2aveValue【体育館・プール】&#10;一人当たり面積"/>
        <xdr:cNvSpPr txBox="1"/>
      </xdr:nvSpPr>
      <xdr:spPr>
        <a:xfrm>
          <a:off x="8515427" y="103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26467</xdr:rowOff>
    </xdr:from>
    <xdr:to>
      <xdr:col>55</xdr:col>
      <xdr:colOff>50800</xdr:colOff>
      <xdr:row>63</xdr:row>
      <xdr:rowOff>128067</xdr:rowOff>
    </xdr:to>
    <xdr:sp macro="" textlink="">
      <xdr:nvSpPr>
        <xdr:cNvPr id="133" name="楕円 132"/>
        <xdr:cNvSpPr/>
      </xdr:nvSpPr>
      <xdr:spPr>
        <a:xfrm>
          <a:off x="10426700" y="1082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112844</xdr:rowOff>
    </xdr:from>
    <xdr:ext cx="469744" cy="259045"/>
    <xdr:sp macro="" textlink="">
      <xdr:nvSpPr>
        <xdr:cNvPr id="134" name="【体育館・プール】&#10;一人当たり面積該当値テキスト"/>
        <xdr:cNvSpPr txBox="1"/>
      </xdr:nvSpPr>
      <xdr:spPr>
        <a:xfrm>
          <a:off x="10515600" y="1074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28296</xdr:rowOff>
    </xdr:from>
    <xdr:to>
      <xdr:col>50</xdr:col>
      <xdr:colOff>165100</xdr:colOff>
      <xdr:row>63</xdr:row>
      <xdr:rowOff>129896</xdr:rowOff>
    </xdr:to>
    <xdr:sp macro="" textlink="">
      <xdr:nvSpPr>
        <xdr:cNvPr id="135" name="楕円 134"/>
        <xdr:cNvSpPr/>
      </xdr:nvSpPr>
      <xdr:spPr>
        <a:xfrm>
          <a:off x="9588500" y="1082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77267</xdr:rowOff>
    </xdr:from>
    <xdr:to>
      <xdr:col>55</xdr:col>
      <xdr:colOff>0</xdr:colOff>
      <xdr:row>63</xdr:row>
      <xdr:rowOff>79096</xdr:rowOff>
    </xdr:to>
    <xdr:cxnSp macro="">
      <xdr:nvCxnSpPr>
        <xdr:cNvPr id="136" name="直線コネクタ 135"/>
        <xdr:cNvCxnSpPr/>
      </xdr:nvCxnSpPr>
      <xdr:spPr>
        <a:xfrm flipV="1">
          <a:off x="9639300" y="1087861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30125</xdr:rowOff>
    </xdr:from>
    <xdr:to>
      <xdr:col>46</xdr:col>
      <xdr:colOff>38100</xdr:colOff>
      <xdr:row>63</xdr:row>
      <xdr:rowOff>131725</xdr:rowOff>
    </xdr:to>
    <xdr:sp macro="" textlink="">
      <xdr:nvSpPr>
        <xdr:cNvPr id="137" name="楕円 136"/>
        <xdr:cNvSpPr/>
      </xdr:nvSpPr>
      <xdr:spPr>
        <a:xfrm>
          <a:off x="8699500" y="108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79096</xdr:rowOff>
    </xdr:from>
    <xdr:to>
      <xdr:col>50</xdr:col>
      <xdr:colOff>114300</xdr:colOff>
      <xdr:row>63</xdr:row>
      <xdr:rowOff>80925</xdr:rowOff>
    </xdr:to>
    <xdr:cxnSp macro="">
      <xdr:nvCxnSpPr>
        <xdr:cNvPr id="138" name="直線コネクタ 137"/>
        <xdr:cNvCxnSpPr/>
      </xdr:nvCxnSpPr>
      <xdr:spPr>
        <a:xfrm flipV="1">
          <a:off x="8750300" y="108804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121023</xdr:rowOff>
    </xdr:from>
    <xdr:ext cx="469744" cy="259045"/>
    <xdr:sp macro="" textlink="">
      <xdr:nvSpPr>
        <xdr:cNvPr id="139" name="n_1mainValue【体育館・プール】&#10;一人当たり面積"/>
        <xdr:cNvSpPr txBox="1"/>
      </xdr:nvSpPr>
      <xdr:spPr>
        <a:xfrm>
          <a:off x="93917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122852</xdr:rowOff>
    </xdr:from>
    <xdr:ext cx="469744" cy="259045"/>
    <xdr:sp macro="" textlink="">
      <xdr:nvSpPr>
        <xdr:cNvPr id="140" name="n_2mainValue【体育館・プール】&#10;一人当たり面積"/>
        <xdr:cNvSpPr txBox="1"/>
      </xdr:nvSpPr>
      <xdr:spPr>
        <a:xfrm>
          <a:off x="8515427" y="109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9" name="テキスト ボックス 1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0" name="直線コネクタ 1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1" name="テキスト ボックス 1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2" name="直線コネクタ 15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3" name="テキスト ボックス 15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4" name="直線コネクタ 15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5" name="テキスト ボックス 15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6" name="直線コネクタ 15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7" name="テキスト ボックス 15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8" name="直線コネクタ 15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59" name="テキスト ボックス 15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0" name="直線コネクタ 1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1" name="テキスト ボックス 1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163" name="直線コネクタ 162"/>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164"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165" name="直線コネクタ 164"/>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166"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167" name="直線コネクタ 166"/>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98314</xdr:rowOff>
    </xdr:from>
    <xdr:ext cx="405111" cy="259045"/>
    <xdr:sp macro="" textlink="">
      <xdr:nvSpPr>
        <xdr:cNvPr id="168" name="【福祉施設】&#10;有形固定資産減価償却率平均値テキスト"/>
        <xdr:cNvSpPr txBox="1"/>
      </xdr:nvSpPr>
      <xdr:spPr>
        <a:xfrm>
          <a:off x="4673600" y="1398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169" name="フローチャート: 判断 168"/>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170" name="フローチャート: 判断 169"/>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27449</xdr:rowOff>
    </xdr:from>
    <xdr:ext cx="405111" cy="259045"/>
    <xdr:sp macro="" textlink="">
      <xdr:nvSpPr>
        <xdr:cNvPr id="171" name="n_1aveValue【福祉施設】&#10;有形固定資産減価償却率"/>
        <xdr:cNvSpPr txBox="1"/>
      </xdr:nvSpPr>
      <xdr:spPr>
        <a:xfrm>
          <a:off x="3582044" y="140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99313</xdr:rowOff>
    </xdr:from>
    <xdr:to>
      <xdr:col>15</xdr:col>
      <xdr:colOff>101600</xdr:colOff>
      <xdr:row>82</xdr:row>
      <xdr:rowOff>29463</xdr:rowOff>
    </xdr:to>
    <xdr:sp macro="" textlink="">
      <xdr:nvSpPr>
        <xdr:cNvPr id="172" name="フローチャート: 判断 171"/>
        <xdr:cNvSpPr/>
      </xdr:nvSpPr>
      <xdr:spPr>
        <a:xfrm>
          <a:off x="28575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45990</xdr:rowOff>
    </xdr:from>
    <xdr:ext cx="405111" cy="259045"/>
    <xdr:sp macro="" textlink="">
      <xdr:nvSpPr>
        <xdr:cNvPr id="173" name="n_2aveValue【福祉施設】&#10;有形固定資産減価償却率"/>
        <xdr:cNvSpPr txBox="1"/>
      </xdr:nvSpPr>
      <xdr:spPr>
        <a:xfrm>
          <a:off x="2705744" y="137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4" name="テキスト ボックス 1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5" name="テキスト ボックス 1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6" name="テキスト ボックス 1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7" name="テキスト ボックス 1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8" name="テキスト ボックス 1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167894</xdr:rowOff>
    </xdr:from>
    <xdr:to>
      <xdr:col>24</xdr:col>
      <xdr:colOff>114300</xdr:colOff>
      <xdr:row>80</xdr:row>
      <xdr:rowOff>98044</xdr:rowOff>
    </xdr:to>
    <xdr:sp macro="" textlink="">
      <xdr:nvSpPr>
        <xdr:cNvPr id="179" name="楕円 178"/>
        <xdr:cNvSpPr/>
      </xdr:nvSpPr>
      <xdr:spPr>
        <a:xfrm>
          <a:off x="4584700" y="13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19321</xdr:rowOff>
    </xdr:from>
    <xdr:ext cx="405111" cy="259045"/>
    <xdr:sp macro="" textlink="">
      <xdr:nvSpPr>
        <xdr:cNvPr id="180" name="【福祉施設】&#10;有形固定資産減価償却率該当値テキスト"/>
        <xdr:cNvSpPr txBox="1"/>
      </xdr:nvSpPr>
      <xdr:spPr>
        <a:xfrm>
          <a:off x="4673600" y="135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33020</xdr:rowOff>
    </xdr:from>
    <xdr:to>
      <xdr:col>20</xdr:col>
      <xdr:colOff>38100</xdr:colOff>
      <xdr:row>80</xdr:row>
      <xdr:rowOff>134620</xdr:rowOff>
    </xdr:to>
    <xdr:sp macro="" textlink="">
      <xdr:nvSpPr>
        <xdr:cNvPr id="181" name="楕円 180"/>
        <xdr:cNvSpPr/>
      </xdr:nvSpPr>
      <xdr:spPr>
        <a:xfrm>
          <a:off x="3746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47244</xdr:rowOff>
    </xdr:from>
    <xdr:to>
      <xdr:col>24</xdr:col>
      <xdr:colOff>63500</xdr:colOff>
      <xdr:row>80</xdr:row>
      <xdr:rowOff>83820</xdr:rowOff>
    </xdr:to>
    <xdr:cxnSp macro="">
      <xdr:nvCxnSpPr>
        <xdr:cNvPr id="182" name="直線コネクタ 181"/>
        <xdr:cNvCxnSpPr/>
      </xdr:nvCxnSpPr>
      <xdr:spPr>
        <a:xfrm flipV="1">
          <a:off x="3797300" y="137632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1015</xdr:rowOff>
    </xdr:from>
    <xdr:to>
      <xdr:col>15</xdr:col>
      <xdr:colOff>101600</xdr:colOff>
      <xdr:row>83</xdr:row>
      <xdr:rowOff>102615</xdr:rowOff>
    </xdr:to>
    <xdr:sp macro="" textlink="">
      <xdr:nvSpPr>
        <xdr:cNvPr id="183" name="楕円 182"/>
        <xdr:cNvSpPr/>
      </xdr:nvSpPr>
      <xdr:spPr>
        <a:xfrm>
          <a:off x="2857500" y="142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83820</xdr:rowOff>
    </xdr:from>
    <xdr:to>
      <xdr:col>19</xdr:col>
      <xdr:colOff>177800</xdr:colOff>
      <xdr:row>83</xdr:row>
      <xdr:rowOff>51815</xdr:rowOff>
    </xdr:to>
    <xdr:cxnSp macro="">
      <xdr:nvCxnSpPr>
        <xdr:cNvPr id="184" name="直線コネクタ 183"/>
        <xdr:cNvCxnSpPr/>
      </xdr:nvCxnSpPr>
      <xdr:spPr>
        <a:xfrm flipV="1">
          <a:off x="2908300" y="13799820"/>
          <a:ext cx="889000" cy="48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185" name="n_1mainValue【福祉施設】&#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93742</xdr:rowOff>
    </xdr:from>
    <xdr:ext cx="405111" cy="259045"/>
    <xdr:sp macro="" textlink="">
      <xdr:nvSpPr>
        <xdr:cNvPr id="186" name="n_2mainValue【福祉施設】&#10;有形固定資産減価償却率"/>
        <xdr:cNvSpPr txBox="1"/>
      </xdr:nvSpPr>
      <xdr:spPr>
        <a:xfrm>
          <a:off x="27057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7" name="正方形/長方形 1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8" name="正方形/長方形 1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9" name="正方形/長方形 1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0" name="正方形/長方形 1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1" name="正方形/長方形 1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2" name="正方形/長方形 1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3" name="正方形/長方形 1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4" name="正方形/長方形 1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5" name="テキスト ボックス 1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6" name="直線コネクタ 1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7" name="直線コネクタ 19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8" name="テキスト ボックス 19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9" name="直線コネクタ 19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0" name="テキスト ボックス 19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1" name="直線コネクタ 20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2" name="テキスト ボックス 20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3" name="直線コネクタ 20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4" name="テキスト ボックス 20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5" name="直線コネクタ 20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6" name="テキスト ボックス 20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7" name="直線コネクタ 2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8" name="テキスト ボックス 2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10" name="直線コネクタ 209"/>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11"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12" name="直線コネクタ 211"/>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13"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14" name="直線コネクタ 213"/>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215" name="【福祉施設】&#10;一人当たり面積平均値テキスト"/>
        <xdr:cNvSpPr txBox="1"/>
      </xdr:nvSpPr>
      <xdr:spPr>
        <a:xfrm>
          <a:off x="10515600" y="1466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16" name="フローチャート: 判断 215"/>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17" name="フローチャート: 判断 216"/>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19702</xdr:rowOff>
    </xdr:from>
    <xdr:ext cx="469744" cy="259045"/>
    <xdr:sp macro="" textlink="">
      <xdr:nvSpPr>
        <xdr:cNvPr id="218" name="n_1aveValue【福祉施設】&#10;一人当たり面積"/>
        <xdr:cNvSpPr txBox="1"/>
      </xdr:nvSpPr>
      <xdr:spPr>
        <a:xfrm>
          <a:off x="93917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89408</xdr:rowOff>
    </xdr:from>
    <xdr:to>
      <xdr:col>46</xdr:col>
      <xdr:colOff>38100</xdr:colOff>
      <xdr:row>86</xdr:row>
      <xdr:rowOff>19558</xdr:rowOff>
    </xdr:to>
    <xdr:sp macro="" textlink="">
      <xdr:nvSpPr>
        <xdr:cNvPr id="219" name="フローチャート: 判断 218"/>
        <xdr:cNvSpPr/>
      </xdr:nvSpPr>
      <xdr:spPr>
        <a:xfrm>
          <a:off x="8699500" y="1466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36085</xdr:rowOff>
    </xdr:from>
    <xdr:ext cx="469744" cy="259045"/>
    <xdr:sp macro="" textlink="">
      <xdr:nvSpPr>
        <xdr:cNvPr id="220" name="n_2aveValue【福祉施設】&#10;一人当たり面積"/>
        <xdr:cNvSpPr txBox="1"/>
      </xdr:nvSpPr>
      <xdr:spPr>
        <a:xfrm>
          <a:off x="8515427" y="1443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1" name="テキスト ボックス 2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2" name="テキスト ボックス 2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3" name="テキスト ボックス 2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4" name="テキスト ボックス 2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5" name="テキスト ボックス 2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80645</xdr:rowOff>
    </xdr:from>
    <xdr:to>
      <xdr:col>55</xdr:col>
      <xdr:colOff>50800</xdr:colOff>
      <xdr:row>86</xdr:row>
      <xdr:rowOff>10795</xdr:rowOff>
    </xdr:to>
    <xdr:sp macro="" textlink="">
      <xdr:nvSpPr>
        <xdr:cNvPr id="226" name="楕円 225"/>
        <xdr:cNvSpPr/>
      </xdr:nvSpPr>
      <xdr:spPr>
        <a:xfrm>
          <a:off x="104267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103522</xdr:rowOff>
    </xdr:from>
    <xdr:ext cx="469744" cy="259045"/>
    <xdr:sp macro="" textlink="">
      <xdr:nvSpPr>
        <xdr:cNvPr id="227" name="【福祉施設】&#10;一人当たり面積該当値テキスト"/>
        <xdr:cNvSpPr txBox="1"/>
      </xdr:nvSpPr>
      <xdr:spPr>
        <a:xfrm>
          <a:off x="10515600" y="1450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83693</xdr:rowOff>
    </xdr:from>
    <xdr:to>
      <xdr:col>50</xdr:col>
      <xdr:colOff>165100</xdr:colOff>
      <xdr:row>86</xdr:row>
      <xdr:rowOff>13843</xdr:rowOff>
    </xdr:to>
    <xdr:sp macro="" textlink="">
      <xdr:nvSpPr>
        <xdr:cNvPr id="228" name="楕円 227"/>
        <xdr:cNvSpPr/>
      </xdr:nvSpPr>
      <xdr:spPr>
        <a:xfrm>
          <a:off x="9588500" y="146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131445</xdr:rowOff>
    </xdr:from>
    <xdr:to>
      <xdr:col>55</xdr:col>
      <xdr:colOff>0</xdr:colOff>
      <xdr:row>85</xdr:row>
      <xdr:rowOff>134493</xdr:rowOff>
    </xdr:to>
    <xdr:cxnSp macro="">
      <xdr:nvCxnSpPr>
        <xdr:cNvPr id="229" name="直線コネクタ 228"/>
        <xdr:cNvCxnSpPr/>
      </xdr:nvCxnSpPr>
      <xdr:spPr>
        <a:xfrm flipV="1">
          <a:off x="9639300" y="14704695"/>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151512</xdr:rowOff>
    </xdr:from>
    <xdr:to>
      <xdr:col>46</xdr:col>
      <xdr:colOff>38100</xdr:colOff>
      <xdr:row>86</xdr:row>
      <xdr:rowOff>81662</xdr:rowOff>
    </xdr:to>
    <xdr:sp macro="" textlink="">
      <xdr:nvSpPr>
        <xdr:cNvPr id="230" name="楕円 229"/>
        <xdr:cNvSpPr/>
      </xdr:nvSpPr>
      <xdr:spPr>
        <a:xfrm>
          <a:off x="8699500" y="1472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134493</xdr:rowOff>
    </xdr:from>
    <xdr:to>
      <xdr:col>50</xdr:col>
      <xdr:colOff>114300</xdr:colOff>
      <xdr:row>86</xdr:row>
      <xdr:rowOff>30862</xdr:rowOff>
    </xdr:to>
    <xdr:cxnSp macro="">
      <xdr:nvCxnSpPr>
        <xdr:cNvPr id="231" name="直線コネクタ 230"/>
        <xdr:cNvCxnSpPr/>
      </xdr:nvCxnSpPr>
      <xdr:spPr>
        <a:xfrm flipV="1">
          <a:off x="8750300" y="14707743"/>
          <a:ext cx="889000" cy="6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4970</xdr:rowOff>
    </xdr:from>
    <xdr:ext cx="469744" cy="259045"/>
    <xdr:sp macro="" textlink="">
      <xdr:nvSpPr>
        <xdr:cNvPr id="232" name="n_1mainValue【福祉施設】&#10;一人当たり面積"/>
        <xdr:cNvSpPr txBox="1"/>
      </xdr:nvSpPr>
      <xdr:spPr>
        <a:xfrm>
          <a:off x="9391727" y="1474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72789</xdr:rowOff>
    </xdr:from>
    <xdr:ext cx="469744" cy="259045"/>
    <xdr:sp macro="" textlink="">
      <xdr:nvSpPr>
        <xdr:cNvPr id="233" name="n_2mainValue【福祉施設】&#10;一人当たり面積"/>
        <xdr:cNvSpPr txBox="1"/>
      </xdr:nvSpPr>
      <xdr:spPr>
        <a:xfrm>
          <a:off x="8515427" y="1481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4" name="正方形/長方形 23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5" name="正方形/長方形 23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6" name="正方形/長方形 23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7" name="正方形/長方形 23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8" name="正方形/長方形 23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9" name="正方形/長方形 23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0" name="正方形/長方形 23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1" name="正方形/長方形 24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2" name="正方形/長方形 2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3" name="正方形/長方形 2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4" name="正方形/長方形 2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5" name="正方形/長方形 2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6" name="正方形/長方形 2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7" name="正方形/長方形 2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8" name="正方形/長方形 2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9" name="正方形/長方形 24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0" name="正方形/長方形 2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1" name="正方形/長方形 2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2" name="正方形/長方形 2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3" name="正方形/長方形 2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4" name="正方形/長方形 2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5" name="正方形/長方形 2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6" name="正方形/長方形 2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7" name="正方形/長方形 25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8" name="正方形/長方形 2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9" name="正方形/長方形 2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0" name="正方形/長方形 2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1" name="正方形/長方形 2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2" name="正方形/長方形 2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3" name="正方形/長方形 2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4" name="正方形/長方形 2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5" name="正方形/長方形 26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6" name="正方形/長方形 2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7" name="正方形/長方形 2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8" name="正方形/長方形 2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9" name="正方形/長方形 2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0" name="正方形/長方形 2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1" name="正方形/長方形 2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2" name="正方形/長方形 2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3" name="正方形/長方形 2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4" name="テキスト ボックス 2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5" name="直線コネクタ 2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76" name="テキスト ボックス 27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77" name="直線コネクタ 27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78" name="テキスト ボックス 27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79" name="直線コネクタ 27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80" name="テキスト ボックス 27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81" name="直線コネクタ 28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82" name="テキスト ボックス 28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83" name="直線コネクタ 28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84" name="テキスト ボックス 28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85" name="直線コネクタ 28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86" name="テキスト ボックス 28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7" name="直線コネクタ 2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88" name="テキスト ボックス 2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290" name="直線コネクタ 289"/>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291"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292" name="直線コネクタ 291"/>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293" name="【保健センター・保健所】&#10;有形固定資産減価償却率最大値テキスト"/>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294" name="直線コネクタ 293"/>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295" name="【保健センター・保健所】&#10;有形固定資産減価償却率平均値テキスト"/>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296" name="フローチャート: 判断 295"/>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297" name="フローチャート: 判断 296"/>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123842</xdr:rowOff>
    </xdr:from>
    <xdr:ext cx="405111" cy="259045"/>
    <xdr:sp macro="" textlink="">
      <xdr:nvSpPr>
        <xdr:cNvPr id="298" name="n_1aveValue【保健センター・保健所】&#10;有形固定資産減価償却率"/>
        <xdr:cNvSpPr txBox="1"/>
      </xdr:nvSpPr>
      <xdr:spPr>
        <a:xfrm>
          <a:off x="152660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299" name="フローチャート: 判断 298"/>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150512</xdr:rowOff>
    </xdr:from>
    <xdr:ext cx="405111" cy="259045"/>
    <xdr:sp macro="" textlink="">
      <xdr:nvSpPr>
        <xdr:cNvPr id="300" name="n_2aveValue【保健センター・保健所】&#10;有形固定資産減価償却率"/>
        <xdr:cNvSpPr txBox="1"/>
      </xdr:nvSpPr>
      <xdr:spPr>
        <a:xfrm>
          <a:off x="14389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01" name="テキスト ボックス 3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2" name="テキスト ボックス 3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3" name="テキスト ボックス 3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4" name="テキスト ボックス 3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5" name="テキスト ボックス 3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306" name="楕円 305"/>
        <xdr:cNvSpPr/>
      </xdr:nvSpPr>
      <xdr:spPr>
        <a:xfrm>
          <a:off x="162687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36847</xdr:rowOff>
    </xdr:from>
    <xdr:ext cx="405111" cy="259045"/>
    <xdr:sp macro="" textlink="">
      <xdr:nvSpPr>
        <xdr:cNvPr id="307" name="【保健センター・保健所】&#10;有形固定資産減価償却率該当値テキスト"/>
        <xdr:cNvSpPr txBox="1"/>
      </xdr:nvSpPr>
      <xdr:spPr>
        <a:xfrm>
          <a:off x="16357600"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13970</xdr:rowOff>
    </xdr:from>
    <xdr:to>
      <xdr:col>81</xdr:col>
      <xdr:colOff>101600</xdr:colOff>
      <xdr:row>60</xdr:row>
      <xdr:rowOff>115570</xdr:rowOff>
    </xdr:to>
    <xdr:sp macro="" textlink="">
      <xdr:nvSpPr>
        <xdr:cNvPr id="308" name="楕円 307"/>
        <xdr:cNvSpPr/>
      </xdr:nvSpPr>
      <xdr:spPr>
        <a:xfrm>
          <a:off x="15430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64770</xdr:rowOff>
    </xdr:from>
    <xdr:to>
      <xdr:col>85</xdr:col>
      <xdr:colOff>127000</xdr:colOff>
      <xdr:row>60</xdr:row>
      <xdr:rowOff>64770</xdr:rowOff>
    </xdr:to>
    <xdr:cxnSp macro="">
      <xdr:nvCxnSpPr>
        <xdr:cNvPr id="309" name="直線コネクタ 308"/>
        <xdr:cNvCxnSpPr/>
      </xdr:nvCxnSpPr>
      <xdr:spPr>
        <a:xfrm>
          <a:off x="15481300" y="10351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310" name="楕円 309"/>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64770</xdr:rowOff>
    </xdr:from>
    <xdr:to>
      <xdr:col>81</xdr:col>
      <xdr:colOff>50800</xdr:colOff>
      <xdr:row>60</xdr:row>
      <xdr:rowOff>114300</xdr:rowOff>
    </xdr:to>
    <xdr:cxnSp macro="">
      <xdr:nvCxnSpPr>
        <xdr:cNvPr id="311" name="直線コネクタ 310"/>
        <xdr:cNvCxnSpPr/>
      </xdr:nvCxnSpPr>
      <xdr:spPr>
        <a:xfrm flipV="1">
          <a:off x="14592300" y="103517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132097</xdr:rowOff>
    </xdr:from>
    <xdr:ext cx="405111" cy="259045"/>
    <xdr:sp macro="" textlink="">
      <xdr:nvSpPr>
        <xdr:cNvPr id="312" name="n_1mainValue【保健センター・保健所】&#10;有形固定資産減価償却率"/>
        <xdr:cNvSpPr txBox="1"/>
      </xdr:nvSpPr>
      <xdr:spPr>
        <a:xfrm>
          <a:off x="15266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313" name="n_2mainValue【保健センター・保健所】&#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4" name="正方形/長方形 3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5" name="正方形/長方形 3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6" name="正方形/長方形 3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7" name="正方形/長方形 3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8" name="正方形/長方形 3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9" name="正方形/長方形 3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0" name="正方形/長方形 3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1" name="正方形/長方形 3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2" name="テキスト ボックス 3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3" name="直線コネクタ 3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24" name="直線コネクタ 32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25" name="テキスト ボックス 32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26" name="直線コネクタ 32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27" name="テキスト ボックス 32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28" name="直線コネクタ 3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29" name="テキスト ボックス 3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30" name="直線コネクタ 32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31" name="テキスト ボックス 33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32" name="直線コネクタ 33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33" name="テキスト ボックス 33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4" name="直線コネクタ 3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5" name="テキスト ボックス 3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337" name="直線コネクタ 336"/>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338" name="【保健センター・保健所】&#10;一人当たり面積最小値テキスト"/>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339" name="直線コネクタ 338"/>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340" name="【保健センター・保健所】&#10;一人当たり面積最大値テキスト"/>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341" name="直線コネクタ 340"/>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101617</xdr:rowOff>
    </xdr:from>
    <xdr:ext cx="469744" cy="259045"/>
    <xdr:sp macro="" textlink="">
      <xdr:nvSpPr>
        <xdr:cNvPr id="342" name="【保健センター・保健所】&#10;一人当たり面積平均値テキスト"/>
        <xdr:cNvSpPr txBox="1"/>
      </xdr:nvSpPr>
      <xdr:spPr>
        <a:xfrm>
          <a:off x="22199600" y="10560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343" name="フローチャート: 判断 342"/>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344" name="フローチャート: 判断 343"/>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27322</xdr:rowOff>
    </xdr:from>
    <xdr:ext cx="469744" cy="259045"/>
    <xdr:sp macro="" textlink="">
      <xdr:nvSpPr>
        <xdr:cNvPr id="345" name="n_1aveValue【保健センター・保健所】&#10;一人当たり面積"/>
        <xdr:cNvSpPr txBox="1"/>
      </xdr:nvSpPr>
      <xdr:spPr>
        <a:xfrm>
          <a:off x="21075727"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8255</xdr:rowOff>
    </xdr:from>
    <xdr:to>
      <xdr:col>107</xdr:col>
      <xdr:colOff>101600</xdr:colOff>
      <xdr:row>62</xdr:row>
      <xdr:rowOff>109855</xdr:rowOff>
    </xdr:to>
    <xdr:sp macro="" textlink="">
      <xdr:nvSpPr>
        <xdr:cNvPr id="346" name="フローチャート: 判断 345"/>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126382</xdr:rowOff>
    </xdr:from>
    <xdr:ext cx="469744" cy="259045"/>
    <xdr:sp macro="" textlink="">
      <xdr:nvSpPr>
        <xdr:cNvPr id="347" name="n_2aveValue【保健センター・保健所】&#10;一人当たり面積"/>
        <xdr:cNvSpPr txBox="1"/>
      </xdr:nvSpPr>
      <xdr:spPr>
        <a:xfrm>
          <a:off x="20199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48" name="テキスト ボックス 3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9" name="テキスト ボックス 3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50" name="テキスト ボックス 3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51" name="テキスト ボックス 3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52" name="テキスト ボックス 3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xdr:rowOff>
    </xdr:from>
    <xdr:to>
      <xdr:col>116</xdr:col>
      <xdr:colOff>114300</xdr:colOff>
      <xdr:row>63</xdr:row>
      <xdr:rowOff>106045</xdr:rowOff>
    </xdr:to>
    <xdr:sp macro="" textlink="">
      <xdr:nvSpPr>
        <xdr:cNvPr id="353" name="楕円 352"/>
        <xdr:cNvSpPr/>
      </xdr:nvSpPr>
      <xdr:spPr>
        <a:xfrm>
          <a:off x="221107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90822</xdr:rowOff>
    </xdr:from>
    <xdr:ext cx="469744" cy="259045"/>
    <xdr:sp macro="" textlink="">
      <xdr:nvSpPr>
        <xdr:cNvPr id="354" name="【保健センター・保健所】&#10;一人当たり面積該当値テキスト"/>
        <xdr:cNvSpPr txBox="1"/>
      </xdr:nvSpPr>
      <xdr:spPr>
        <a:xfrm>
          <a:off x="22199600" y="1072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8255</xdr:rowOff>
    </xdr:from>
    <xdr:to>
      <xdr:col>112</xdr:col>
      <xdr:colOff>38100</xdr:colOff>
      <xdr:row>63</xdr:row>
      <xdr:rowOff>109855</xdr:rowOff>
    </xdr:to>
    <xdr:sp macro="" textlink="">
      <xdr:nvSpPr>
        <xdr:cNvPr id="355" name="楕円 354"/>
        <xdr:cNvSpPr/>
      </xdr:nvSpPr>
      <xdr:spPr>
        <a:xfrm>
          <a:off x="21272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55245</xdr:rowOff>
    </xdr:from>
    <xdr:to>
      <xdr:col>116</xdr:col>
      <xdr:colOff>63500</xdr:colOff>
      <xdr:row>63</xdr:row>
      <xdr:rowOff>59055</xdr:rowOff>
    </xdr:to>
    <xdr:cxnSp macro="">
      <xdr:nvCxnSpPr>
        <xdr:cNvPr id="356" name="直線コネクタ 355"/>
        <xdr:cNvCxnSpPr/>
      </xdr:nvCxnSpPr>
      <xdr:spPr>
        <a:xfrm flipV="1">
          <a:off x="21323300" y="108565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xdr:rowOff>
    </xdr:from>
    <xdr:to>
      <xdr:col>107</xdr:col>
      <xdr:colOff>101600</xdr:colOff>
      <xdr:row>63</xdr:row>
      <xdr:rowOff>113665</xdr:rowOff>
    </xdr:to>
    <xdr:sp macro="" textlink="">
      <xdr:nvSpPr>
        <xdr:cNvPr id="357" name="楕円 356"/>
        <xdr:cNvSpPr/>
      </xdr:nvSpPr>
      <xdr:spPr>
        <a:xfrm>
          <a:off x="20383500" y="108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59055</xdr:rowOff>
    </xdr:from>
    <xdr:to>
      <xdr:col>111</xdr:col>
      <xdr:colOff>177800</xdr:colOff>
      <xdr:row>63</xdr:row>
      <xdr:rowOff>62865</xdr:rowOff>
    </xdr:to>
    <xdr:cxnSp macro="">
      <xdr:nvCxnSpPr>
        <xdr:cNvPr id="358" name="直線コネクタ 357"/>
        <xdr:cNvCxnSpPr/>
      </xdr:nvCxnSpPr>
      <xdr:spPr>
        <a:xfrm flipV="1">
          <a:off x="20434300" y="108604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100982</xdr:rowOff>
    </xdr:from>
    <xdr:ext cx="469744" cy="259045"/>
    <xdr:sp macro="" textlink="">
      <xdr:nvSpPr>
        <xdr:cNvPr id="359" name="n_1mainValue【保健センター・保健所】&#10;一人当たり面積"/>
        <xdr:cNvSpPr txBox="1"/>
      </xdr:nvSpPr>
      <xdr:spPr>
        <a:xfrm>
          <a:off x="21075727" y="1090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104792</xdr:rowOff>
    </xdr:from>
    <xdr:ext cx="469744" cy="259045"/>
    <xdr:sp macro="" textlink="">
      <xdr:nvSpPr>
        <xdr:cNvPr id="360" name="n_2mainValue【保健センター・保健所】&#10;一人当たり面積"/>
        <xdr:cNvSpPr txBox="1"/>
      </xdr:nvSpPr>
      <xdr:spPr>
        <a:xfrm>
          <a:off x="20199427" y="1090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61" name="正方形/長方形 3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2" name="正方形/長方形 3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3" name="正方形/長方形 3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4" name="正方形/長方形 3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5" name="正方形/長方形 3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6" name="正方形/長方形 3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7" name="正方形/長方形 3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8" name="正方形/長方形 3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9" name="テキスト ボックス 3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0" name="直線コネクタ 3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71" name="直線コネクタ 37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72" name="テキスト ボックス 37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73" name="直線コネクタ 37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74" name="テキスト ボックス 37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75" name="直線コネクタ 37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76" name="テキスト ボックス 37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77" name="直線コネクタ 37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78" name="テキスト ボックス 37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79" name="直線コネクタ 37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80" name="テキスト ボックス 37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1" name="直線コネクタ 38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82" name="テキスト ボックス 38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3" name="直線コネクタ 3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4" name="テキスト ボックス 3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386" name="直線コネクタ 385"/>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387"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388" name="直線コネクタ 387"/>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389"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390" name="直線コネクタ 389"/>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147338</xdr:rowOff>
    </xdr:from>
    <xdr:ext cx="405111" cy="259045"/>
    <xdr:sp macro="" textlink="">
      <xdr:nvSpPr>
        <xdr:cNvPr id="391" name="【消防施設】&#10;有形固定資産減価償却率平均値テキスト"/>
        <xdr:cNvSpPr txBox="1"/>
      </xdr:nvSpPr>
      <xdr:spPr>
        <a:xfrm>
          <a:off x="16357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392" name="フローチャート: 判断 391"/>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393" name="フローチャート: 判断 392"/>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45011</xdr:rowOff>
    </xdr:from>
    <xdr:ext cx="405111" cy="259045"/>
    <xdr:sp macro="" textlink="">
      <xdr:nvSpPr>
        <xdr:cNvPr id="394" name="n_1aveValue【消防施設】&#10;有形固定資産減価償却率"/>
        <xdr:cNvSpPr txBox="1"/>
      </xdr:nvSpPr>
      <xdr:spPr>
        <a:xfrm>
          <a:off x="15266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395" name="フローチャート: 判断 394"/>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126654</xdr:rowOff>
    </xdr:from>
    <xdr:ext cx="405111" cy="259045"/>
    <xdr:sp macro="" textlink="">
      <xdr:nvSpPr>
        <xdr:cNvPr id="396"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97" name="テキスト ボックス 3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8" name="テキスト ボックス 3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9" name="テキスト ボックス 3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0" name="テキスト ボックス 3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1" name="テキスト ボックス 4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62412</xdr:rowOff>
    </xdr:from>
    <xdr:to>
      <xdr:col>85</xdr:col>
      <xdr:colOff>177800</xdr:colOff>
      <xdr:row>82</xdr:row>
      <xdr:rowOff>164012</xdr:rowOff>
    </xdr:to>
    <xdr:sp macro="" textlink="">
      <xdr:nvSpPr>
        <xdr:cNvPr id="402" name="楕円 401"/>
        <xdr:cNvSpPr/>
      </xdr:nvSpPr>
      <xdr:spPr>
        <a:xfrm>
          <a:off x="162687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40839</xdr:rowOff>
    </xdr:from>
    <xdr:ext cx="405111" cy="259045"/>
    <xdr:sp macro="" textlink="">
      <xdr:nvSpPr>
        <xdr:cNvPr id="403" name="【消防施設】&#10;有形固定資産減価償却率該当値テキスト"/>
        <xdr:cNvSpPr txBox="1"/>
      </xdr:nvSpPr>
      <xdr:spPr>
        <a:xfrm>
          <a:off x="16357600"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68943</xdr:rowOff>
    </xdr:from>
    <xdr:to>
      <xdr:col>81</xdr:col>
      <xdr:colOff>101600</xdr:colOff>
      <xdr:row>82</xdr:row>
      <xdr:rowOff>170543</xdr:rowOff>
    </xdr:to>
    <xdr:sp macro="" textlink="">
      <xdr:nvSpPr>
        <xdr:cNvPr id="404" name="楕円 403"/>
        <xdr:cNvSpPr/>
      </xdr:nvSpPr>
      <xdr:spPr>
        <a:xfrm>
          <a:off x="15430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113212</xdr:rowOff>
    </xdr:from>
    <xdr:to>
      <xdr:col>85</xdr:col>
      <xdr:colOff>127000</xdr:colOff>
      <xdr:row>82</xdr:row>
      <xdr:rowOff>119743</xdr:rowOff>
    </xdr:to>
    <xdr:cxnSp macro="">
      <xdr:nvCxnSpPr>
        <xdr:cNvPr id="405" name="直線コネクタ 404"/>
        <xdr:cNvCxnSpPr/>
      </xdr:nvCxnSpPr>
      <xdr:spPr>
        <a:xfrm flipV="1">
          <a:off x="15481300" y="141721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117929</xdr:rowOff>
    </xdr:from>
    <xdr:to>
      <xdr:col>76</xdr:col>
      <xdr:colOff>165100</xdr:colOff>
      <xdr:row>82</xdr:row>
      <xdr:rowOff>48079</xdr:rowOff>
    </xdr:to>
    <xdr:sp macro="" textlink="">
      <xdr:nvSpPr>
        <xdr:cNvPr id="406" name="楕円 405"/>
        <xdr:cNvSpPr/>
      </xdr:nvSpPr>
      <xdr:spPr>
        <a:xfrm>
          <a:off x="14541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168729</xdr:rowOff>
    </xdr:from>
    <xdr:to>
      <xdr:col>81</xdr:col>
      <xdr:colOff>50800</xdr:colOff>
      <xdr:row>82</xdr:row>
      <xdr:rowOff>119743</xdr:rowOff>
    </xdr:to>
    <xdr:cxnSp macro="">
      <xdr:nvCxnSpPr>
        <xdr:cNvPr id="407" name="直線コネクタ 406"/>
        <xdr:cNvCxnSpPr/>
      </xdr:nvCxnSpPr>
      <xdr:spPr>
        <a:xfrm>
          <a:off x="14592300" y="14056179"/>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161670</xdr:rowOff>
    </xdr:from>
    <xdr:ext cx="405111" cy="259045"/>
    <xdr:sp macro="" textlink="">
      <xdr:nvSpPr>
        <xdr:cNvPr id="408" name="n_1mainValue【消防施設】&#10;有形固定資産減価償却率"/>
        <xdr:cNvSpPr txBox="1"/>
      </xdr:nvSpPr>
      <xdr:spPr>
        <a:xfrm>
          <a:off x="15266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39206</xdr:rowOff>
    </xdr:from>
    <xdr:ext cx="405111" cy="259045"/>
    <xdr:sp macro="" textlink="">
      <xdr:nvSpPr>
        <xdr:cNvPr id="409" name="n_2mainValue【消防施設】&#10;有形固定資産減価償却率"/>
        <xdr:cNvSpPr txBox="1"/>
      </xdr:nvSpPr>
      <xdr:spPr>
        <a:xfrm>
          <a:off x="14389744" y="1409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0" name="正方形/長方形 4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1" name="正方形/長方形 4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2" name="正方形/長方形 4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3" name="正方形/長方形 4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4" name="正方形/長方形 4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5" name="正方形/長方形 4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6" name="正方形/長方形 4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7" name="正方形/長方形 4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8" name="テキスト ボックス 4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9" name="直線コネクタ 4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20" name="直線コネクタ 41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21" name="テキスト ボックス 42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22" name="直線コネクタ 42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23" name="テキスト ボックス 42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24" name="直線コネクタ 42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25" name="テキスト ボックス 42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26" name="直線コネクタ 42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27" name="テキスト ボックス 42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8" name="直線コネクタ 4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29" name="テキスト ボックス 4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431" name="直線コネクタ 430"/>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432"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433" name="直線コネクタ 432"/>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434"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435" name="直線コネクタ 434"/>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32935</xdr:rowOff>
    </xdr:from>
    <xdr:ext cx="469744" cy="259045"/>
    <xdr:sp macro="" textlink="">
      <xdr:nvSpPr>
        <xdr:cNvPr id="436" name="【消防施設】&#10;一人当たり面積平均値テキスト"/>
        <xdr:cNvSpPr txBox="1"/>
      </xdr:nvSpPr>
      <xdr:spPr>
        <a:xfrm>
          <a:off x="22199600" y="14606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437" name="フローチャート: 判断 436"/>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438" name="フローチャート: 判断 437"/>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22674</xdr:rowOff>
    </xdr:from>
    <xdr:ext cx="469744" cy="259045"/>
    <xdr:sp macro="" textlink="">
      <xdr:nvSpPr>
        <xdr:cNvPr id="439" name="n_1aveValue【消防施設】&#10;一人当たり面積"/>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70510</xdr:rowOff>
    </xdr:from>
    <xdr:to>
      <xdr:col>107</xdr:col>
      <xdr:colOff>101600</xdr:colOff>
      <xdr:row>86</xdr:row>
      <xdr:rowOff>660</xdr:rowOff>
    </xdr:to>
    <xdr:sp macro="" textlink="">
      <xdr:nvSpPr>
        <xdr:cNvPr id="440" name="フローチャート: 判断 439"/>
        <xdr:cNvSpPr/>
      </xdr:nvSpPr>
      <xdr:spPr>
        <a:xfrm>
          <a:off x="20383500" y="146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17187</xdr:rowOff>
    </xdr:from>
    <xdr:ext cx="469744" cy="259045"/>
    <xdr:sp macro="" textlink="">
      <xdr:nvSpPr>
        <xdr:cNvPr id="441" name="n_2aveValue【消防施設】&#10;一人当たり面積"/>
        <xdr:cNvSpPr txBox="1"/>
      </xdr:nvSpPr>
      <xdr:spPr>
        <a:xfrm>
          <a:off x="20199427" y="1441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42" name="テキスト ボックス 4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3" name="テキスト ボックス 4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4" name="テキスト ボックス 4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5" name="テキスト ボックス 4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6" name="テキスト ボックス 4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148234</xdr:rowOff>
    </xdr:from>
    <xdr:to>
      <xdr:col>107</xdr:col>
      <xdr:colOff>101600</xdr:colOff>
      <xdr:row>86</xdr:row>
      <xdr:rowOff>78384</xdr:rowOff>
    </xdr:to>
    <xdr:sp macro="" textlink="">
      <xdr:nvSpPr>
        <xdr:cNvPr id="447" name="楕円 446"/>
        <xdr:cNvSpPr/>
      </xdr:nvSpPr>
      <xdr:spPr>
        <a:xfrm>
          <a:off x="20383500" y="1472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69511</xdr:rowOff>
    </xdr:from>
    <xdr:ext cx="469744" cy="259045"/>
    <xdr:sp macro="" textlink="">
      <xdr:nvSpPr>
        <xdr:cNvPr id="448" name="n_2mainValue【消防施設】&#10;一人当たり面積"/>
        <xdr:cNvSpPr txBox="1"/>
      </xdr:nvSpPr>
      <xdr:spPr>
        <a:xfrm>
          <a:off x="20199427" y="1481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9" name="正方形/長方形 4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0" name="正方形/長方形 4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1" name="正方形/長方形 4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2" name="正方形/長方形 4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3" name="正方形/長方形 4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4" name="正方形/長方形 4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5" name="正方形/長方形 4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6" name="正方形/長方形 4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7" name="テキスト ボックス 4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8" name="直線コネクタ 4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59" name="直線コネクタ 4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60" name="テキスト ボックス 45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61" name="直線コネクタ 4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2" name="テキスト ボックス 4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3" name="直線コネクタ 4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4" name="テキスト ボックス 4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5" name="直線コネクタ 4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6" name="テキスト ボックス 4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7" name="直線コネクタ 4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8" name="テキスト ボックス 4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9" name="直線コネクタ 4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70" name="テキスト ボックス 46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1" name="直線コネクタ 4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2" name="テキスト ボックス 4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474" name="直線コネクタ 473"/>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475"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476" name="直線コネクタ 475"/>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77"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78" name="直線コネクタ 47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64606</xdr:rowOff>
    </xdr:from>
    <xdr:ext cx="405111" cy="259045"/>
    <xdr:sp macro="" textlink="">
      <xdr:nvSpPr>
        <xdr:cNvPr id="479" name="【庁舎】&#10;有形固定資産減価償却率平均値テキスト"/>
        <xdr:cNvSpPr txBox="1"/>
      </xdr:nvSpPr>
      <xdr:spPr>
        <a:xfrm>
          <a:off x="16357600" y="17552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480" name="フローチャート: 判断 479"/>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481" name="フローチャート: 判断 480"/>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125565</xdr:rowOff>
    </xdr:from>
    <xdr:ext cx="405111" cy="259045"/>
    <xdr:sp macro="" textlink="">
      <xdr:nvSpPr>
        <xdr:cNvPr id="482" name="n_1aveValue【庁舎】&#10;有形固定資産減価償却率"/>
        <xdr:cNvSpPr txBox="1"/>
      </xdr:nvSpPr>
      <xdr:spPr>
        <a:xfrm>
          <a:off x="15266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69487</xdr:rowOff>
    </xdr:from>
    <xdr:to>
      <xdr:col>76</xdr:col>
      <xdr:colOff>165100</xdr:colOff>
      <xdr:row>103</xdr:row>
      <xdr:rowOff>171087</xdr:rowOff>
    </xdr:to>
    <xdr:sp macro="" textlink="">
      <xdr:nvSpPr>
        <xdr:cNvPr id="483" name="フローチャート: 判断 482"/>
        <xdr:cNvSpPr/>
      </xdr:nvSpPr>
      <xdr:spPr>
        <a:xfrm>
          <a:off x="14541500" y="1772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16164</xdr:rowOff>
    </xdr:from>
    <xdr:ext cx="405111" cy="259045"/>
    <xdr:sp macro="" textlink="">
      <xdr:nvSpPr>
        <xdr:cNvPr id="484" name="n_2aveValue【庁舎】&#10;有形固定資産減価償却率"/>
        <xdr:cNvSpPr txBox="1"/>
      </xdr:nvSpPr>
      <xdr:spPr>
        <a:xfrm>
          <a:off x="14389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85" name="テキスト ボックス 4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6" name="テキスト ボックス 4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7" name="テキスト ボックス 4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8" name="テキスト ボックス 4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9" name="テキスト ボックス 4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115207</xdr:rowOff>
    </xdr:from>
    <xdr:to>
      <xdr:col>85</xdr:col>
      <xdr:colOff>177800</xdr:colOff>
      <xdr:row>106</xdr:row>
      <xdr:rowOff>45357</xdr:rowOff>
    </xdr:to>
    <xdr:sp macro="" textlink="">
      <xdr:nvSpPr>
        <xdr:cNvPr id="490" name="楕円 489"/>
        <xdr:cNvSpPr/>
      </xdr:nvSpPr>
      <xdr:spPr>
        <a:xfrm>
          <a:off x="162687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93634</xdr:rowOff>
    </xdr:from>
    <xdr:ext cx="405111" cy="259045"/>
    <xdr:sp macro="" textlink="">
      <xdr:nvSpPr>
        <xdr:cNvPr id="491" name="【庁舎】&#10;有形固定資産減価償却率該当値テキスト"/>
        <xdr:cNvSpPr txBox="1"/>
      </xdr:nvSpPr>
      <xdr:spPr>
        <a:xfrm>
          <a:off x="16357600"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157662</xdr:rowOff>
    </xdr:from>
    <xdr:to>
      <xdr:col>81</xdr:col>
      <xdr:colOff>101600</xdr:colOff>
      <xdr:row>106</xdr:row>
      <xdr:rowOff>87812</xdr:rowOff>
    </xdr:to>
    <xdr:sp macro="" textlink="">
      <xdr:nvSpPr>
        <xdr:cNvPr id="492" name="楕円 491"/>
        <xdr:cNvSpPr/>
      </xdr:nvSpPr>
      <xdr:spPr>
        <a:xfrm>
          <a:off x="15430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166007</xdr:rowOff>
    </xdr:from>
    <xdr:to>
      <xdr:col>85</xdr:col>
      <xdr:colOff>127000</xdr:colOff>
      <xdr:row>106</xdr:row>
      <xdr:rowOff>37012</xdr:rowOff>
    </xdr:to>
    <xdr:cxnSp macro="">
      <xdr:nvCxnSpPr>
        <xdr:cNvPr id="493" name="直線コネクタ 492"/>
        <xdr:cNvCxnSpPr/>
      </xdr:nvCxnSpPr>
      <xdr:spPr>
        <a:xfrm flipV="1">
          <a:off x="15481300" y="1816825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7438</xdr:rowOff>
    </xdr:from>
    <xdr:to>
      <xdr:col>76</xdr:col>
      <xdr:colOff>165100</xdr:colOff>
      <xdr:row>106</xdr:row>
      <xdr:rowOff>109038</xdr:rowOff>
    </xdr:to>
    <xdr:sp macro="" textlink="">
      <xdr:nvSpPr>
        <xdr:cNvPr id="494" name="楕円 493"/>
        <xdr:cNvSpPr/>
      </xdr:nvSpPr>
      <xdr:spPr>
        <a:xfrm>
          <a:off x="14541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37012</xdr:rowOff>
    </xdr:from>
    <xdr:to>
      <xdr:col>81</xdr:col>
      <xdr:colOff>50800</xdr:colOff>
      <xdr:row>106</xdr:row>
      <xdr:rowOff>58238</xdr:rowOff>
    </xdr:to>
    <xdr:cxnSp macro="">
      <xdr:nvCxnSpPr>
        <xdr:cNvPr id="495" name="直線コネクタ 494"/>
        <xdr:cNvCxnSpPr/>
      </xdr:nvCxnSpPr>
      <xdr:spPr>
        <a:xfrm flipV="1">
          <a:off x="14592300" y="1821071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78939</xdr:rowOff>
    </xdr:from>
    <xdr:ext cx="405111" cy="259045"/>
    <xdr:sp macro="" textlink="">
      <xdr:nvSpPr>
        <xdr:cNvPr id="496" name="n_1mainValue【庁舎】&#10;有形固定資産減価償却率"/>
        <xdr:cNvSpPr txBox="1"/>
      </xdr:nvSpPr>
      <xdr:spPr>
        <a:xfrm>
          <a:off x="152660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100165</xdr:rowOff>
    </xdr:from>
    <xdr:ext cx="405111" cy="259045"/>
    <xdr:sp macro="" textlink="">
      <xdr:nvSpPr>
        <xdr:cNvPr id="497" name="n_2mainValue【庁舎】&#10;有形固定資産減価償却率"/>
        <xdr:cNvSpPr txBox="1"/>
      </xdr:nvSpPr>
      <xdr:spPr>
        <a:xfrm>
          <a:off x="14389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8" name="正方形/長方形 4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9" name="正方形/長方形 4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0" name="正方形/長方形 4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1" name="正方形/長方形 5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2" name="正方形/長方形 5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3" name="正方形/長方形 5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4" name="正方形/長方形 5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5" name="正方形/長方形 5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6" name="テキスト ボックス 5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7" name="直線コネクタ 5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8" name="直線コネクタ 5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9" name="テキスト ボックス 5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0" name="直線コネクタ 5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1" name="テキスト ボックス 5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2" name="直線コネクタ 5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3" name="テキスト ボックス 5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4" name="直線コネクタ 5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5" name="テキスト ボックス 5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6" name="直線コネクタ 5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7" name="テキスト ボックス 5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8" name="直線コネクタ 5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19" name="テキスト ボックス 51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521" name="直線コネクタ 520"/>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522"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523" name="直線コネクタ 522"/>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524"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525" name="直線コネクタ 524"/>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14558</xdr:rowOff>
    </xdr:from>
    <xdr:ext cx="469744" cy="259045"/>
    <xdr:sp macro="" textlink="">
      <xdr:nvSpPr>
        <xdr:cNvPr id="526" name="【庁舎】&#10;一人当たり面積平均値テキスト"/>
        <xdr:cNvSpPr txBox="1"/>
      </xdr:nvSpPr>
      <xdr:spPr>
        <a:xfrm>
          <a:off x="22199600" y="18359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527" name="フローチャート: 判断 526"/>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528" name="フローチャート: 判断 527"/>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117239</xdr:rowOff>
    </xdr:from>
    <xdr:ext cx="469744" cy="259045"/>
    <xdr:sp macro="" textlink="">
      <xdr:nvSpPr>
        <xdr:cNvPr id="529" name="n_1aveValue【庁舎】&#10;一人当たり面積"/>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150368</xdr:rowOff>
    </xdr:from>
    <xdr:to>
      <xdr:col>107</xdr:col>
      <xdr:colOff>101600</xdr:colOff>
      <xdr:row>108</xdr:row>
      <xdr:rowOff>80518</xdr:rowOff>
    </xdr:to>
    <xdr:sp macro="" textlink="">
      <xdr:nvSpPr>
        <xdr:cNvPr id="530" name="フローチャート: 判断 529"/>
        <xdr:cNvSpPr/>
      </xdr:nvSpPr>
      <xdr:spPr>
        <a:xfrm>
          <a:off x="20383500" y="1849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97045</xdr:rowOff>
    </xdr:from>
    <xdr:ext cx="469744" cy="259045"/>
    <xdr:sp macro="" textlink="">
      <xdr:nvSpPr>
        <xdr:cNvPr id="531" name="n_2aveValue【庁舎】&#10;一人当たり面積"/>
        <xdr:cNvSpPr txBox="1"/>
      </xdr:nvSpPr>
      <xdr:spPr>
        <a:xfrm>
          <a:off x="20199427" y="1827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32" name="テキスト ボックス 5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3" name="テキスト ボックス 5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4" name="テキスト ボックス 5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5" name="テキスト ボックス 5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6" name="テキスト ボックス 5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18542</xdr:rowOff>
    </xdr:from>
    <xdr:to>
      <xdr:col>116</xdr:col>
      <xdr:colOff>114300</xdr:colOff>
      <xdr:row>108</xdr:row>
      <xdr:rowOff>120142</xdr:rowOff>
    </xdr:to>
    <xdr:sp macro="" textlink="">
      <xdr:nvSpPr>
        <xdr:cNvPr id="537" name="楕円 536"/>
        <xdr:cNvSpPr/>
      </xdr:nvSpPr>
      <xdr:spPr>
        <a:xfrm>
          <a:off x="22110700" y="185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141559</xdr:rowOff>
    </xdr:from>
    <xdr:ext cx="469744" cy="259045"/>
    <xdr:sp macro="" textlink="">
      <xdr:nvSpPr>
        <xdr:cNvPr id="538" name="【庁舎】&#10;一人当たり面積該当値テキスト"/>
        <xdr:cNvSpPr txBox="1"/>
      </xdr:nvSpPr>
      <xdr:spPr>
        <a:xfrm>
          <a:off x="22199600" y="1848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20065</xdr:rowOff>
    </xdr:from>
    <xdr:to>
      <xdr:col>112</xdr:col>
      <xdr:colOff>38100</xdr:colOff>
      <xdr:row>108</xdr:row>
      <xdr:rowOff>121665</xdr:rowOff>
    </xdr:to>
    <xdr:sp macro="" textlink="">
      <xdr:nvSpPr>
        <xdr:cNvPr id="539" name="楕円 538"/>
        <xdr:cNvSpPr/>
      </xdr:nvSpPr>
      <xdr:spPr>
        <a:xfrm>
          <a:off x="21272500" y="185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69342</xdr:rowOff>
    </xdr:from>
    <xdr:to>
      <xdr:col>116</xdr:col>
      <xdr:colOff>63500</xdr:colOff>
      <xdr:row>108</xdr:row>
      <xdr:rowOff>70865</xdr:rowOff>
    </xdr:to>
    <xdr:cxnSp macro="">
      <xdr:nvCxnSpPr>
        <xdr:cNvPr id="540" name="直線コネクタ 539"/>
        <xdr:cNvCxnSpPr/>
      </xdr:nvCxnSpPr>
      <xdr:spPr>
        <a:xfrm flipV="1">
          <a:off x="21323300" y="18585942"/>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21589</xdr:rowOff>
    </xdr:from>
    <xdr:to>
      <xdr:col>107</xdr:col>
      <xdr:colOff>101600</xdr:colOff>
      <xdr:row>108</xdr:row>
      <xdr:rowOff>123189</xdr:rowOff>
    </xdr:to>
    <xdr:sp macro="" textlink="">
      <xdr:nvSpPr>
        <xdr:cNvPr id="541" name="楕円 540"/>
        <xdr:cNvSpPr/>
      </xdr:nvSpPr>
      <xdr:spPr>
        <a:xfrm>
          <a:off x="20383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70865</xdr:rowOff>
    </xdr:from>
    <xdr:to>
      <xdr:col>111</xdr:col>
      <xdr:colOff>177800</xdr:colOff>
      <xdr:row>108</xdr:row>
      <xdr:rowOff>72389</xdr:rowOff>
    </xdr:to>
    <xdr:cxnSp macro="">
      <xdr:nvCxnSpPr>
        <xdr:cNvPr id="542" name="直線コネクタ 541"/>
        <xdr:cNvCxnSpPr/>
      </xdr:nvCxnSpPr>
      <xdr:spPr>
        <a:xfrm flipV="1">
          <a:off x="20434300" y="1858746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112792</xdr:rowOff>
    </xdr:from>
    <xdr:ext cx="469744" cy="259045"/>
    <xdr:sp macro="" textlink="">
      <xdr:nvSpPr>
        <xdr:cNvPr id="543" name="n_1mainValue【庁舎】&#10;一人当たり面積"/>
        <xdr:cNvSpPr txBox="1"/>
      </xdr:nvSpPr>
      <xdr:spPr>
        <a:xfrm>
          <a:off x="21075727"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114316</xdr:rowOff>
    </xdr:from>
    <xdr:ext cx="469744" cy="259045"/>
    <xdr:sp macro="" textlink="">
      <xdr:nvSpPr>
        <xdr:cNvPr id="544" name="n_2mainValue【庁舎】&#10;一人当たり面積"/>
        <xdr:cNvSpPr txBox="1"/>
      </xdr:nvSpPr>
      <xdr:spPr>
        <a:xfrm>
          <a:off x="20199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5" name="正方形/長方形 5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6" name="正方形/長方形 5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7" name="テキスト ボックス 5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体育館・プールについては、平成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年度に公立学校における体育館は耐震補強をしているが、公民館に併設している勤労者体育センターが後</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で耐用年数を迎えることから、有形固定資産減価償却率が高くなっている。福祉施設・保健センターについては、老人センターは耐用年数を既に超えており、保健センター、福祉センターも耐用年数の半分を迎えていることから類似団体と比較し有形固定資産減価償却率が上回っている。庁舎については、老朽化や東日本大震災の影響によりクラック等が発生していたため、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年度に廃校になった旧小学校を活用した大規模改造の庁舎建設を実施したことで、類似団体と比較して</a:t>
          </a:r>
          <a:r>
            <a:rPr kumimoji="1" lang="en-US" altLang="ja-JP" sz="1100">
              <a:solidFill>
                <a:schemeClr val="dk1"/>
              </a:solidFill>
              <a:effectLst/>
              <a:latin typeface="+mn-lt"/>
              <a:ea typeface="+mn-ea"/>
              <a:cs typeface="+mn-cs"/>
            </a:rPr>
            <a:t>25.5%</a:t>
          </a:r>
          <a:r>
            <a:rPr kumimoji="1" lang="ja-JP" altLang="ja-JP" sz="1100">
              <a:solidFill>
                <a:schemeClr val="dk1"/>
              </a:solidFill>
              <a:effectLst/>
              <a:latin typeface="+mn-lt"/>
              <a:ea typeface="+mn-ea"/>
              <a:cs typeface="+mn-cs"/>
            </a:rPr>
            <a:t>と大きく下回っている。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6,294
6,173
93.42
5,069,542
4,734,859
237,683
2,651,917
7,316,940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tx1"/>
              </a:solidFill>
              <a:effectLst/>
              <a:latin typeface="+mn-lt"/>
              <a:ea typeface="+mn-ea"/>
              <a:cs typeface="+mn-cs"/>
            </a:rPr>
            <a:t>村民税</a:t>
          </a:r>
          <a:r>
            <a:rPr lang="ja-JP" altLang="en-US" sz="1100" b="0" i="0" baseline="0">
              <a:solidFill>
                <a:schemeClr val="tx1"/>
              </a:solidFill>
              <a:effectLst/>
              <a:latin typeface="+mn-lt"/>
              <a:ea typeface="+mn-ea"/>
              <a:cs typeface="+mn-cs"/>
            </a:rPr>
            <a:t>は４．８％増加したが固定資産税及び地方消費税交付金が減少し</a:t>
          </a:r>
          <a:r>
            <a:rPr lang="ja-JP" altLang="ja-JP" sz="1100" b="0" i="0" baseline="0">
              <a:solidFill>
                <a:schemeClr val="tx1"/>
              </a:solidFill>
              <a:effectLst/>
              <a:latin typeface="+mn-lt"/>
              <a:ea typeface="+mn-ea"/>
              <a:cs typeface="+mn-cs"/>
            </a:rPr>
            <a:t>基準財政収入額が、前年度比</a:t>
          </a:r>
          <a:r>
            <a:rPr lang="ja-JP" altLang="en-US" sz="1100" b="0" i="0" baseline="0">
              <a:solidFill>
                <a:schemeClr val="tx1"/>
              </a:solidFill>
              <a:effectLst/>
              <a:latin typeface="+mn-lt"/>
              <a:ea typeface="+mn-ea"/>
              <a:cs typeface="+mn-cs"/>
            </a:rPr>
            <a:t>０．２</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減</a:t>
          </a:r>
          <a:r>
            <a:rPr lang="ja-JP" altLang="ja-JP" sz="1100" b="0" i="0" baseline="0">
              <a:solidFill>
                <a:schemeClr val="tx1"/>
              </a:solidFill>
              <a:effectLst/>
              <a:latin typeface="+mn-lt"/>
              <a:ea typeface="+mn-ea"/>
              <a:cs typeface="+mn-cs"/>
            </a:rPr>
            <a:t>となった。基準財政需要額は、</a:t>
          </a:r>
          <a:r>
            <a:rPr kumimoji="1" lang="ja-JP" altLang="ja-JP" sz="1100">
              <a:solidFill>
                <a:schemeClr val="tx1"/>
              </a:solidFill>
              <a:effectLst/>
              <a:latin typeface="+mn-lt"/>
              <a:ea typeface="+mn-ea"/>
              <a:cs typeface="+mn-cs"/>
            </a:rPr>
            <a:t>地域経済雇用対策費単位費用の減、災害復旧費</a:t>
          </a:r>
          <a:r>
            <a:rPr kumimoji="1" lang="ja-JP" altLang="en-US" sz="1100">
              <a:solidFill>
                <a:schemeClr val="tx1"/>
              </a:solidFill>
              <a:effectLst/>
              <a:latin typeface="+mn-lt"/>
              <a:ea typeface="+mn-ea"/>
              <a:cs typeface="+mn-cs"/>
            </a:rPr>
            <a:t>の減により</a:t>
          </a:r>
          <a:r>
            <a:rPr lang="ja-JP" altLang="ja-JP" sz="1100" b="0" i="0" baseline="0">
              <a:solidFill>
                <a:schemeClr val="tx1"/>
              </a:solidFill>
              <a:effectLst/>
              <a:latin typeface="+mn-lt"/>
              <a:ea typeface="+mn-ea"/>
              <a:cs typeface="+mn-cs"/>
            </a:rPr>
            <a:t>前年度比</a:t>
          </a:r>
          <a:r>
            <a:rPr lang="ja-JP" altLang="en-US" sz="1100" b="0" i="0" baseline="0">
              <a:solidFill>
                <a:schemeClr val="tx1"/>
              </a:solidFill>
              <a:effectLst/>
              <a:latin typeface="+mn-lt"/>
              <a:ea typeface="+mn-ea"/>
              <a:cs typeface="+mn-cs"/>
            </a:rPr>
            <a:t>１．３％減</a:t>
          </a:r>
          <a:r>
            <a:rPr lang="ja-JP" altLang="ja-JP" sz="1100" b="0" i="0" baseline="0">
              <a:solidFill>
                <a:schemeClr val="tx1"/>
              </a:solidFill>
              <a:effectLst/>
              <a:latin typeface="+mn-lt"/>
              <a:ea typeface="+mn-ea"/>
              <a:cs typeface="+mn-cs"/>
            </a:rPr>
            <a:t>となっている。人口の減少や全国平均を上回る高齢化率（平成</a:t>
          </a:r>
          <a:r>
            <a:rPr lang="ja-JP" altLang="en-US" sz="1100" b="0" i="0" baseline="0">
              <a:solidFill>
                <a:schemeClr val="tx1"/>
              </a:solidFill>
              <a:effectLst/>
              <a:latin typeface="+mn-lt"/>
              <a:ea typeface="+mn-ea"/>
              <a:cs typeface="+mn-cs"/>
            </a:rPr>
            <a:t>２７</a:t>
          </a:r>
          <a:r>
            <a:rPr lang="ja-JP" altLang="ja-JP" sz="1100" b="0" i="0" baseline="0">
              <a:solidFill>
                <a:schemeClr val="tx1"/>
              </a:solidFill>
              <a:effectLst/>
              <a:latin typeface="+mn-lt"/>
              <a:ea typeface="+mn-ea"/>
              <a:cs typeface="+mn-cs"/>
            </a:rPr>
            <a:t>年国勢調査２９．７％）もあり、２</a:t>
          </a:r>
          <a:r>
            <a:rPr lang="ja-JP" altLang="en-US" sz="1100" b="0" i="0" baseline="0">
              <a:solidFill>
                <a:schemeClr val="tx1"/>
              </a:solidFill>
              <a:effectLst/>
              <a:latin typeface="+mn-lt"/>
              <a:ea typeface="+mn-ea"/>
              <a:cs typeface="+mn-cs"/>
            </a:rPr>
            <a:t>９</a:t>
          </a:r>
          <a:r>
            <a:rPr lang="ja-JP" altLang="ja-JP" sz="1100" b="0" i="0" baseline="0">
              <a:solidFill>
                <a:schemeClr val="tx1"/>
              </a:solidFill>
              <a:effectLst/>
              <a:latin typeface="+mn-lt"/>
              <a:ea typeface="+mn-ea"/>
              <a:cs typeface="+mn-cs"/>
            </a:rPr>
            <a:t>年度財政力指数は、０．２７と類似団体平均を０．１下回っている。</a:t>
          </a:r>
          <a:endParaRPr lang="ja-JP" altLang="ja-JP" sz="1400">
            <a:solidFill>
              <a:schemeClr val="tx1"/>
            </a:solidFill>
            <a:effectLst/>
          </a:endParaRPr>
        </a:p>
        <a:p>
          <a:pPr rtl="0" eaLnBrk="1" fontAlgn="auto" latinLnBrk="0" hangingPunct="1"/>
          <a:r>
            <a:rPr lang="ja-JP" altLang="ja-JP" sz="1100" b="0" i="0" baseline="0">
              <a:solidFill>
                <a:schemeClr val="tx1"/>
              </a:solidFill>
              <a:effectLst/>
              <a:latin typeface="+mn-lt"/>
              <a:ea typeface="+mn-ea"/>
              <a:cs typeface="+mn-cs"/>
            </a:rPr>
            <a:t>　引き続き、</a:t>
          </a:r>
          <a:r>
            <a:rPr lang="ja-JP" altLang="ja-JP" sz="1100">
              <a:solidFill>
                <a:schemeClr val="tx1"/>
              </a:solidFill>
              <a:effectLst/>
              <a:latin typeface="+mn-lt"/>
              <a:ea typeface="+mn-ea"/>
              <a:cs typeface="+mn-cs"/>
            </a:rPr>
            <a:t>緊急に必要な事業を峻別し、投資的経費を抑制する等歳出の削減を実施するとともに、</a:t>
          </a:r>
          <a:r>
            <a:rPr lang="ja-JP" altLang="ja-JP" sz="1100" b="0" i="0" baseline="0">
              <a:solidFill>
                <a:schemeClr val="tx1"/>
              </a:solidFill>
              <a:effectLst/>
              <a:latin typeface="+mn-lt"/>
              <a:ea typeface="+mn-ea"/>
              <a:cs typeface="+mn-cs"/>
            </a:rPr>
            <a:t>地方税を始めとする自主財源の確保や事務事業の効率的執行により</a:t>
          </a:r>
          <a:r>
            <a:rPr lang="ja-JP" altLang="ja-JP" sz="1100">
              <a:solidFill>
                <a:schemeClr val="tx1"/>
              </a:solidFill>
              <a:effectLst/>
              <a:latin typeface="+mn-lt"/>
              <a:ea typeface="+mn-ea"/>
              <a:cs typeface="+mn-cs"/>
            </a:rPr>
            <a:t>健全な財政運営に努めていく。</a:t>
          </a:r>
          <a:endParaRPr lang="ja-JP" altLang="ja-JP" sz="1400">
            <a:solidFill>
              <a:schemeClr val="tx1"/>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0" name="直線コネクタ 69"/>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3" name="直線コネクタ 72"/>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44</xdr:row>
      <xdr:rowOff>4233</xdr:rowOff>
    </xdr:to>
    <xdr:cxnSp macro="">
      <xdr:nvCxnSpPr>
        <xdr:cNvPr id="76" name="直線コネクタ 75"/>
        <xdr:cNvCxnSpPr/>
      </xdr:nvCxnSpPr>
      <xdr:spPr>
        <a:xfrm flipV="1">
          <a:off x="2336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136374</xdr:rowOff>
    </xdr:from>
    <xdr:to>
      <xdr:col>15</xdr:col>
      <xdr:colOff>133350</xdr:colOff>
      <xdr:row>44</xdr:row>
      <xdr:rowOff>66524</xdr:rowOff>
    </xdr:to>
    <xdr:sp macro="" textlink="">
      <xdr:nvSpPr>
        <xdr:cNvPr id="77" name="フローチャート: 判断 76"/>
        <xdr:cNvSpPr/>
      </xdr:nvSpPr>
      <xdr:spPr>
        <a:xfrm>
          <a:off x="3175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78" name="テキスト ボックス 77"/>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15724</xdr:rowOff>
    </xdr:to>
    <xdr:cxnSp macro="">
      <xdr:nvCxnSpPr>
        <xdr:cNvPr id="79" name="直線コネクタ 78"/>
        <xdr:cNvCxnSpPr/>
      </xdr:nvCxnSpPr>
      <xdr:spPr>
        <a:xfrm flipV="1">
          <a:off x="1447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159355</xdr:rowOff>
    </xdr:from>
    <xdr:to>
      <xdr:col>11</xdr:col>
      <xdr:colOff>82550</xdr:colOff>
      <xdr:row>44</xdr:row>
      <xdr:rowOff>89505</xdr:rowOff>
    </xdr:to>
    <xdr:sp macro="" textlink="">
      <xdr:nvSpPr>
        <xdr:cNvPr id="80" name="フローチャート: 判断 79"/>
        <xdr:cNvSpPr/>
      </xdr:nvSpPr>
      <xdr:spPr>
        <a:xfrm>
          <a:off x="2286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81" name="テキスト ボックス 80"/>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82" name="フローチャート: 判断 81"/>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83" name="テキスト ボックス 82"/>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94" name="テキスト ボックス 93"/>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5" name="楕円 94"/>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96" name="テキスト ボックス 95"/>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76701</xdr:rowOff>
    </xdr:from>
    <xdr:ext cx="762000" cy="259045"/>
    <xdr:sp macro="" textlink="">
      <xdr:nvSpPr>
        <xdr:cNvPr id="98" name="テキスト ボックス 97"/>
        <xdr:cNvSpPr txBox="1"/>
      </xdr:nvSpPr>
      <xdr:spPr>
        <a:xfrm>
          <a:off x="1066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昨年度から</a:t>
          </a:r>
          <a:r>
            <a:rPr kumimoji="1" lang="ja-JP" altLang="en-US" sz="1100">
              <a:solidFill>
                <a:schemeClr val="dk1"/>
              </a:solidFill>
              <a:effectLst/>
              <a:latin typeface="+mn-lt"/>
              <a:ea typeface="+mn-ea"/>
              <a:cs typeface="+mn-cs"/>
            </a:rPr>
            <a:t>０．６ポイント上昇</a:t>
          </a:r>
          <a:r>
            <a:rPr kumimoji="1" lang="ja-JP" altLang="ja-JP" sz="1100">
              <a:solidFill>
                <a:schemeClr val="dk1"/>
              </a:solidFill>
              <a:effectLst/>
              <a:latin typeface="+mn-lt"/>
              <a:ea typeface="+mn-ea"/>
              <a:cs typeface="+mn-cs"/>
            </a:rPr>
            <a:t>しているものの、</a:t>
          </a:r>
          <a:r>
            <a:rPr kumimoji="1" lang="ja-JP" altLang="en-US" sz="1100">
              <a:solidFill>
                <a:schemeClr val="dk1"/>
              </a:solidFill>
              <a:effectLst/>
              <a:latin typeface="+mn-lt"/>
              <a:ea typeface="+mn-ea"/>
              <a:cs typeface="+mn-cs"/>
            </a:rPr>
            <a:t>類似団体に比べ２．２ポイント下回った。昨年度から</a:t>
          </a:r>
          <a:r>
            <a:rPr kumimoji="1" lang="ja-JP" altLang="ja-JP" sz="1100">
              <a:solidFill>
                <a:schemeClr val="dk1"/>
              </a:solidFill>
              <a:effectLst/>
              <a:latin typeface="+mn-lt"/>
              <a:ea typeface="+mn-ea"/>
              <a:cs typeface="+mn-cs"/>
            </a:rPr>
            <a:t>大きな変動では無く、平成</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年度から同水準で推移している。</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た要因は、</a:t>
          </a:r>
          <a:r>
            <a:rPr kumimoji="1" lang="ja-JP" altLang="en-US" sz="1100">
              <a:solidFill>
                <a:schemeClr val="dk1"/>
              </a:solidFill>
              <a:effectLst/>
              <a:latin typeface="+mn-lt"/>
              <a:ea typeface="+mn-ea"/>
              <a:cs typeface="+mn-cs"/>
            </a:rPr>
            <a:t>人件費、物件費、維持補修費</a:t>
          </a:r>
          <a:r>
            <a:rPr kumimoji="1" lang="ja-JP" altLang="ja-JP" sz="1100">
              <a:solidFill>
                <a:schemeClr val="dk1"/>
              </a:solidFill>
              <a:effectLst/>
              <a:latin typeface="+mn-lt"/>
              <a:ea typeface="+mn-ea"/>
              <a:cs typeface="+mn-cs"/>
            </a:rPr>
            <a:t>の増加によるものである。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社会保障経費が増加</a:t>
          </a:r>
          <a:r>
            <a:rPr kumimoji="1" lang="ja-JP" altLang="en-US" sz="1100">
              <a:solidFill>
                <a:schemeClr val="dk1"/>
              </a:solidFill>
              <a:effectLst/>
              <a:latin typeface="+mn-lt"/>
              <a:ea typeface="+mn-ea"/>
              <a:cs typeface="+mn-cs"/>
            </a:rPr>
            <a:t>要因を含んでいる中でも</a:t>
          </a:r>
          <a:r>
            <a:rPr kumimoji="1" lang="ja-JP" altLang="ja-JP" sz="1100">
              <a:solidFill>
                <a:schemeClr val="dk1"/>
              </a:solidFill>
              <a:effectLst/>
              <a:latin typeface="+mn-lt"/>
              <a:ea typeface="+mn-ea"/>
              <a:cs typeface="+mn-cs"/>
            </a:rPr>
            <a:t>、財政の硬直化が進まぬよう経常経費の抑制に努め、現在の水準を維持する。</a:t>
          </a:r>
          <a:endParaRPr lang="ja-JP" altLang="ja-JP">
            <a:effectLst/>
          </a:endParaRPr>
        </a:p>
        <a:p>
          <a:r>
            <a:rPr kumimoji="1" lang="ja-JP" altLang="ja-JP" sz="1100">
              <a:solidFill>
                <a:schemeClr val="dk1"/>
              </a:solidFill>
              <a:effectLst/>
              <a:latin typeface="+mn-lt"/>
              <a:ea typeface="+mn-ea"/>
              <a:cs typeface="+mn-cs"/>
            </a:rPr>
            <a:t>　今後も、事務事業の見直しを更に進めるとともに、優先度の低い事務事業について計画的に廃止・縮小を進め、経常経費の削減を図る。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99271</xdr:rowOff>
    </xdr:from>
    <xdr:to>
      <xdr:col>23</xdr:col>
      <xdr:colOff>133350</xdr:colOff>
      <xdr:row>61</xdr:row>
      <xdr:rowOff>123402</xdr:rowOff>
    </xdr:to>
    <xdr:cxnSp macro="">
      <xdr:nvCxnSpPr>
        <xdr:cNvPr id="133" name="直線コネクタ 132"/>
        <xdr:cNvCxnSpPr/>
      </xdr:nvCxnSpPr>
      <xdr:spPr>
        <a:xfrm>
          <a:off x="4114800" y="10557721"/>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133156</xdr:rowOff>
    </xdr:from>
    <xdr:ext cx="762000" cy="259045"/>
    <xdr:sp macro="" textlink="">
      <xdr:nvSpPr>
        <xdr:cNvPr id="134" name="財政構造の弾力性平均値テキスト"/>
        <xdr:cNvSpPr txBox="1"/>
      </xdr:nvSpPr>
      <xdr:spPr>
        <a:xfrm>
          <a:off x="5041900" y="1059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55033</xdr:rowOff>
    </xdr:from>
    <xdr:to>
      <xdr:col>19</xdr:col>
      <xdr:colOff>133350</xdr:colOff>
      <xdr:row>61</xdr:row>
      <xdr:rowOff>99271</xdr:rowOff>
    </xdr:to>
    <xdr:cxnSp macro="">
      <xdr:nvCxnSpPr>
        <xdr:cNvPr id="136" name="直線コネクタ 135"/>
        <xdr:cNvCxnSpPr/>
      </xdr:nvCxnSpPr>
      <xdr:spPr>
        <a:xfrm>
          <a:off x="3225800" y="10513483"/>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35789</xdr:rowOff>
    </xdr:from>
    <xdr:ext cx="736600" cy="259045"/>
    <xdr:sp macro="" textlink="">
      <xdr:nvSpPr>
        <xdr:cNvPr id="138" name="テキスト ボックス 137"/>
        <xdr:cNvSpPr txBox="1"/>
      </xdr:nvSpPr>
      <xdr:spPr>
        <a:xfrm>
          <a:off x="3733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55033</xdr:rowOff>
    </xdr:from>
    <xdr:to>
      <xdr:col>15</xdr:col>
      <xdr:colOff>82550</xdr:colOff>
      <xdr:row>61</xdr:row>
      <xdr:rowOff>83185</xdr:rowOff>
    </xdr:to>
    <xdr:cxnSp macro="">
      <xdr:nvCxnSpPr>
        <xdr:cNvPr id="139" name="直線コネクタ 138"/>
        <xdr:cNvCxnSpPr/>
      </xdr:nvCxnSpPr>
      <xdr:spPr>
        <a:xfrm flipV="1">
          <a:off x="2336800" y="1051348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147531</xdr:rowOff>
    </xdr:from>
    <xdr:to>
      <xdr:col>15</xdr:col>
      <xdr:colOff>133350</xdr:colOff>
      <xdr:row>61</xdr:row>
      <xdr:rowOff>77681</xdr:rowOff>
    </xdr:to>
    <xdr:sp macro="" textlink="">
      <xdr:nvSpPr>
        <xdr:cNvPr id="140" name="フローチャート: 判断 139"/>
        <xdr:cNvSpPr/>
      </xdr:nvSpPr>
      <xdr:spPr>
        <a:xfrm>
          <a:off x="3175000" y="104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87858</xdr:rowOff>
    </xdr:from>
    <xdr:ext cx="762000" cy="259045"/>
    <xdr:sp macro="" textlink="">
      <xdr:nvSpPr>
        <xdr:cNvPr id="141" name="テキスト ボックス 140"/>
        <xdr:cNvSpPr txBox="1"/>
      </xdr:nvSpPr>
      <xdr:spPr>
        <a:xfrm>
          <a:off x="2844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61595</xdr:rowOff>
    </xdr:from>
    <xdr:to>
      <xdr:col>11</xdr:col>
      <xdr:colOff>31750</xdr:colOff>
      <xdr:row>61</xdr:row>
      <xdr:rowOff>83185</xdr:rowOff>
    </xdr:to>
    <xdr:cxnSp macro="">
      <xdr:nvCxnSpPr>
        <xdr:cNvPr id="142" name="直線コネクタ 141"/>
        <xdr:cNvCxnSpPr/>
      </xdr:nvCxnSpPr>
      <xdr:spPr>
        <a:xfrm>
          <a:off x="1447800" y="10348595"/>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28363</xdr:rowOff>
    </xdr:from>
    <xdr:to>
      <xdr:col>11</xdr:col>
      <xdr:colOff>82550</xdr:colOff>
      <xdr:row>61</xdr:row>
      <xdr:rowOff>129963</xdr:rowOff>
    </xdr:to>
    <xdr:sp macro="" textlink="">
      <xdr:nvSpPr>
        <xdr:cNvPr id="143" name="フローチャート: 判断 142"/>
        <xdr:cNvSpPr/>
      </xdr:nvSpPr>
      <xdr:spPr>
        <a:xfrm>
          <a:off x="2286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140140</xdr:rowOff>
    </xdr:from>
    <xdr:ext cx="762000" cy="259045"/>
    <xdr:sp macro="" textlink="">
      <xdr:nvSpPr>
        <xdr:cNvPr id="144" name="テキスト ボックス 143"/>
        <xdr:cNvSpPr txBox="1"/>
      </xdr:nvSpPr>
      <xdr:spPr>
        <a:xfrm>
          <a:off x="1955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45" name="フローチャート: 判断 144"/>
        <xdr:cNvSpPr/>
      </xdr:nvSpPr>
      <xdr:spPr>
        <a:xfrm>
          <a:off x="139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10177</xdr:rowOff>
    </xdr:from>
    <xdr:ext cx="762000" cy="259045"/>
    <xdr:sp macro="" textlink="">
      <xdr:nvSpPr>
        <xdr:cNvPr id="146" name="テキスト ボックス 145"/>
        <xdr:cNvSpPr txBox="1"/>
      </xdr:nvSpPr>
      <xdr:spPr>
        <a:xfrm>
          <a:off x="1066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72602</xdr:rowOff>
    </xdr:from>
    <xdr:to>
      <xdr:col>23</xdr:col>
      <xdr:colOff>184150</xdr:colOff>
      <xdr:row>62</xdr:row>
      <xdr:rowOff>2752</xdr:rowOff>
    </xdr:to>
    <xdr:sp macro="" textlink="">
      <xdr:nvSpPr>
        <xdr:cNvPr id="152" name="楕円 151"/>
        <xdr:cNvSpPr/>
      </xdr:nvSpPr>
      <xdr:spPr>
        <a:xfrm>
          <a:off x="49022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89129</xdr:rowOff>
    </xdr:from>
    <xdr:ext cx="762000" cy="259045"/>
    <xdr:sp macro="" textlink="">
      <xdr:nvSpPr>
        <xdr:cNvPr id="153" name="財政構造の弾力性該当値テキスト"/>
        <xdr:cNvSpPr txBox="1"/>
      </xdr:nvSpPr>
      <xdr:spPr>
        <a:xfrm>
          <a:off x="50419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48471</xdr:rowOff>
    </xdr:from>
    <xdr:to>
      <xdr:col>19</xdr:col>
      <xdr:colOff>184150</xdr:colOff>
      <xdr:row>61</xdr:row>
      <xdr:rowOff>150071</xdr:rowOff>
    </xdr:to>
    <xdr:sp macro="" textlink="">
      <xdr:nvSpPr>
        <xdr:cNvPr id="154" name="楕円 153"/>
        <xdr:cNvSpPr/>
      </xdr:nvSpPr>
      <xdr:spPr>
        <a:xfrm>
          <a:off x="4064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160248</xdr:rowOff>
    </xdr:from>
    <xdr:ext cx="736600" cy="259045"/>
    <xdr:sp macro="" textlink="">
      <xdr:nvSpPr>
        <xdr:cNvPr id="155" name="テキスト ボックス 154"/>
        <xdr:cNvSpPr txBox="1"/>
      </xdr:nvSpPr>
      <xdr:spPr>
        <a:xfrm>
          <a:off x="3733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4233</xdr:rowOff>
    </xdr:from>
    <xdr:to>
      <xdr:col>15</xdr:col>
      <xdr:colOff>133350</xdr:colOff>
      <xdr:row>61</xdr:row>
      <xdr:rowOff>105833</xdr:rowOff>
    </xdr:to>
    <xdr:sp macro="" textlink="">
      <xdr:nvSpPr>
        <xdr:cNvPr id="156" name="楕円 155"/>
        <xdr:cNvSpPr/>
      </xdr:nvSpPr>
      <xdr:spPr>
        <a:xfrm>
          <a:off x="3175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90610</xdr:rowOff>
    </xdr:from>
    <xdr:ext cx="762000" cy="259045"/>
    <xdr:sp macro="" textlink="">
      <xdr:nvSpPr>
        <xdr:cNvPr id="157" name="テキスト ボックス 156"/>
        <xdr:cNvSpPr txBox="1"/>
      </xdr:nvSpPr>
      <xdr:spPr>
        <a:xfrm>
          <a:off x="2844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32385</xdr:rowOff>
    </xdr:from>
    <xdr:to>
      <xdr:col>11</xdr:col>
      <xdr:colOff>82550</xdr:colOff>
      <xdr:row>61</xdr:row>
      <xdr:rowOff>133985</xdr:rowOff>
    </xdr:to>
    <xdr:sp macro="" textlink="">
      <xdr:nvSpPr>
        <xdr:cNvPr id="158" name="楕円 157"/>
        <xdr:cNvSpPr/>
      </xdr:nvSpPr>
      <xdr:spPr>
        <a:xfrm>
          <a:off x="2286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118762</xdr:rowOff>
    </xdr:from>
    <xdr:ext cx="762000" cy="259045"/>
    <xdr:sp macro="" textlink="">
      <xdr:nvSpPr>
        <xdr:cNvPr id="159" name="テキスト ボックス 158"/>
        <xdr:cNvSpPr txBox="1"/>
      </xdr:nvSpPr>
      <xdr:spPr>
        <a:xfrm>
          <a:off x="1955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10795</xdr:rowOff>
    </xdr:from>
    <xdr:to>
      <xdr:col>7</xdr:col>
      <xdr:colOff>31750</xdr:colOff>
      <xdr:row>60</xdr:row>
      <xdr:rowOff>112395</xdr:rowOff>
    </xdr:to>
    <xdr:sp macro="" textlink="">
      <xdr:nvSpPr>
        <xdr:cNvPr id="160" name="楕円 159"/>
        <xdr:cNvSpPr/>
      </xdr:nvSpPr>
      <xdr:spPr>
        <a:xfrm>
          <a:off x="1397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122572</xdr:rowOff>
    </xdr:from>
    <xdr:ext cx="762000" cy="259045"/>
    <xdr:sp macro="" textlink="">
      <xdr:nvSpPr>
        <xdr:cNvPr id="161" name="テキスト ボックス 160"/>
        <xdr:cNvSpPr txBox="1"/>
      </xdr:nvSpPr>
      <xdr:spPr>
        <a:xfrm>
          <a:off x="1066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[201,444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人件費については、</a:t>
          </a:r>
          <a:r>
            <a:rPr kumimoji="1" lang="ja-JP" altLang="en-US" sz="1100">
              <a:solidFill>
                <a:schemeClr val="dk1"/>
              </a:solidFill>
              <a:effectLst/>
              <a:latin typeface="+mn-lt"/>
              <a:ea typeface="+mn-ea"/>
              <a:cs typeface="+mn-cs"/>
            </a:rPr>
            <a:t>選挙に伴い人件費が増加</a:t>
          </a:r>
          <a:r>
            <a:rPr kumimoji="1" lang="ja-JP" altLang="ja-JP" sz="1100">
              <a:solidFill>
                <a:schemeClr val="dk1"/>
              </a:solidFill>
              <a:effectLst/>
              <a:latin typeface="+mn-lt"/>
              <a:ea typeface="+mn-ea"/>
              <a:cs typeface="+mn-cs"/>
            </a:rPr>
            <a:t>、物件費については、</a:t>
          </a:r>
          <a:r>
            <a:rPr kumimoji="1" lang="ja-JP" altLang="en-US" sz="1100">
              <a:solidFill>
                <a:schemeClr val="dk1"/>
              </a:solidFill>
              <a:effectLst/>
              <a:latin typeface="+mn-lt"/>
              <a:ea typeface="+mn-ea"/>
              <a:cs typeface="+mn-cs"/>
            </a:rPr>
            <a:t>ＬＥＤ照明導入調査、小さな拠点可能性調査業務委託、薬用作物試験栽培業務委託などの費用が増加した。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１人当たり前年度比</a:t>
          </a:r>
          <a:r>
            <a:rPr kumimoji="1" lang="ja-JP" altLang="en-US" sz="1100">
              <a:solidFill>
                <a:schemeClr val="dk1"/>
              </a:solidFill>
              <a:effectLst/>
              <a:latin typeface="+mn-lt"/>
              <a:ea typeface="+mn-ea"/>
              <a:cs typeface="+mn-cs"/>
            </a:rPr>
            <a:t>８，４２３</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増加しているが</a:t>
          </a:r>
          <a:r>
            <a:rPr kumimoji="1" lang="ja-JP" altLang="ja-JP" sz="1100">
              <a:solidFill>
                <a:schemeClr val="dk1"/>
              </a:solidFill>
              <a:effectLst/>
              <a:latin typeface="+mn-lt"/>
              <a:ea typeface="+mn-ea"/>
              <a:cs typeface="+mn-cs"/>
            </a:rPr>
            <a:t>、類似団体の平均を</a:t>
          </a:r>
          <a:r>
            <a:rPr kumimoji="1" lang="ja-JP" altLang="en-US" sz="1100">
              <a:solidFill>
                <a:schemeClr val="dk1"/>
              </a:solidFill>
              <a:effectLst/>
              <a:latin typeface="+mn-lt"/>
              <a:ea typeface="+mn-ea"/>
              <a:cs typeface="+mn-cs"/>
            </a:rPr>
            <a:t>２１，５２７円</a:t>
          </a:r>
          <a:r>
            <a:rPr kumimoji="1" lang="ja-JP" altLang="ja-JP" sz="1100">
              <a:solidFill>
                <a:schemeClr val="dk1"/>
              </a:solidFill>
              <a:effectLst/>
              <a:latin typeface="+mn-lt"/>
              <a:ea typeface="+mn-ea"/>
              <a:cs typeface="+mn-cs"/>
            </a:rPr>
            <a:t>下回っている。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4970</xdr:rowOff>
    </xdr:from>
    <xdr:to>
      <xdr:col>23</xdr:col>
      <xdr:colOff>133350</xdr:colOff>
      <xdr:row>82</xdr:row>
      <xdr:rowOff>34006</xdr:rowOff>
    </xdr:to>
    <xdr:cxnSp macro="">
      <xdr:nvCxnSpPr>
        <xdr:cNvPr id="198" name="直線コネクタ 197"/>
        <xdr:cNvCxnSpPr/>
      </xdr:nvCxnSpPr>
      <xdr:spPr>
        <a:xfrm>
          <a:off x="4114800" y="14063870"/>
          <a:ext cx="838200" cy="2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4970</xdr:rowOff>
    </xdr:from>
    <xdr:to>
      <xdr:col>19</xdr:col>
      <xdr:colOff>133350</xdr:colOff>
      <xdr:row>82</xdr:row>
      <xdr:rowOff>57091</xdr:rowOff>
    </xdr:to>
    <xdr:cxnSp macro="">
      <xdr:nvCxnSpPr>
        <xdr:cNvPr id="201" name="直線コネクタ 200"/>
        <xdr:cNvCxnSpPr/>
      </xdr:nvCxnSpPr>
      <xdr:spPr>
        <a:xfrm flipV="1">
          <a:off x="3225800" y="14063870"/>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126062</xdr:rowOff>
    </xdr:from>
    <xdr:to>
      <xdr:col>15</xdr:col>
      <xdr:colOff>82550</xdr:colOff>
      <xdr:row>82</xdr:row>
      <xdr:rowOff>57091</xdr:rowOff>
    </xdr:to>
    <xdr:cxnSp macro="">
      <xdr:nvCxnSpPr>
        <xdr:cNvPr id="204" name="直線コネクタ 203"/>
        <xdr:cNvCxnSpPr/>
      </xdr:nvCxnSpPr>
      <xdr:spPr>
        <a:xfrm>
          <a:off x="2336800" y="14013512"/>
          <a:ext cx="889000" cy="10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5" name="フローチャート: 判断 204"/>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6" name="テキスト ボックス 205"/>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105727</xdr:rowOff>
    </xdr:from>
    <xdr:to>
      <xdr:col>11</xdr:col>
      <xdr:colOff>31750</xdr:colOff>
      <xdr:row>81</xdr:row>
      <xdr:rowOff>126062</xdr:rowOff>
    </xdr:to>
    <xdr:cxnSp macro="">
      <xdr:nvCxnSpPr>
        <xdr:cNvPr id="207" name="直線コネクタ 206"/>
        <xdr:cNvCxnSpPr/>
      </xdr:nvCxnSpPr>
      <xdr:spPr>
        <a:xfrm>
          <a:off x="1447800" y="13993177"/>
          <a:ext cx="889000" cy="2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8" name="フローチャート: 判断 207"/>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9" name="テキスト ボックス 208"/>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10" name="フローチャート: 判断 209"/>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11" name="テキスト ボックス 210"/>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154656</xdr:rowOff>
    </xdr:from>
    <xdr:to>
      <xdr:col>23</xdr:col>
      <xdr:colOff>184150</xdr:colOff>
      <xdr:row>82</xdr:row>
      <xdr:rowOff>84806</xdr:rowOff>
    </xdr:to>
    <xdr:sp macro="" textlink="">
      <xdr:nvSpPr>
        <xdr:cNvPr id="217" name="楕円 216"/>
        <xdr:cNvSpPr/>
      </xdr:nvSpPr>
      <xdr:spPr>
        <a:xfrm>
          <a:off x="4902200" y="1404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171183</xdr:rowOff>
    </xdr:from>
    <xdr:ext cx="762000" cy="259045"/>
    <xdr:sp macro="" textlink="">
      <xdr:nvSpPr>
        <xdr:cNvPr id="218" name="人件費・物件費等の状況該当値テキスト"/>
        <xdr:cNvSpPr txBox="1"/>
      </xdr:nvSpPr>
      <xdr:spPr>
        <a:xfrm>
          <a:off x="5041900" y="138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125620</xdr:rowOff>
    </xdr:from>
    <xdr:to>
      <xdr:col>19</xdr:col>
      <xdr:colOff>184150</xdr:colOff>
      <xdr:row>82</xdr:row>
      <xdr:rowOff>55770</xdr:rowOff>
    </xdr:to>
    <xdr:sp macro="" textlink="">
      <xdr:nvSpPr>
        <xdr:cNvPr id="219" name="楕円 218"/>
        <xdr:cNvSpPr/>
      </xdr:nvSpPr>
      <xdr:spPr>
        <a:xfrm>
          <a:off x="4064000" y="140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65947</xdr:rowOff>
    </xdr:from>
    <xdr:ext cx="736600" cy="259045"/>
    <xdr:sp macro="" textlink="">
      <xdr:nvSpPr>
        <xdr:cNvPr id="220" name="テキスト ボックス 219"/>
        <xdr:cNvSpPr txBox="1"/>
      </xdr:nvSpPr>
      <xdr:spPr>
        <a:xfrm>
          <a:off x="3733800" y="1378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6291</xdr:rowOff>
    </xdr:from>
    <xdr:to>
      <xdr:col>15</xdr:col>
      <xdr:colOff>133350</xdr:colOff>
      <xdr:row>82</xdr:row>
      <xdr:rowOff>107891</xdr:rowOff>
    </xdr:to>
    <xdr:sp macro="" textlink="">
      <xdr:nvSpPr>
        <xdr:cNvPr id="221" name="楕円 220"/>
        <xdr:cNvSpPr/>
      </xdr:nvSpPr>
      <xdr:spPr>
        <a:xfrm>
          <a:off x="3175000" y="14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118068</xdr:rowOff>
    </xdr:from>
    <xdr:ext cx="762000" cy="259045"/>
    <xdr:sp macro="" textlink="">
      <xdr:nvSpPr>
        <xdr:cNvPr id="222" name="テキスト ボックス 221"/>
        <xdr:cNvSpPr txBox="1"/>
      </xdr:nvSpPr>
      <xdr:spPr>
        <a:xfrm>
          <a:off x="2844800" y="13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75262</xdr:rowOff>
    </xdr:from>
    <xdr:to>
      <xdr:col>11</xdr:col>
      <xdr:colOff>82550</xdr:colOff>
      <xdr:row>82</xdr:row>
      <xdr:rowOff>5412</xdr:rowOff>
    </xdr:to>
    <xdr:sp macro="" textlink="">
      <xdr:nvSpPr>
        <xdr:cNvPr id="223" name="楕円 222"/>
        <xdr:cNvSpPr/>
      </xdr:nvSpPr>
      <xdr:spPr>
        <a:xfrm>
          <a:off x="2286000" y="1396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15589</xdr:rowOff>
    </xdr:from>
    <xdr:ext cx="762000" cy="259045"/>
    <xdr:sp macro="" textlink="">
      <xdr:nvSpPr>
        <xdr:cNvPr id="224" name="テキスト ボックス 223"/>
        <xdr:cNvSpPr txBox="1"/>
      </xdr:nvSpPr>
      <xdr:spPr>
        <a:xfrm>
          <a:off x="1955800" y="1373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54927</xdr:rowOff>
    </xdr:from>
    <xdr:to>
      <xdr:col>7</xdr:col>
      <xdr:colOff>31750</xdr:colOff>
      <xdr:row>81</xdr:row>
      <xdr:rowOff>156527</xdr:rowOff>
    </xdr:to>
    <xdr:sp macro="" textlink="">
      <xdr:nvSpPr>
        <xdr:cNvPr id="225" name="楕円 224"/>
        <xdr:cNvSpPr/>
      </xdr:nvSpPr>
      <xdr:spPr>
        <a:xfrm>
          <a:off x="1397000" y="1394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166704</xdr:rowOff>
    </xdr:from>
    <xdr:ext cx="762000" cy="259045"/>
    <xdr:sp macro="" textlink="">
      <xdr:nvSpPr>
        <xdr:cNvPr id="226" name="テキスト ボックス 225"/>
        <xdr:cNvSpPr txBox="1"/>
      </xdr:nvSpPr>
      <xdr:spPr>
        <a:xfrm>
          <a:off x="1066800" y="137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一般行政職員の職員構成の変動と現給保障者の割合が１２．４％と高い比率</a:t>
          </a:r>
          <a:r>
            <a:rPr kumimoji="1" lang="ja-JP" altLang="en-US" sz="1400">
              <a:solidFill>
                <a:schemeClr val="dk1"/>
              </a:solidFill>
              <a:effectLst/>
              <a:latin typeface="+mn-lt"/>
              <a:ea typeface="+mn-ea"/>
              <a:cs typeface="+mn-cs"/>
            </a:rPr>
            <a:t>が高いため指数が上昇傾向にある。</a:t>
          </a:r>
          <a:r>
            <a:rPr kumimoji="1" lang="ja-JP" altLang="ja-JP" sz="1400">
              <a:solidFill>
                <a:schemeClr val="dk1"/>
              </a:solidFill>
              <a:effectLst/>
              <a:latin typeface="+mn-lt"/>
              <a:ea typeface="+mn-ea"/>
              <a:cs typeface="+mn-cs"/>
            </a:rPr>
            <a:t>類似団体平均を</a:t>
          </a:r>
          <a:r>
            <a:rPr kumimoji="1" lang="ja-JP" altLang="en-US" sz="1400">
              <a:solidFill>
                <a:schemeClr val="dk1"/>
              </a:solidFill>
              <a:effectLst/>
              <a:latin typeface="+mn-lt"/>
              <a:ea typeface="+mn-ea"/>
              <a:cs typeface="+mn-cs"/>
            </a:rPr>
            <a:t>３．０ポイント上回った</a:t>
          </a:r>
          <a:r>
            <a:rPr kumimoji="1" lang="ja-JP" altLang="ja-JP" sz="1400">
              <a:solidFill>
                <a:schemeClr val="dk1"/>
              </a:solidFill>
              <a:effectLst/>
              <a:latin typeface="+mn-lt"/>
              <a:ea typeface="+mn-ea"/>
              <a:cs typeface="+mn-cs"/>
            </a:rPr>
            <a:t>ことから、より一層の給与の適正化に努める。</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rPr>
            <a:t>　なお、数値は前年数値を用いている。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44148</xdr:rowOff>
    </xdr:from>
    <xdr:to>
      <xdr:col>81</xdr:col>
      <xdr:colOff>44450</xdr:colOff>
      <xdr:row>86</xdr:row>
      <xdr:rowOff>44148</xdr:rowOff>
    </xdr:to>
    <xdr:cxnSp macro="">
      <xdr:nvCxnSpPr>
        <xdr:cNvPr id="262" name="直線コネクタ 261"/>
        <xdr:cNvCxnSpPr/>
      </xdr:nvCxnSpPr>
      <xdr:spPr>
        <a:xfrm>
          <a:off x="16179800" y="147888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3" name="給与水準   （国との比較）平均値テキスト"/>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44148</xdr:rowOff>
    </xdr:to>
    <xdr:cxnSp macro="">
      <xdr:nvCxnSpPr>
        <xdr:cNvPr id="265" name="直線コネクタ 264"/>
        <xdr:cNvCxnSpPr/>
      </xdr:nvCxnSpPr>
      <xdr:spPr>
        <a:xfrm>
          <a:off x="15290800" y="14765866"/>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7" name="テキスト ボックス 266"/>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86</xdr:row>
      <xdr:rowOff>21166</xdr:rowOff>
    </xdr:to>
    <xdr:cxnSp macro="">
      <xdr:nvCxnSpPr>
        <xdr:cNvPr id="268" name="直線コネクタ 267"/>
        <xdr:cNvCxnSpPr/>
      </xdr:nvCxnSpPr>
      <xdr:spPr>
        <a:xfrm>
          <a:off x="14401800" y="14570529"/>
          <a:ext cx="889000" cy="19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9" name="フローチャート: 判断 268"/>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70" name="テキスト ボックス 269"/>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87</xdr:row>
      <xdr:rowOff>148468</xdr:rowOff>
    </xdr:to>
    <xdr:cxnSp macro="">
      <xdr:nvCxnSpPr>
        <xdr:cNvPr id="271" name="直線コネクタ 270"/>
        <xdr:cNvCxnSpPr/>
      </xdr:nvCxnSpPr>
      <xdr:spPr>
        <a:xfrm flipV="1">
          <a:off x="13512800" y="14570529"/>
          <a:ext cx="889000" cy="49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128512</xdr:rowOff>
    </xdr:from>
    <xdr:to>
      <xdr:col>68</xdr:col>
      <xdr:colOff>203200</xdr:colOff>
      <xdr:row>84</xdr:row>
      <xdr:rowOff>58662</xdr:rowOff>
    </xdr:to>
    <xdr:sp macro="" textlink="">
      <xdr:nvSpPr>
        <xdr:cNvPr id="272" name="フローチャート: 判断 271"/>
        <xdr:cNvSpPr/>
      </xdr:nvSpPr>
      <xdr:spPr>
        <a:xfrm>
          <a:off x="14351000" y="1435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68839</xdr:rowOff>
    </xdr:from>
    <xdr:ext cx="762000" cy="259045"/>
    <xdr:sp macro="" textlink="">
      <xdr:nvSpPr>
        <xdr:cNvPr id="273" name="テキスト ボックス 272"/>
        <xdr:cNvSpPr txBox="1"/>
      </xdr:nvSpPr>
      <xdr:spPr>
        <a:xfrm>
          <a:off x="14020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74" name="フローチャート: 判断 273"/>
        <xdr:cNvSpPr/>
      </xdr:nvSpPr>
      <xdr:spPr>
        <a:xfrm>
          <a:off x="13462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75" name="テキスト ボックス 274"/>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81" name="楕円 280"/>
        <xdr:cNvSpPr/>
      </xdr:nvSpPr>
      <xdr:spPr>
        <a:xfrm>
          <a:off x="169672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136875</xdr:rowOff>
    </xdr:from>
    <xdr:ext cx="762000" cy="259045"/>
    <xdr:sp macro="" textlink="">
      <xdr:nvSpPr>
        <xdr:cNvPr id="282" name="給与水準   （国との比較）該当値テキスト"/>
        <xdr:cNvSpPr txBox="1"/>
      </xdr:nvSpPr>
      <xdr:spPr>
        <a:xfrm>
          <a:off x="17106900" y="1471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164798</xdr:rowOff>
    </xdr:from>
    <xdr:to>
      <xdr:col>77</xdr:col>
      <xdr:colOff>95250</xdr:colOff>
      <xdr:row>86</xdr:row>
      <xdr:rowOff>94948</xdr:rowOff>
    </xdr:to>
    <xdr:sp macro="" textlink="">
      <xdr:nvSpPr>
        <xdr:cNvPr id="283" name="楕円 282"/>
        <xdr:cNvSpPr/>
      </xdr:nvSpPr>
      <xdr:spPr>
        <a:xfrm>
          <a:off x="16129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79725</xdr:rowOff>
    </xdr:from>
    <xdr:ext cx="736600" cy="259045"/>
    <xdr:sp macro="" textlink="">
      <xdr:nvSpPr>
        <xdr:cNvPr id="284" name="テキスト ボックス 283"/>
        <xdr:cNvSpPr txBox="1"/>
      </xdr:nvSpPr>
      <xdr:spPr>
        <a:xfrm>
          <a:off x="15798800" y="1482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5" name="楕円 284"/>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6" name="テキスト ボックス 285"/>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7" name="楕円 286"/>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32856</xdr:rowOff>
    </xdr:from>
    <xdr:ext cx="762000" cy="259045"/>
    <xdr:sp macro="" textlink="">
      <xdr:nvSpPr>
        <xdr:cNvPr id="288" name="テキスト ボックス 287"/>
        <xdr:cNvSpPr txBox="1"/>
      </xdr:nvSpPr>
      <xdr:spPr>
        <a:xfrm>
          <a:off x="14020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97668</xdr:rowOff>
    </xdr:from>
    <xdr:to>
      <xdr:col>64</xdr:col>
      <xdr:colOff>152400</xdr:colOff>
      <xdr:row>88</xdr:row>
      <xdr:rowOff>27818</xdr:rowOff>
    </xdr:to>
    <xdr:sp macro="" textlink="">
      <xdr:nvSpPr>
        <xdr:cNvPr id="289" name="楕円 288"/>
        <xdr:cNvSpPr/>
      </xdr:nvSpPr>
      <xdr:spPr>
        <a:xfrm>
          <a:off x="13462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12595</xdr:rowOff>
    </xdr:from>
    <xdr:ext cx="762000" cy="259045"/>
    <xdr:sp macro="" textlink="">
      <xdr:nvSpPr>
        <xdr:cNvPr id="290" name="テキスト ボックス 289"/>
        <xdr:cNvSpPr txBox="1"/>
      </xdr:nvSpPr>
      <xdr:spPr>
        <a:xfrm>
          <a:off x="13131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人口千人当たりの職員数については、前年度比０．</a:t>
          </a:r>
          <a:r>
            <a:rPr kumimoji="1" lang="ja-JP" altLang="en-US" sz="1200">
              <a:solidFill>
                <a:schemeClr val="dk1"/>
              </a:solidFill>
              <a:effectLst/>
              <a:latin typeface="+mn-lt"/>
              <a:ea typeface="+mn-ea"/>
              <a:cs typeface="+mn-cs"/>
            </a:rPr>
            <a:t>２２</a:t>
          </a:r>
          <a:r>
            <a:rPr kumimoji="1" lang="ja-JP" altLang="ja-JP" sz="1200">
              <a:solidFill>
                <a:schemeClr val="dk1"/>
              </a:solidFill>
              <a:effectLst/>
              <a:latin typeface="+mn-lt"/>
              <a:ea typeface="+mn-ea"/>
              <a:cs typeface="+mn-cs"/>
            </a:rPr>
            <a:t>人増となったが、類似団体内平均を下回っている。</a:t>
          </a:r>
          <a:endParaRPr lang="ja-JP" altLang="ja-JP" sz="1200">
            <a:effectLst/>
          </a:endParaRPr>
        </a:p>
        <a:p>
          <a:r>
            <a:rPr kumimoji="1" lang="ja-JP" altLang="ja-JP" sz="1200">
              <a:solidFill>
                <a:schemeClr val="dk1"/>
              </a:solidFill>
              <a:effectLst/>
              <a:latin typeface="+mn-lt"/>
              <a:ea typeface="+mn-ea"/>
              <a:cs typeface="+mn-cs"/>
            </a:rPr>
            <a:t>　引き続き住民サービスの低下を招かぬよう事務効率化の向上に努め</a:t>
          </a:r>
          <a:r>
            <a:rPr kumimoji="1" lang="ja-JP" altLang="en-US" sz="1200">
              <a:solidFill>
                <a:schemeClr val="dk1"/>
              </a:solidFill>
              <a:effectLst/>
              <a:latin typeface="+mn-lt"/>
              <a:ea typeface="+mn-ea"/>
              <a:cs typeface="+mn-cs"/>
            </a:rPr>
            <a:t>、適正化な定員管理に努める</a:t>
          </a:r>
          <a:r>
            <a:rPr kumimoji="1" lang="ja-JP" altLang="ja-JP" sz="1200">
              <a:solidFill>
                <a:schemeClr val="dk1"/>
              </a:solidFill>
              <a:effectLst/>
              <a:latin typeface="+mn-lt"/>
              <a:ea typeface="+mn-ea"/>
              <a:cs typeface="+mn-cs"/>
            </a:rPr>
            <a:t>。</a:t>
          </a:r>
          <a:endParaRPr lang="ja-JP" altLang="ja-JP" sz="1200">
            <a:effectLst/>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16351</xdr:rowOff>
    </xdr:from>
    <xdr:to>
      <xdr:col>81</xdr:col>
      <xdr:colOff>44450</xdr:colOff>
      <xdr:row>60</xdr:row>
      <xdr:rowOff>29623</xdr:rowOff>
    </xdr:to>
    <xdr:cxnSp macro="">
      <xdr:nvCxnSpPr>
        <xdr:cNvPr id="321" name="直線コネクタ 320"/>
        <xdr:cNvCxnSpPr/>
      </xdr:nvCxnSpPr>
      <xdr:spPr>
        <a:xfrm>
          <a:off x="16179800" y="10303351"/>
          <a:ext cx="8382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155225</xdr:rowOff>
    </xdr:from>
    <xdr:to>
      <xdr:col>77</xdr:col>
      <xdr:colOff>44450</xdr:colOff>
      <xdr:row>60</xdr:row>
      <xdr:rowOff>16351</xdr:rowOff>
    </xdr:to>
    <xdr:cxnSp macro="">
      <xdr:nvCxnSpPr>
        <xdr:cNvPr id="324" name="直線コネクタ 323"/>
        <xdr:cNvCxnSpPr/>
      </xdr:nvCxnSpPr>
      <xdr:spPr>
        <a:xfrm>
          <a:off x="15290800" y="10270775"/>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125667</xdr:rowOff>
    </xdr:from>
    <xdr:to>
      <xdr:col>72</xdr:col>
      <xdr:colOff>203200</xdr:colOff>
      <xdr:row>59</xdr:row>
      <xdr:rowOff>155225</xdr:rowOff>
    </xdr:to>
    <xdr:cxnSp macro="">
      <xdr:nvCxnSpPr>
        <xdr:cNvPr id="327" name="直線コネクタ 326"/>
        <xdr:cNvCxnSpPr/>
      </xdr:nvCxnSpPr>
      <xdr:spPr>
        <a:xfrm>
          <a:off x="14401800" y="10241217"/>
          <a:ext cx="8890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8" name="フローチャート: 判断 327"/>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9" name="テキスト ボックス 328"/>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103949</xdr:rowOff>
    </xdr:from>
    <xdr:to>
      <xdr:col>68</xdr:col>
      <xdr:colOff>152400</xdr:colOff>
      <xdr:row>59</xdr:row>
      <xdr:rowOff>125667</xdr:rowOff>
    </xdr:to>
    <xdr:cxnSp macro="">
      <xdr:nvCxnSpPr>
        <xdr:cNvPr id="330" name="直線コネクタ 329"/>
        <xdr:cNvCxnSpPr/>
      </xdr:nvCxnSpPr>
      <xdr:spPr>
        <a:xfrm>
          <a:off x="13512800" y="10219499"/>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31" name="フローチャート: 判断 330"/>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32" name="テキスト ボックス 331"/>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33" name="フローチャート: 判断 332"/>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4" name="テキスト ボックス 333"/>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150273</xdr:rowOff>
    </xdr:from>
    <xdr:to>
      <xdr:col>81</xdr:col>
      <xdr:colOff>95250</xdr:colOff>
      <xdr:row>60</xdr:row>
      <xdr:rowOff>80423</xdr:rowOff>
    </xdr:to>
    <xdr:sp macro="" textlink="">
      <xdr:nvSpPr>
        <xdr:cNvPr id="340" name="楕円 339"/>
        <xdr:cNvSpPr/>
      </xdr:nvSpPr>
      <xdr:spPr>
        <a:xfrm>
          <a:off x="16967200" y="1026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166800</xdr:rowOff>
    </xdr:from>
    <xdr:ext cx="762000" cy="259045"/>
    <xdr:sp macro="" textlink="">
      <xdr:nvSpPr>
        <xdr:cNvPr id="341" name="定員管理の状況該当値テキスト"/>
        <xdr:cNvSpPr txBox="1"/>
      </xdr:nvSpPr>
      <xdr:spPr>
        <a:xfrm>
          <a:off x="17106900" y="1011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137001</xdr:rowOff>
    </xdr:from>
    <xdr:to>
      <xdr:col>77</xdr:col>
      <xdr:colOff>95250</xdr:colOff>
      <xdr:row>60</xdr:row>
      <xdr:rowOff>67151</xdr:rowOff>
    </xdr:to>
    <xdr:sp macro="" textlink="">
      <xdr:nvSpPr>
        <xdr:cNvPr id="342" name="楕円 341"/>
        <xdr:cNvSpPr/>
      </xdr:nvSpPr>
      <xdr:spPr>
        <a:xfrm>
          <a:off x="16129000" y="1025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77328</xdr:rowOff>
    </xdr:from>
    <xdr:ext cx="736600" cy="259045"/>
    <xdr:sp macro="" textlink="">
      <xdr:nvSpPr>
        <xdr:cNvPr id="343" name="テキスト ボックス 342"/>
        <xdr:cNvSpPr txBox="1"/>
      </xdr:nvSpPr>
      <xdr:spPr>
        <a:xfrm>
          <a:off x="15798800" y="10021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104425</xdr:rowOff>
    </xdr:from>
    <xdr:to>
      <xdr:col>73</xdr:col>
      <xdr:colOff>44450</xdr:colOff>
      <xdr:row>60</xdr:row>
      <xdr:rowOff>34575</xdr:rowOff>
    </xdr:to>
    <xdr:sp macro="" textlink="">
      <xdr:nvSpPr>
        <xdr:cNvPr id="344" name="楕円 343"/>
        <xdr:cNvSpPr/>
      </xdr:nvSpPr>
      <xdr:spPr>
        <a:xfrm>
          <a:off x="15240000" y="1021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44752</xdr:rowOff>
    </xdr:from>
    <xdr:ext cx="762000" cy="259045"/>
    <xdr:sp macro="" textlink="">
      <xdr:nvSpPr>
        <xdr:cNvPr id="345" name="テキスト ボックス 344"/>
        <xdr:cNvSpPr txBox="1"/>
      </xdr:nvSpPr>
      <xdr:spPr>
        <a:xfrm>
          <a:off x="14909800" y="99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74867</xdr:rowOff>
    </xdr:from>
    <xdr:to>
      <xdr:col>68</xdr:col>
      <xdr:colOff>203200</xdr:colOff>
      <xdr:row>60</xdr:row>
      <xdr:rowOff>5017</xdr:rowOff>
    </xdr:to>
    <xdr:sp macro="" textlink="">
      <xdr:nvSpPr>
        <xdr:cNvPr id="346" name="楕円 345"/>
        <xdr:cNvSpPr/>
      </xdr:nvSpPr>
      <xdr:spPr>
        <a:xfrm>
          <a:off x="14351000" y="101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15194</xdr:rowOff>
    </xdr:from>
    <xdr:ext cx="762000" cy="259045"/>
    <xdr:sp macro="" textlink="">
      <xdr:nvSpPr>
        <xdr:cNvPr id="347" name="テキスト ボックス 346"/>
        <xdr:cNvSpPr txBox="1"/>
      </xdr:nvSpPr>
      <xdr:spPr>
        <a:xfrm>
          <a:off x="14020800" y="995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53149</xdr:rowOff>
    </xdr:from>
    <xdr:to>
      <xdr:col>64</xdr:col>
      <xdr:colOff>152400</xdr:colOff>
      <xdr:row>59</xdr:row>
      <xdr:rowOff>154749</xdr:rowOff>
    </xdr:to>
    <xdr:sp macro="" textlink="">
      <xdr:nvSpPr>
        <xdr:cNvPr id="348" name="楕円 347"/>
        <xdr:cNvSpPr/>
      </xdr:nvSpPr>
      <xdr:spPr>
        <a:xfrm>
          <a:off x="13462000" y="101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164926</xdr:rowOff>
    </xdr:from>
    <xdr:ext cx="762000" cy="259045"/>
    <xdr:sp macro="" textlink="">
      <xdr:nvSpPr>
        <xdr:cNvPr id="349" name="テキスト ボックス 348"/>
        <xdr:cNvSpPr txBox="1"/>
      </xdr:nvSpPr>
      <xdr:spPr>
        <a:xfrm>
          <a:off x="13131800" y="9937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ja-JP" altLang="en-US" sz="1200">
              <a:solidFill>
                <a:schemeClr val="dk1"/>
              </a:solidFill>
              <a:effectLst/>
              <a:latin typeface="+mn-lt"/>
              <a:ea typeface="+mn-ea"/>
              <a:cs typeface="+mn-cs"/>
            </a:rPr>
            <a:t>２９</a:t>
          </a:r>
          <a:r>
            <a:rPr kumimoji="1" lang="ja-JP" altLang="ja-JP" sz="1200">
              <a:solidFill>
                <a:schemeClr val="dk1"/>
              </a:solidFill>
              <a:effectLst/>
              <a:latin typeface="+mn-lt"/>
              <a:ea typeface="+mn-ea"/>
              <a:cs typeface="+mn-cs"/>
            </a:rPr>
            <a:t>年度は、公債費が前年度よりも減少したことや、特別会計への繰出しも減少したため、前年度から</a:t>
          </a:r>
          <a:r>
            <a:rPr kumimoji="1" lang="ja-JP" altLang="en-US" sz="1200">
              <a:solidFill>
                <a:schemeClr val="dk1"/>
              </a:solidFill>
              <a:effectLst/>
              <a:latin typeface="+mn-lt"/>
              <a:ea typeface="+mn-ea"/>
              <a:cs typeface="+mn-cs"/>
            </a:rPr>
            <a:t>０．６</a:t>
          </a:r>
          <a:r>
            <a:rPr kumimoji="1" lang="ja-JP" altLang="ja-JP" sz="1200">
              <a:solidFill>
                <a:schemeClr val="dk1"/>
              </a:solidFill>
              <a:effectLst/>
              <a:latin typeface="+mn-lt"/>
              <a:ea typeface="+mn-ea"/>
              <a:cs typeface="+mn-cs"/>
            </a:rPr>
            <a:t>ポイント改善している。</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a:t>
          </a:r>
          <a:r>
            <a:rPr kumimoji="1" lang="ja-JP" altLang="en-US" sz="1200">
              <a:solidFill>
                <a:schemeClr val="dk1"/>
              </a:solidFill>
              <a:effectLst/>
              <a:latin typeface="+mn-lt"/>
              <a:ea typeface="+mn-ea"/>
              <a:cs typeface="+mn-cs"/>
            </a:rPr>
            <a:t>統合中学校建設</a:t>
          </a:r>
          <a:r>
            <a:rPr kumimoji="1" lang="ja-JP" altLang="ja-JP" sz="1200">
              <a:solidFill>
                <a:schemeClr val="dk1"/>
              </a:solidFill>
              <a:effectLst/>
              <a:latin typeface="+mn-lt"/>
              <a:ea typeface="+mn-ea"/>
              <a:cs typeface="+mn-cs"/>
            </a:rPr>
            <a:t>に係る元金償還が始まるなど、値の増加要因もあるが、公債費の動向を見据え、急激な上昇が起こらぬよう、健全な財政運営に努める。</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42</xdr:row>
      <xdr:rowOff>13909</xdr:rowOff>
    </xdr:to>
    <xdr:cxnSp macro="">
      <xdr:nvCxnSpPr>
        <xdr:cNvPr id="385" name="直線コネクタ 384"/>
        <xdr:cNvCxnSpPr/>
      </xdr:nvCxnSpPr>
      <xdr:spPr>
        <a:xfrm flipV="1">
          <a:off x="16179800" y="7145867"/>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58255</xdr:rowOff>
    </xdr:from>
    <xdr:ext cx="762000" cy="259045"/>
    <xdr:sp macro="" textlink="">
      <xdr:nvSpPr>
        <xdr:cNvPr id="386" name="公債費負担の状況平均値テキスト"/>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13909</xdr:rowOff>
    </xdr:from>
    <xdr:to>
      <xdr:col>77</xdr:col>
      <xdr:colOff>44450</xdr:colOff>
      <xdr:row>42</xdr:row>
      <xdr:rowOff>82852</xdr:rowOff>
    </xdr:to>
    <xdr:cxnSp macro="">
      <xdr:nvCxnSpPr>
        <xdr:cNvPr id="388" name="直線コネクタ 387"/>
        <xdr:cNvCxnSpPr/>
      </xdr:nvCxnSpPr>
      <xdr:spPr>
        <a:xfrm flipV="1">
          <a:off x="15290800" y="721480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82852</xdr:rowOff>
    </xdr:from>
    <xdr:to>
      <xdr:col>72</xdr:col>
      <xdr:colOff>203200</xdr:colOff>
      <xdr:row>43</xdr:row>
      <xdr:rowOff>14817</xdr:rowOff>
    </xdr:to>
    <xdr:cxnSp macro="">
      <xdr:nvCxnSpPr>
        <xdr:cNvPr id="391" name="直線コネクタ 390"/>
        <xdr:cNvCxnSpPr/>
      </xdr:nvCxnSpPr>
      <xdr:spPr>
        <a:xfrm flipV="1">
          <a:off x="14401800" y="728375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2" name="フローチャート: 判断 391"/>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3" name="テキスト ボックス 392"/>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43</xdr:row>
      <xdr:rowOff>106741</xdr:rowOff>
    </xdr:to>
    <xdr:cxnSp macro="">
      <xdr:nvCxnSpPr>
        <xdr:cNvPr id="394" name="直線コネクタ 393"/>
        <xdr:cNvCxnSpPr/>
      </xdr:nvCxnSpPr>
      <xdr:spPr>
        <a:xfrm flipV="1">
          <a:off x="13512800" y="7387167"/>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88598</xdr:rowOff>
    </xdr:from>
    <xdr:to>
      <xdr:col>68</xdr:col>
      <xdr:colOff>203200</xdr:colOff>
      <xdr:row>42</xdr:row>
      <xdr:rowOff>18748</xdr:rowOff>
    </xdr:to>
    <xdr:sp macro="" textlink="">
      <xdr:nvSpPr>
        <xdr:cNvPr id="395" name="フローチャート: 判断 394"/>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28925</xdr:rowOff>
    </xdr:from>
    <xdr:ext cx="762000" cy="259045"/>
    <xdr:sp macro="" textlink="">
      <xdr:nvSpPr>
        <xdr:cNvPr id="396" name="テキスト ボックス 395"/>
        <xdr:cNvSpPr txBox="1"/>
      </xdr:nvSpPr>
      <xdr:spPr>
        <a:xfrm>
          <a:off x="14020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397" name="フローチャート: 判断 396"/>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109358</xdr:rowOff>
    </xdr:from>
    <xdr:ext cx="762000" cy="259045"/>
    <xdr:sp macro="" textlink="">
      <xdr:nvSpPr>
        <xdr:cNvPr id="398" name="テキスト ボックス 397"/>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4" name="楕円 403"/>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5" name="公債費負担の状況該当値テキスト"/>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134559</xdr:rowOff>
    </xdr:from>
    <xdr:to>
      <xdr:col>77</xdr:col>
      <xdr:colOff>95250</xdr:colOff>
      <xdr:row>42</xdr:row>
      <xdr:rowOff>64709</xdr:rowOff>
    </xdr:to>
    <xdr:sp macro="" textlink="">
      <xdr:nvSpPr>
        <xdr:cNvPr id="406" name="楕円 405"/>
        <xdr:cNvSpPr/>
      </xdr:nvSpPr>
      <xdr:spPr>
        <a:xfrm>
          <a:off x="16129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49486</xdr:rowOff>
    </xdr:from>
    <xdr:ext cx="736600" cy="259045"/>
    <xdr:sp macro="" textlink="">
      <xdr:nvSpPr>
        <xdr:cNvPr id="407" name="テキスト ボックス 406"/>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32052</xdr:rowOff>
    </xdr:from>
    <xdr:to>
      <xdr:col>73</xdr:col>
      <xdr:colOff>44450</xdr:colOff>
      <xdr:row>42</xdr:row>
      <xdr:rowOff>133652</xdr:rowOff>
    </xdr:to>
    <xdr:sp macro="" textlink="">
      <xdr:nvSpPr>
        <xdr:cNvPr id="408" name="楕円 407"/>
        <xdr:cNvSpPr/>
      </xdr:nvSpPr>
      <xdr:spPr>
        <a:xfrm>
          <a:off x="15240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118429</xdr:rowOff>
    </xdr:from>
    <xdr:ext cx="762000" cy="259045"/>
    <xdr:sp macro="" textlink="">
      <xdr:nvSpPr>
        <xdr:cNvPr id="409" name="テキスト ボックス 408"/>
        <xdr:cNvSpPr txBox="1"/>
      </xdr:nvSpPr>
      <xdr:spPr>
        <a:xfrm>
          <a:off x="14909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10" name="楕円 409"/>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11" name="テキスト ボックス 410"/>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55941</xdr:rowOff>
    </xdr:from>
    <xdr:to>
      <xdr:col>64</xdr:col>
      <xdr:colOff>152400</xdr:colOff>
      <xdr:row>43</xdr:row>
      <xdr:rowOff>157541</xdr:rowOff>
    </xdr:to>
    <xdr:sp macro="" textlink="">
      <xdr:nvSpPr>
        <xdr:cNvPr id="412" name="楕円 411"/>
        <xdr:cNvSpPr/>
      </xdr:nvSpPr>
      <xdr:spPr>
        <a:xfrm>
          <a:off x="13462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142318</xdr:rowOff>
    </xdr:from>
    <xdr:ext cx="762000" cy="259045"/>
    <xdr:sp macro="" textlink="">
      <xdr:nvSpPr>
        <xdr:cNvPr id="413" name="テキスト ボックス 412"/>
        <xdr:cNvSpPr txBox="1"/>
      </xdr:nvSpPr>
      <xdr:spPr>
        <a:xfrm>
          <a:off x="13131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将来負担比率について、少子化に伴う当村の中学校２校を１校に統合するため、</a:t>
          </a:r>
          <a:r>
            <a:rPr kumimoji="1" lang="ja-JP" altLang="en-US" sz="1200">
              <a:solidFill>
                <a:schemeClr val="dk1"/>
              </a:solidFill>
              <a:effectLst/>
              <a:latin typeface="+mn-lt"/>
              <a:ea typeface="+mn-ea"/>
              <a:cs typeface="+mn-cs"/>
            </a:rPr>
            <a:t>過疎対策事業債等を財源に</a:t>
          </a:r>
          <a:r>
            <a:rPr kumimoji="1" lang="ja-JP" altLang="ja-JP" sz="1200">
              <a:solidFill>
                <a:schemeClr val="dk1"/>
              </a:solidFill>
              <a:effectLst/>
              <a:latin typeface="+mn-lt"/>
              <a:ea typeface="+mn-ea"/>
              <a:cs typeface="+mn-cs"/>
            </a:rPr>
            <a:t>統合中学校</a:t>
          </a:r>
          <a:r>
            <a:rPr kumimoji="1" lang="ja-JP" altLang="en-US" sz="1200">
              <a:solidFill>
                <a:schemeClr val="dk1"/>
              </a:solidFill>
              <a:effectLst/>
              <a:latin typeface="+mn-lt"/>
              <a:ea typeface="+mn-ea"/>
              <a:cs typeface="+mn-cs"/>
            </a:rPr>
            <a:t>敷地造成・</a:t>
          </a:r>
          <a:r>
            <a:rPr kumimoji="1" lang="ja-JP" altLang="ja-JP" sz="1200">
              <a:solidFill>
                <a:schemeClr val="dk1"/>
              </a:solidFill>
              <a:effectLst/>
              <a:latin typeface="+mn-lt"/>
              <a:ea typeface="+mn-ea"/>
              <a:cs typeface="+mn-cs"/>
            </a:rPr>
            <a:t>校舎</a:t>
          </a:r>
          <a:r>
            <a:rPr kumimoji="1" lang="ja-JP" altLang="en-US" sz="1200">
              <a:solidFill>
                <a:schemeClr val="dk1"/>
              </a:solidFill>
              <a:effectLst/>
              <a:latin typeface="+mn-lt"/>
              <a:ea typeface="+mn-ea"/>
              <a:cs typeface="+mn-cs"/>
            </a:rPr>
            <a:t>建築</a:t>
          </a:r>
          <a:r>
            <a:rPr kumimoji="1" lang="ja-JP" altLang="ja-JP" sz="1200">
              <a:solidFill>
                <a:schemeClr val="dk1"/>
              </a:solidFill>
              <a:effectLst/>
              <a:latin typeface="+mn-lt"/>
              <a:ea typeface="+mn-ea"/>
              <a:cs typeface="+mn-cs"/>
            </a:rPr>
            <a:t>・屋内運動場</a:t>
          </a:r>
          <a:r>
            <a:rPr kumimoji="1" lang="ja-JP" altLang="en-US" sz="1200">
              <a:solidFill>
                <a:schemeClr val="dk1"/>
              </a:solidFill>
              <a:effectLst/>
              <a:latin typeface="+mn-lt"/>
              <a:ea typeface="+mn-ea"/>
              <a:cs typeface="+mn-cs"/>
            </a:rPr>
            <a:t>建築・プール建築事業をしている。そのための</a:t>
          </a:r>
          <a:r>
            <a:rPr kumimoji="1" lang="ja-JP" altLang="ja-JP" sz="1200">
              <a:solidFill>
                <a:schemeClr val="dk1"/>
              </a:solidFill>
              <a:effectLst/>
              <a:latin typeface="+mn-lt"/>
              <a:ea typeface="+mn-ea"/>
              <a:cs typeface="+mn-cs"/>
            </a:rPr>
            <a:t>地方債現在高が大幅に増えた。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また、公債費負担に対応するため減債基金に</a:t>
          </a:r>
          <a:r>
            <a:rPr kumimoji="1" lang="ja-JP" altLang="en-US" sz="1200">
              <a:solidFill>
                <a:schemeClr val="dk1"/>
              </a:solidFill>
              <a:effectLst/>
              <a:latin typeface="+mn-lt"/>
              <a:ea typeface="+mn-ea"/>
              <a:cs typeface="+mn-cs"/>
            </a:rPr>
            <a:t>積立を計画的に実施しているが、昨年に比べ５．１ポイント上回った</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今後も少子化による認定こども園の集約化等の大規模事業が継続してあるため公債費現在高が増加する見込みだが、事業費の適正化を図り、財政の健全化に努める。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35814</xdr:rowOff>
    </xdr:from>
    <xdr:to>
      <xdr:col>81</xdr:col>
      <xdr:colOff>44450</xdr:colOff>
      <xdr:row>18</xdr:row>
      <xdr:rowOff>76835</xdr:rowOff>
    </xdr:to>
    <xdr:cxnSp macro="">
      <xdr:nvCxnSpPr>
        <xdr:cNvPr id="447" name="直線コネクタ 446"/>
        <xdr:cNvCxnSpPr/>
      </xdr:nvCxnSpPr>
      <xdr:spPr>
        <a:xfrm>
          <a:off x="16179800" y="3121914"/>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35814</xdr:rowOff>
    </xdr:from>
    <xdr:to>
      <xdr:col>77</xdr:col>
      <xdr:colOff>44450</xdr:colOff>
      <xdr:row>18</xdr:row>
      <xdr:rowOff>72813</xdr:rowOff>
    </xdr:to>
    <xdr:cxnSp macro="">
      <xdr:nvCxnSpPr>
        <xdr:cNvPr id="450" name="直線コネクタ 449"/>
        <xdr:cNvCxnSpPr/>
      </xdr:nvCxnSpPr>
      <xdr:spPr>
        <a:xfrm flipV="1">
          <a:off x="15290800" y="3121914"/>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1" name="フローチャート: 判断 45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2836</xdr:rowOff>
    </xdr:from>
    <xdr:to>
      <xdr:col>72</xdr:col>
      <xdr:colOff>203200</xdr:colOff>
      <xdr:row>18</xdr:row>
      <xdr:rowOff>72813</xdr:rowOff>
    </xdr:to>
    <xdr:cxnSp macro="">
      <xdr:nvCxnSpPr>
        <xdr:cNvPr id="453" name="直線コネクタ 452"/>
        <xdr:cNvCxnSpPr/>
      </xdr:nvCxnSpPr>
      <xdr:spPr>
        <a:xfrm>
          <a:off x="14401800" y="3088936"/>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4" name="フローチャート: 判断 45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5" name="テキスト ボックス 45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77893</xdr:rowOff>
    </xdr:from>
    <xdr:to>
      <xdr:col>68</xdr:col>
      <xdr:colOff>152400</xdr:colOff>
      <xdr:row>18</xdr:row>
      <xdr:rowOff>2836</xdr:rowOff>
    </xdr:to>
    <xdr:cxnSp macro="">
      <xdr:nvCxnSpPr>
        <xdr:cNvPr id="456" name="直線コネクタ 455"/>
        <xdr:cNvCxnSpPr/>
      </xdr:nvCxnSpPr>
      <xdr:spPr>
        <a:xfrm>
          <a:off x="13512800" y="2821093"/>
          <a:ext cx="889000" cy="26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7" name="フローチャート: 判断 45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8" name="テキスト ボックス 45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9" name="フローチャート: 判断 45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60" name="テキスト ボックス 45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26035</xdr:rowOff>
    </xdr:from>
    <xdr:to>
      <xdr:col>81</xdr:col>
      <xdr:colOff>95250</xdr:colOff>
      <xdr:row>18</xdr:row>
      <xdr:rowOff>127635</xdr:rowOff>
    </xdr:to>
    <xdr:sp macro="" textlink="">
      <xdr:nvSpPr>
        <xdr:cNvPr id="466" name="楕円 465"/>
        <xdr:cNvSpPr/>
      </xdr:nvSpPr>
      <xdr:spPr>
        <a:xfrm>
          <a:off x="16967200" y="31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169562</xdr:rowOff>
    </xdr:from>
    <xdr:ext cx="762000" cy="259045"/>
    <xdr:sp macro="" textlink="">
      <xdr:nvSpPr>
        <xdr:cNvPr id="467" name="将来負担の状況該当値テキスト"/>
        <xdr:cNvSpPr txBox="1"/>
      </xdr:nvSpPr>
      <xdr:spPr>
        <a:xfrm>
          <a:off x="17106900" y="308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156464</xdr:rowOff>
    </xdr:from>
    <xdr:to>
      <xdr:col>77</xdr:col>
      <xdr:colOff>95250</xdr:colOff>
      <xdr:row>18</xdr:row>
      <xdr:rowOff>86614</xdr:rowOff>
    </xdr:to>
    <xdr:sp macro="" textlink="">
      <xdr:nvSpPr>
        <xdr:cNvPr id="468" name="楕円 467"/>
        <xdr:cNvSpPr/>
      </xdr:nvSpPr>
      <xdr:spPr>
        <a:xfrm>
          <a:off x="16129000" y="307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71391</xdr:rowOff>
    </xdr:from>
    <xdr:ext cx="736600" cy="259045"/>
    <xdr:sp macro="" textlink="">
      <xdr:nvSpPr>
        <xdr:cNvPr id="469" name="テキスト ボックス 468"/>
        <xdr:cNvSpPr txBox="1"/>
      </xdr:nvSpPr>
      <xdr:spPr>
        <a:xfrm>
          <a:off x="15798800" y="315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22013</xdr:rowOff>
    </xdr:from>
    <xdr:to>
      <xdr:col>73</xdr:col>
      <xdr:colOff>44450</xdr:colOff>
      <xdr:row>18</xdr:row>
      <xdr:rowOff>123613</xdr:rowOff>
    </xdr:to>
    <xdr:sp macro="" textlink="">
      <xdr:nvSpPr>
        <xdr:cNvPr id="470" name="楕円 469"/>
        <xdr:cNvSpPr/>
      </xdr:nvSpPr>
      <xdr:spPr>
        <a:xfrm>
          <a:off x="15240000" y="310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108390</xdr:rowOff>
    </xdr:from>
    <xdr:ext cx="762000" cy="259045"/>
    <xdr:sp macro="" textlink="">
      <xdr:nvSpPr>
        <xdr:cNvPr id="471" name="テキスト ボックス 470"/>
        <xdr:cNvSpPr txBox="1"/>
      </xdr:nvSpPr>
      <xdr:spPr>
        <a:xfrm>
          <a:off x="14909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123486</xdr:rowOff>
    </xdr:from>
    <xdr:to>
      <xdr:col>68</xdr:col>
      <xdr:colOff>203200</xdr:colOff>
      <xdr:row>18</xdr:row>
      <xdr:rowOff>53636</xdr:rowOff>
    </xdr:to>
    <xdr:sp macro="" textlink="">
      <xdr:nvSpPr>
        <xdr:cNvPr id="472" name="楕円 471"/>
        <xdr:cNvSpPr/>
      </xdr:nvSpPr>
      <xdr:spPr>
        <a:xfrm>
          <a:off x="14351000" y="30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38413</xdr:rowOff>
    </xdr:from>
    <xdr:ext cx="762000" cy="259045"/>
    <xdr:sp macro="" textlink="">
      <xdr:nvSpPr>
        <xdr:cNvPr id="473" name="テキスト ボックス 472"/>
        <xdr:cNvSpPr txBox="1"/>
      </xdr:nvSpPr>
      <xdr:spPr>
        <a:xfrm>
          <a:off x="14020800" y="3124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27093</xdr:rowOff>
    </xdr:from>
    <xdr:to>
      <xdr:col>64</xdr:col>
      <xdr:colOff>152400</xdr:colOff>
      <xdr:row>16</xdr:row>
      <xdr:rowOff>128693</xdr:rowOff>
    </xdr:to>
    <xdr:sp macro="" textlink="">
      <xdr:nvSpPr>
        <xdr:cNvPr id="474" name="楕円 473"/>
        <xdr:cNvSpPr/>
      </xdr:nvSpPr>
      <xdr:spPr>
        <a:xfrm>
          <a:off x="13462000" y="2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113470</xdr:rowOff>
    </xdr:from>
    <xdr:ext cx="762000" cy="259045"/>
    <xdr:sp macro="" textlink="">
      <xdr:nvSpPr>
        <xdr:cNvPr id="475" name="テキスト ボックス 474"/>
        <xdr:cNvSpPr txBox="1"/>
      </xdr:nvSpPr>
      <xdr:spPr>
        <a:xfrm>
          <a:off x="13131800" y="285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6,294
6,173
93.42
5,069,542
4,734,859
237,683
2,651,917
7,316,940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人件費の比率は、</a:t>
          </a:r>
          <a:r>
            <a:rPr kumimoji="1" lang="ja-JP" altLang="en-US" sz="1200">
              <a:solidFill>
                <a:schemeClr val="dk1"/>
              </a:solidFill>
              <a:effectLst/>
              <a:latin typeface="+mn-lt"/>
              <a:ea typeface="+mn-ea"/>
              <a:cs typeface="+mn-cs"/>
            </a:rPr>
            <a:t>選挙に伴う人件費が増加</a:t>
          </a:r>
          <a:r>
            <a:rPr kumimoji="1" lang="ja-JP" altLang="ja-JP" sz="1200">
              <a:solidFill>
                <a:schemeClr val="dk1"/>
              </a:solidFill>
              <a:effectLst/>
              <a:latin typeface="+mn-lt"/>
              <a:ea typeface="+mn-ea"/>
              <a:cs typeface="+mn-cs"/>
            </a:rPr>
            <a:t>したことで、前年度と比較し</a:t>
          </a:r>
          <a:r>
            <a:rPr kumimoji="1" lang="ja-JP" altLang="en-US" sz="1200">
              <a:solidFill>
                <a:schemeClr val="dk1"/>
              </a:solidFill>
              <a:effectLst/>
              <a:latin typeface="+mn-lt"/>
              <a:ea typeface="+mn-ea"/>
              <a:cs typeface="+mn-cs"/>
            </a:rPr>
            <a:t>０．３ポイント</a:t>
          </a:r>
          <a:r>
            <a:rPr kumimoji="1" lang="ja-JP" altLang="ja-JP" sz="1200">
              <a:solidFill>
                <a:schemeClr val="dk1"/>
              </a:solidFill>
              <a:effectLst/>
              <a:latin typeface="+mn-lt"/>
              <a:ea typeface="+mn-ea"/>
              <a:cs typeface="+mn-cs"/>
            </a:rPr>
            <a:t>増となり類似団体平均を０．</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上回った。</a:t>
          </a:r>
          <a:endParaRPr lang="ja-JP" altLang="ja-JP" sz="1200">
            <a:effectLst/>
          </a:endParaRPr>
        </a:p>
        <a:p>
          <a:r>
            <a:rPr kumimoji="1" lang="ja-JP" altLang="ja-JP" sz="1200">
              <a:solidFill>
                <a:schemeClr val="dk1"/>
              </a:solidFill>
              <a:effectLst/>
              <a:latin typeface="+mn-lt"/>
              <a:ea typeface="+mn-ea"/>
              <a:cs typeface="+mn-cs"/>
            </a:rPr>
            <a:t>　今後は、職員の定員適正化計画に基づき、退職時の補充制限や昇給延伸、退職時の特別昇給の廃止など、あらゆる人件費の削減に努める。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14986</xdr:rowOff>
    </xdr:from>
    <xdr:to>
      <xdr:col>24</xdr:col>
      <xdr:colOff>25400</xdr:colOff>
      <xdr:row>37</xdr:row>
      <xdr:rowOff>28702</xdr:rowOff>
    </xdr:to>
    <xdr:cxnSp macro="">
      <xdr:nvCxnSpPr>
        <xdr:cNvPr id="64" name="直線コネクタ 63"/>
        <xdr:cNvCxnSpPr/>
      </xdr:nvCxnSpPr>
      <xdr:spPr>
        <a:xfrm>
          <a:off x="3987800" y="63586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37</xdr:row>
      <xdr:rowOff>14986</xdr:rowOff>
    </xdr:to>
    <xdr:cxnSp macro="">
      <xdr:nvCxnSpPr>
        <xdr:cNvPr id="67" name="直線コネクタ 66"/>
        <xdr:cNvCxnSpPr/>
      </xdr:nvCxnSpPr>
      <xdr:spPr>
        <a:xfrm>
          <a:off x="3098800" y="62946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113284</xdr:rowOff>
    </xdr:from>
    <xdr:to>
      <xdr:col>15</xdr:col>
      <xdr:colOff>98425</xdr:colOff>
      <xdr:row>36</xdr:row>
      <xdr:rowOff>122428</xdr:rowOff>
    </xdr:to>
    <xdr:cxnSp macro="">
      <xdr:nvCxnSpPr>
        <xdr:cNvPr id="70" name="直線コネクタ 69"/>
        <xdr:cNvCxnSpPr/>
      </xdr:nvCxnSpPr>
      <xdr:spPr>
        <a:xfrm>
          <a:off x="2209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94996</xdr:rowOff>
    </xdr:from>
    <xdr:to>
      <xdr:col>11</xdr:col>
      <xdr:colOff>9525</xdr:colOff>
      <xdr:row>36</xdr:row>
      <xdr:rowOff>113284</xdr:rowOff>
    </xdr:to>
    <xdr:cxnSp macro="">
      <xdr:nvCxnSpPr>
        <xdr:cNvPr id="73" name="直線コネクタ 72"/>
        <xdr:cNvCxnSpPr/>
      </xdr:nvCxnSpPr>
      <xdr:spPr>
        <a:xfrm>
          <a:off x="1320800" y="6267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83" name="楕円 82"/>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121429</xdr:rowOff>
    </xdr:from>
    <xdr:ext cx="762000" cy="259045"/>
    <xdr:sp macro="" textlink="">
      <xdr:nvSpPr>
        <xdr:cNvPr id="84" name="人件費該当値テキスト"/>
        <xdr:cNvSpPr txBox="1"/>
      </xdr:nvSpPr>
      <xdr:spPr>
        <a:xfrm>
          <a:off x="4914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135636</xdr:rowOff>
    </xdr:from>
    <xdr:to>
      <xdr:col>20</xdr:col>
      <xdr:colOff>38100</xdr:colOff>
      <xdr:row>37</xdr:row>
      <xdr:rowOff>65786</xdr:rowOff>
    </xdr:to>
    <xdr:sp macro="" textlink="">
      <xdr:nvSpPr>
        <xdr:cNvPr id="85" name="楕円 84"/>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86" name="テキスト ボックス 85"/>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71628</xdr:rowOff>
    </xdr:from>
    <xdr:to>
      <xdr:col>15</xdr:col>
      <xdr:colOff>149225</xdr:colOff>
      <xdr:row>37</xdr:row>
      <xdr:rowOff>1778</xdr:rowOff>
    </xdr:to>
    <xdr:sp macro="" textlink="">
      <xdr:nvSpPr>
        <xdr:cNvPr id="87" name="楕円 86"/>
        <xdr:cNvSpPr/>
      </xdr:nvSpPr>
      <xdr:spPr>
        <a:xfrm>
          <a:off x="3048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88" name="テキスト ボックス 87"/>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91" name="楕円 90"/>
        <xdr:cNvSpPr/>
      </xdr:nvSpPr>
      <xdr:spPr>
        <a:xfrm>
          <a:off x="1270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155973</xdr:rowOff>
    </xdr:from>
    <xdr:ext cx="762000" cy="259045"/>
    <xdr:sp macro="" textlink="">
      <xdr:nvSpPr>
        <xdr:cNvPr id="92" name="テキスト ボックス 91"/>
        <xdr:cNvSpPr txBox="1"/>
      </xdr:nvSpPr>
      <xdr:spPr>
        <a:xfrm>
          <a:off x="939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物件費の比率は、前年度と比較して</a:t>
          </a:r>
          <a:r>
            <a:rPr kumimoji="1" lang="ja-JP" altLang="en-US" sz="1100">
              <a:solidFill>
                <a:schemeClr val="dk1"/>
              </a:solidFill>
              <a:effectLst/>
              <a:latin typeface="+mn-lt"/>
              <a:ea typeface="+mn-ea"/>
              <a:cs typeface="+mn-cs"/>
            </a:rPr>
            <a:t>２．０ポイント増加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２．０ポイント上回っている</a:t>
          </a:r>
          <a:r>
            <a:rPr kumimoji="1" lang="ja-JP" altLang="ja-JP" sz="1100">
              <a:solidFill>
                <a:schemeClr val="dk1"/>
              </a:solidFill>
              <a:effectLst/>
              <a:latin typeface="+mn-lt"/>
              <a:ea typeface="+mn-ea"/>
              <a:cs typeface="+mn-cs"/>
            </a:rPr>
            <a:t>。</a:t>
          </a:r>
          <a:endParaRPr lang="ja-JP" altLang="ja-JP">
            <a:effectLst/>
          </a:endParaRPr>
        </a:p>
        <a:p>
          <a:r>
            <a:rPr kumimoji="1" lang="ja-JP" altLang="en-US" sz="1100">
              <a:solidFill>
                <a:schemeClr val="dk1"/>
              </a:solidFill>
              <a:effectLst/>
              <a:latin typeface="+mn-lt"/>
              <a:ea typeface="+mn-ea"/>
              <a:cs typeface="+mn-cs"/>
            </a:rPr>
            <a:t>　増加要因は、ＬＥＤ</a:t>
          </a:r>
          <a:r>
            <a:rPr kumimoji="1" lang="ja-JP" altLang="ja-JP" sz="1100">
              <a:solidFill>
                <a:schemeClr val="dk1"/>
              </a:solidFill>
              <a:effectLst/>
              <a:latin typeface="+mn-lt"/>
              <a:ea typeface="+mn-ea"/>
              <a:cs typeface="+mn-cs"/>
            </a:rPr>
            <a:t>照明導入調査、小さな拠点可能性調査業務委託、薬用作物試験栽培業務委託などの費用が増加したためであり、今後とも歳出の抑制及び削減に努める。</a:t>
          </a:r>
          <a:endParaRPr lang="ja-JP" altLang="ja-JP" sz="1400">
            <a:effectLst/>
          </a:endParaRPr>
        </a:p>
        <a:p>
          <a:pPr eaLnBrk="1" fontAlgn="auto" latinLnBrk="0" hangingPunct="1"/>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104140</xdr:rowOff>
    </xdr:from>
    <xdr:to>
      <xdr:col>82</xdr:col>
      <xdr:colOff>107950</xdr:colOff>
      <xdr:row>16</xdr:row>
      <xdr:rowOff>46990</xdr:rowOff>
    </xdr:to>
    <xdr:cxnSp macro="">
      <xdr:nvCxnSpPr>
        <xdr:cNvPr id="121" name="直線コネクタ 120"/>
        <xdr:cNvCxnSpPr/>
      </xdr:nvCxnSpPr>
      <xdr:spPr>
        <a:xfrm>
          <a:off x="15671800" y="267589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104140</xdr:rowOff>
    </xdr:from>
    <xdr:to>
      <xdr:col>78</xdr:col>
      <xdr:colOff>69850</xdr:colOff>
      <xdr:row>15</xdr:row>
      <xdr:rowOff>127000</xdr:rowOff>
    </xdr:to>
    <xdr:cxnSp macro="">
      <xdr:nvCxnSpPr>
        <xdr:cNvPr id="124" name="直線コネクタ 123"/>
        <xdr:cNvCxnSpPr/>
      </xdr:nvCxnSpPr>
      <xdr:spPr>
        <a:xfrm flipV="1">
          <a:off x="14782800" y="26758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52705</xdr:rowOff>
    </xdr:from>
    <xdr:to>
      <xdr:col>73</xdr:col>
      <xdr:colOff>180975</xdr:colOff>
      <xdr:row>15</xdr:row>
      <xdr:rowOff>127000</xdr:rowOff>
    </xdr:to>
    <xdr:cxnSp macro="">
      <xdr:nvCxnSpPr>
        <xdr:cNvPr id="127" name="直線コネクタ 126"/>
        <xdr:cNvCxnSpPr/>
      </xdr:nvCxnSpPr>
      <xdr:spPr>
        <a:xfrm>
          <a:off x="13893800" y="26244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28" name="フローチャート: 判断 127"/>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29" name="テキスト ボックス 128"/>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52705</xdr:rowOff>
    </xdr:to>
    <xdr:cxnSp macro="">
      <xdr:nvCxnSpPr>
        <xdr:cNvPr id="130" name="直線コネクタ 129"/>
        <xdr:cNvCxnSpPr/>
      </xdr:nvCxnSpPr>
      <xdr:spPr>
        <a:xfrm>
          <a:off x="13004800" y="252730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116205</xdr:rowOff>
    </xdr:from>
    <xdr:to>
      <xdr:col>69</xdr:col>
      <xdr:colOff>142875</xdr:colOff>
      <xdr:row>15</xdr:row>
      <xdr:rowOff>46355</xdr:rowOff>
    </xdr:to>
    <xdr:sp macro="" textlink="">
      <xdr:nvSpPr>
        <xdr:cNvPr id="131" name="フローチャート: 判断 130"/>
        <xdr:cNvSpPr/>
      </xdr:nvSpPr>
      <xdr:spPr>
        <a:xfrm>
          <a:off x="13843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56532</xdr:rowOff>
    </xdr:from>
    <xdr:ext cx="762000" cy="259045"/>
    <xdr:sp macro="" textlink="">
      <xdr:nvSpPr>
        <xdr:cNvPr id="132" name="テキスト ボックス 131"/>
        <xdr:cNvSpPr txBox="1"/>
      </xdr:nvSpPr>
      <xdr:spPr>
        <a:xfrm>
          <a:off x="13512800" y="228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33" name="フローチャート: 判断 132"/>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34" name="テキスト ボックス 133"/>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167640</xdr:rowOff>
    </xdr:from>
    <xdr:to>
      <xdr:col>82</xdr:col>
      <xdr:colOff>158750</xdr:colOff>
      <xdr:row>16</xdr:row>
      <xdr:rowOff>97790</xdr:rowOff>
    </xdr:to>
    <xdr:sp macro="" textlink="">
      <xdr:nvSpPr>
        <xdr:cNvPr id="140" name="楕円 139"/>
        <xdr:cNvSpPr/>
      </xdr:nvSpPr>
      <xdr:spPr>
        <a:xfrm>
          <a:off x="16459200" y="27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139717</xdr:rowOff>
    </xdr:from>
    <xdr:ext cx="762000" cy="259045"/>
    <xdr:sp macro="" textlink="">
      <xdr:nvSpPr>
        <xdr:cNvPr id="141" name="物件費該当値テキスト"/>
        <xdr:cNvSpPr txBox="1"/>
      </xdr:nvSpPr>
      <xdr:spPr>
        <a:xfrm>
          <a:off x="165989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53340</xdr:rowOff>
    </xdr:from>
    <xdr:to>
      <xdr:col>78</xdr:col>
      <xdr:colOff>120650</xdr:colOff>
      <xdr:row>15</xdr:row>
      <xdr:rowOff>154940</xdr:rowOff>
    </xdr:to>
    <xdr:sp macro="" textlink="">
      <xdr:nvSpPr>
        <xdr:cNvPr id="142" name="楕円 141"/>
        <xdr:cNvSpPr/>
      </xdr:nvSpPr>
      <xdr:spPr>
        <a:xfrm>
          <a:off x="15621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139717</xdr:rowOff>
    </xdr:from>
    <xdr:ext cx="736600" cy="259045"/>
    <xdr:sp macro="" textlink="">
      <xdr:nvSpPr>
        <xdr:cNvPr id="143" name="テキスト ボックス 142"/>
        <xdr:cNvSpPr txBox="1"/>
      </xdr:nvSpPr>
      <xdr:spPr>
        <a:xfrm>
          <a:off x="15290800" y="271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76200</xdr:rowOff>
    </xdr:from>
    <xdr:to>
      <xdr:col>74</xdr:col>
      <xdr:colOff>31750</xdr:colOff>
      <xdr:row>16</xdr:row>
      <xdr:rowOff>6350</xdr:rowOff>
    </xdr:to>
    <xdr:sp macro="" textlink="">
      <xdr:nvSpPr>
        <xdr:cNvPr id="144" name="楕円 143"/>
        <xdr:cNvSpPr/>
      </xdr:nvSpPr>
      <xdr:spPr>
        <a:xfrm>
          <a:off x="14732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162577</xdr:rowOff>
    </xdr:from>
    <xdr:ext cx="762000" cy="259045"/>
    <xdr:sp macro="" textlink="">
      <xdr:nvSpPr>
        <xdr:cNvPr id="145" name="テキスト ボックス 144"/>
        <xdr:cNvSpPr txBox="1"/>
      </xdr:nvSpPr>
      <xdr:spPr>
        <a:xfrm>
          <a:off x="14401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xdr:rowOff>
    </xdr:from>
    <xdr:to>
      <xdr:col>69</xdr:col>
      <xdr:colOff>142875</xdr:colOff>
      <xdr:row>15</xdr:row>
      <xdr:rowOff>103505</xdr:rowOff>
    </xdr:to>
    <xdr:sp macro="" textlink="">
      <xdr:nvSpPr>
        <xdr:cNvPr id="146" name="楕円 145"/>
        <xdr:cNvSpPr/>
      </xdr:nvSpPr>
      <xdr:spPr>
        <a:xfrm>
          <a:off x="13843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88282</xdr:rowOff>
    </xdr:from>
    <xdr:ext cx="762000" cy="259045"/>
    <xdr:sp macro="" textlink="">
      <xdr:nvSpPr>
        <xdr:cNvPr id="147" name="テキスト ボックス 146"/>
        <xdr:cNvSpPr txBox="1"/>
      </xdr:nvSpPr>
      <xdr:spPr>
        <a:xfrm>
          <a:off x="13512800" y="266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48" name="楕円 147"/>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162577</xdr:rowOff>
    </xdr:from>
    <xdr:ext cx="762000" cy="259045"/>
    <xdr:sp macro="" textlink="">
      <xdr:nvSpPr>
        <xdr:cNvPr id="149" name="テキスト ボックス 148"/>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扶助費の比率は、</a:t>
          </a:r>
          <a:r>
            <a:rPr kumimoji="1" lang="ja-JP" altLang="en-US" sz="1200">
              <a:solidFill>
                <a:schemeClr val="dk1"/>
              </a:solidFill>
              <a:effectLst/>
              <a:latin typeface="+mn-lt"/>
              <a:ea typeface="+mn-ea"/>
              <a:cs typeface="+mn-cs"/>
            </a:rPr>
            <a:t>平成２８年度に給付した</a:t>
          </a:r>
          <a:r>
            <a:rPr kumimoji="1" lang="ja-JP" altLang="ja-JP" sz="1200">
              <a:solidFill>
                <a:schemeClr val="dk1"/>
              </a:solidFill>
              <a:effectLst/>
              <a:latin typeface="+mn-lt"/>
              <a:ea typeface="+mn-ea"/>
              <a:cs typeface="+mn-cs"/>
            </a:rPr>
            <a:t>臨時福祉給付金が</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a:t>
          </a:r>
          <a:r>
            <a:rPr kumimoji="1" lang="ja-JP" altLang="en-US" sz="1200">
              <a:solidFill>
                <a:schemeClr val="dk1"/>
              </a:solidFill>
              <a:effectLst/>
              <a:latin typeface="+mn-lt"/>
              <a:ea typeface="+mn-ea"/>
              <a:cs typeface="+mn-cs"/>
            </a:rPr>
            <a:t>昨年に比べ０．１ポイント減少した。しかし、</a:t>
          </a:r>
          <a:r>
            <a:rPr kumimoji="1" lang="ja-JP" altLang="ja-JP" sz="1200">
              <a:solidFill>
                <a:schemeClr val="dk1"/>
              </a:solidFill>
              <a:effectLst/>
              <a:latin typeface="+mn-lt"/>
              <a:ea typeface="+mn-ea"/>
              <a:cs typeface="+mn-cs"/>
            </a:rPr>
            <a:t>類似団体平均</a:t>
          </a:r>
          <a:r>
            <a:rPr kumimoji="1" lang="ja-JP" altLang="en-US" sz="1200">
              <a:solidFill>
                <a:schemeClr val="dk1"/>
              </a:solidFill>
              <a:effectLst/>
              <a:latin typeface="+mn-lt"/>
              <a:ea typeface="+mn-ea"/>
              <a:cs typeface="+mn-cs"/>
            </a:rPr>
            <a:t>からは０．４ポイント上回っている</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今後も扶助費の増加が見込まれることから、財政圧迫が懸念されるため、単独事業の見直しなどを図り抑制に努める。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56</xdr:row>
      <xdr:rowOff>50800</xdr:rowOff>
    </xdr:to>
    <xdr:cxnSp macro="">
      <xdr:nvCxnSpPr>
        <xdr:cNvPr id="182" name="直線コネクタ 181"/>
        <xdr:cNvCxnSpPr/>
      </xdr:nvCxnSpPr>
      <xdr:spPr>
        <a:xfrm flipV="1">
          <a:off x="3987800" y="9632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56</xdr:row>
      <xdr:rowOff>50800</xdr:rowOff>
    </xdr:to>
    <xdr:cxnSp macro="">
      <xdr:nvCxnSpPr>
        <xdr:cNvPr id="185" name="直線コネクタ 184"/>
        <xdr:cNvCxnSpPr/>
      </xdr:nvCxnSpPr>
      <xdr:spPr>
        <a:xfrm>
          <a:off x="3098800" y="9518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88900</xdr:rowOff>
    </xdr:to>
    <xdr:cxnSp macro="">
      <xdr:nvCxnSpPr>
        <xdr:cNvPr id="188" name="直線コネクタ 187"/>
        <xdr:cNvCxnSpPr/>
      </xdr:nvCxnSpPr>
      <xdr:spPr>
        <a:xfrm>
          <a:off x="2209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89" name="フローチャート: 判断 188"/>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0" name="テキスト ボックス 189"/>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50800</xdr:rowOff>
    </xdr:to>
    <xdr:cxnSp macro="">
      <xdr:nvCxnSpPr>
        <xdr:cNvPr id="191" name="直線コネクタ 190"/>
        <xdr:cNvCxnSpPr/>
      </xdr:nvCxnSpPr>
      <xdr:spPr>
        <a:xfrm>
          <a:off x="1320800" y="942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2" name="フローチャート: 判断 191"/>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3" name="テキスト ボックス 192"/>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4" name="フローチャート: 判断 19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5" name="テキスト ボックス 194"/>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1" name="楕円 200"/>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124477</xdr:rowOff>
    </xdr:from>
    <xdr:ext cx="762000" cy="259045"/>
    <xdr:sp macro="" textlink="">
      <xdr:nvSpPr>
        <xdr:cNvPr id="202" name="扶助費該当値テキスト"/>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3" name="楕円 202"/>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04" name="テキスト ボックス 203"/>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05" name="楕円 204"/>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206" name="テキスト ボックス 205"/>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07" name="楕円 206"/>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86377</xdr:rowOff>
    </xdr:from>
    <xdr:ext cx="762000" cy="259045"/>
    <xdr:sp macro="" textlink="">
      <xdr:nvSpPr>
        <xdr:cNvPr id="208" name="テキスト ボックス 207"/>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09" name="楕円 208"/>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210" name="テキスト ボックス 209"/>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その他比率は、類似団体を下回り、前年度と比較して</a:t>
          </a:r>
          <a:r>
            <a:rPr kumimoji="1" lang="ja-JP" altLang="en-US" sz="1300">
              <a:solidFill>
                <a:schemeClr val="dk1"/>
              </a:solidFill>
              <a:effectLst/>
              <a:latin typeface="+mn-lt"/>
              <a:ea typeface="+mn-ea"/>
              <a:cs typeface="+mn-cs"/>
            </a:rPr>
            <a:t>０．３ポイント増加</a:t>
          </a:r>
          <a:r>
            <a:rPr kumimoji="1" lang="ja-JP" altLang="ja-JP" sz="1300">
              <a:solidFill>
                <a:schemeClr val="dk1"/>
              </a:solidFill>
              <a:effectLst/>
              <a:latin typeface="+mn-lt"/>
              <a:ea typeface="+mn-ea"/>
              <a:cs typeface="+mn-cs"/>
            </a:rPr>
            <a:t>少した。</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今後も、経費節減を図るとともに、公営企業会計においても独立採算を原則とした料金改定、適正化を図り普通会計の負担を軽減していくよう努める。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37846</xdr:rowOff>
    </xdr:from>
    <xdr:to>
      <xdr:col>82</xdr:col>
      <xdr:colOff>107950</xdr:colOff>
      <xdr:row>57</xdr:row>
      <xdr:rowOff>51562</xdr:rowOff>
    </xdr:to>
    <xdr:cxnSp macro="">
      <xdr:nvCxnSpPr>
        <xdr:cNvPr id="240" name="直線コネクタ 239"/>
        <xdr:cNvCxnSpPr/>
      </xdr:nvCxnSpPr>
      <xdr:spPr>
        <a:xfrm>
          <a:off x="15671800" y="98104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37846</xdr:rowOff>
    </xdr:from>
    <xdr:to>
      <xdr:col>78</xdr:col>
      <xdr:colOff>69850</xdr:colOff>
      <xdr:row>57</xdr:row>
      <xdr:rowOff>46990</xdr:rowOff>
    </xdr:to>
    <xdr:cxnSp macro="">
      <xdr:nvCxnSpPr>
        <xdr:cNvPr id="243" name="直線コネクタ 242"/>
        <xdr:cNvCxnSpPr/>
      </xdr:nvCxnSpPr>
      <xdr:spPr>
        <a:xfrm flipV="1">
          <a:off x="14782800" y="9810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83566</xdr:rowOff>
    </xdr:to>
    <xdr:cxnSp macro="">
      <xdr:nvCxnSpPr>
        <xdr:cNvPr id="246" name="直線コネクタ 245"/>
        <xdr:cNvCxnSpPr/>
      </xdr:nvCxnSpPr>
      <xdr:spPr>
        <a:xfrm flipV="1">
          <a:off x="13893800" y="98196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7" name="フローチャート: 判断 246"/>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8" name="テキスト ボックス 247"/>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83566</xdr:rowOff>
    </xdr:to>
    <xdr:cxnSp macro="">
      <xdr:nvCxnSpPr>
        <xdr:cNvPr id="249" name="直線コネクタ 248"/>
        <xdr:cNvCxnSpPr/>
      </xdr:nvCxnSpPr>
      <xdr:spPr>
        <a:xfrm>
          <a:off x="13004800" y="975106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0" name="フローチャート: 判断 249"/>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1" name="テキスト ボックス 250"/>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2" name="フローチャート: 判断 251"/>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3" name="テキスト ボックス 252"/>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9" name="楕円 258"/>
        <xdr:cNvSpPr/>
      </xdr:nvSpPr>
      <xdr:spPr>
        <a:xfrm>
          <a:off x="164592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17289</xdr:rowOff>
    </xdr:from>
    <xdr:ext cx="762000" cy="259045"/>
    <xdr:sp macro="" textlink="">
      <xdr:nvSpPr>
        <xdr:cNvPr id="260" name="その他該当値テキスト"/>
        <xdr:cNvSpPr txBox="1"/>
      </xdr:nvSpPr>
      <xdr:spPr>
        <a:xfrm>
          <a:off x="16598900" y="961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158496</xdr:rowOff>
    </xdr:from>
    <xdr:to>
      <xdr:col>78</xdr:col>
      <xdr:colOff>120650</xdr:colOff>
      <xdr:row>57</xdr:row>
      <xdr:rowOff>88646</xdr:rowOff>
    </xdr:to>
    <xdr:sp macro="" textlink="">
      <xdr:nvSpPr>
        <xdr:cNvPr id="261" name="楕円 260"/>
        <xdr:cNvSpPr/>
      </xdr:nvSpPr>
      <xdr:spPr>
        <a:xfrm>
          <a:off x="15621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98823</xdr:rowOff>
    </xdr:from>
    <xdr:ext cx="736600" cy="259045"/>
    <xdr:sp macro="" textlink="">
      <xdr:nvSpPr>
        <xdr:cNvPr id="262" name="テキスト ボックス 261"/>
        <xdr:cNvSpPr txBox="1"/>
      </xdr:nvSpPr>
      <xdr:spPr>
        <a:xfrm>
          <a:off x="15290800" y="9528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63" name="楕円 262"/>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64" name="テキスト ボックス 263"/>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32766</xdr:rowOff>
    </xdr:from>
    <xdr:to>
      <xdr:col>69</xdr:col>
      <xdr:colOff>142875</xdr:colOff>
      <xdr:row>57</xdr:row>
      <xdr:rowOff>134366</xdr:rowOff>
    </xdr:to>
    <xdr:sp macro="" textlink="">
      <xdr:nvSpPr>
        <xdr:cNvPr id="265" name="楕円 264"/>
        <xdr:cNvSpPr/>
      </xdr:nvSpPr>
      <xdr:spPr>
        <a:xfrm>
          <a:off x="13843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119143</xdr:rowOff>
    </xdr:from>
    <xdr:ext cx="762000" cy="259045"/>
    <xdr:sp macro="" textlink="">
      <xdr:nvSpPr>
        <xdr:cNvPr id="266" name="テキスト ボックス 265"/>
        <xdr:cNvSpPr txBox="1"/>
      </xdr:nvSpPr>
      <xdr:spPr>
        <a:xfrm>
          <a:off x="13512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7" name="楕円 266"/>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68" name="テキスト ボックス 26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補助費等比率は、類似団体平均を下回って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も０．９ポイント下回って</a:t>
          </a:r>
          <a:r>
            <a:rPr kumimoji="1" lang="ja-JP" altLang="ja-JP" sz="110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事項手当交付金国県負担金返還金、多面的機能支払交付金、石川地方環境施設組合負担金などが減少</a:t>
          </a:r>
          <a:r>
            <a:rPr kumimoji="1" lang="ja-JP" altLang="ja-JP" sz="1100">
              <a:solidFill>
                <a:schemeClr val="dk1"/>
              </a:solidFill>
              <a:effectLst/>
              <a:latin typeface="+mn-lt"/>
              <a:ea typeface="+mn-ea"/>
              <a:cs typeface="+mn-cs"/>
            </a:rPr>
            <a:t>したためであり、今後は各補助金等の内容を精査し、明確な基準を設け、見直しを図り合理化に努める。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76708</xdr:rowOff>
    </xdr:to>
    <xdr:cxnSp macro="">
      <xdr:nvCxnSpPr>
        <xdr:cNvPr id="298" name="直線コネクタ 297"/>
        <xdr:cNvCxnSpPr/>
      </xdr:nvCxnSpPr>
      <xdr:spPr>
        <a:xfrm flipV="1">
          <a:off x="15671800" y="62077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76708</xdr:rowOff>
    </xdr:to>
    <xdr:cxnSp macro="">
      <xdr:nvCxnSpPr>
        <xdr:cNvPr id="301" name="直線コネクタ 300"/>
        <xdr:cNvCxnSpPr/>
      </xdr:nvCxnSpPr>
      <xdr:spPr>
        <a:xfrm>
          <a:off x="14782800" y="6216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62992</xdr:rowOff>
    </xdr:to>
    <xdr:cxnSp macro="">
      <xdr:nvCxnSpPr>
        <xdr:cNvPr id="304" name="直線コネクタ 303"/>
        <xdr:cNvCxnSpPr/>
      </xdr:nvCxnSpPr>
      <xdr:spPr>
        <a:xfrm flipV="1">
          <a:off x="13893800" y="62169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5" name="フローチャート: 判断 304"/>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6" name="テキスト ボックス 305"/>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81280</xdr:rowOff>
    </xdr:to>
    <xdr:cxnSp macro="">
      <xdr:nvCxnSpPr>
        <xdr:cNvPr id="307" name="直線コネクタ 306"/>
        <xdr:cNvCxnSpPr/>
      </xdr:nvCxnSpPr>
      <xdr:spPr>
        <a:xfrm flipV="1">
          <a:off x="13004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08" name="フローチャート: 判断 307"/>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09" name="テキスト ボックス 308"/>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0" name="フローチャート: 判断 309"/>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1" name="テキスト ボックス 310"/>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17" name="楕円 316"/>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18"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19" name="楕円 318"/>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0" name="テキスト ボックス 319"/>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21" name="楕円 320"/>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22" name="テキスト ボックス 321"/>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23" name="楕円 322"/>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24" name="テキスト ボックス 323"/>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5" name="楕円 324"/>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6" name="テキスト ボックス 32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公債費の比率は、繰上償還や起債抑制してきたこと、また、平成７、１２年度許可の臨時地方道整備事業債の元利償還が完了したことで</a:t>
          </a:r>
          <a:r>
            <a:rPr kumimoji="1" lang="ja-JP" altLang="en-US" sz="1200">
              <a:solidFill>
                <a:schemeClr val="dk1"/>
              </a:solidFill>
              <a:effectLst/>
              <a:latin typeface="+mn-lt"/>
              <a:ea typeface="+mn-ea"/>
              <a:cs typeface="+mn-cs"/>
            </a:rPr>
            <a:t>公債費が減額になり</a:t>
          </a:r>
          <a:r>
            <a:rPr kumimoji="1" lang="ja-JP" altLang="ja-JP" sz="1200">
              <a:solidFill>
                <a:schemeClr val="dk1"/>
              </a:solidFill>
              <a:effectLst/>
              <a:latin typeface="+mn-lt"/>
              <a:ea typeface="+mn-ea"/>
              <a:cs typeface="+mn-cs"/>
            </a:rPr>
            <a:t>前年度と比較して１．</a:t>
          </a:r>
          <a:r>
            <a:rPr kumimoji="1" lang="ja-JP" altLang="en-US" sz="1200">
              <a:solidFill>
                <a:schemeClr val="dk1"/>
              </a:solidFill>
              <a:effectLst/>
              <a:latin typeface="+mn-lt"/>
              <a:ea typeface="+mn-ea"/>
              <a:cs typeface="+mn-cs"/>
            </a:rPr>
            <a:t>０ポイント</a:t>
          </a:r>
          <a:r>
            <a:rPr kumimoji="1" lang="ja-JP" altLang="ja-JP" sz="1200">
              <a:solidFill>
                <a:schemeClr val="dk1"/>
              </a:solidFill>
              <a:effectLst/>
              <a:latin typeface="+mn-lt"/>
              <a:ea typeface="+mn-ea"/>
              <a:cs typeface="+mn-cs"/>
            </a:rPr>
            <a:t>減少し、類似団体平均を</a:t>
          </a:r>
          <a:r>
            <a:rPr kumimoji="1" lang="ja-JP" altLang="en-US" sz="1200">
              <a:solidFill>
                <a:schemeClr val="dk1"/>
              </a:solidFill>
              <a:effectLst/>
              <a:latin typeface="+mn-lt"/>
              <a:ea typeface="+mn-ea"/>
              <a:cs typeface="+mn-cs"/>
            </a:rPr>
            <a:t>１．３ポイント</a:t>
          </a:r>
          <a:r>
            <a:rPr kumimoji="1" lang="ja-JP" altLang="ja-JP" sz="1200">
              <a:solidFill>
                <a:schemeClr val="dk1"/>
              </a:solidFill>
              <a:effectLst/>
              <a:latin typeface="+mn-lt"/>
              <a:ea typeface="+mn-ea"/>
              <a:cs typeface="+mn-cs"/>
            </a:rPr>
            <a:t>下回っている。</a:t>
          </a:r>
          <a:endParaRPr lang="ja-JP" altLang="ja-JP" sz="1200">
            <a:effectLst/>
          </a:endParaRPr>
        </a:p>
        <a:p>
          <a:r>
            <a:rPr kumimoji="1" lang="ja-JP" altLang="ja-JP" sz="1200">
              <a:solidFill>
                <a:schemeClr val="dk1"/>
              </a:solidFill>
              <a:effectLst/>
              <a:latin typeface="+mn-lt"/>
              <a:ea typeface="+mn-ea"/>
              <a:cs typeface="+mn-cs"/>
            </a:rPr>
            <a:t>　今後は、認定こども園建設事業</a:t>
          </a:r>
          <a:r>
            <a:rPr kumimoji="1" lang="ja-JP" altLang="en-US" sz="1200">
              <a:solidFill>
                <a:schemeClr val="dk1"/>
              </a:solidFill>
              <a:effectLst/>
              <a:latin typeface="+mn-lt"/>
              <a:ea typeface="+mn-ea"/>
              <a:cs typeface="+mn-cs"/>
            </a:rPr>
            <a:t>や保健センター・公民館複合施設建設事業</a:t>
          </a:r>
          <a:r>
            <a:rPr kumimoji="1" lang="ja-JP" altLang="ja-JP" sz="1200">
              <a:solidFill>
                <a:schemeClr val="dk1"/>
              </a:solidFill>
              <a:effectLst/>
              <a:latin typeface="+mn-lt"/>
              <a:ea typeface="+mn-ea"/>
              <a:cs typeface="+mn-cs"/>
            </a:rPr>
            <a:t>などの大規模事業を控えていることから、さらに、地方財政措置の厚い起債を活用するなど将来の財政負担の軽減を図っていく。</a:t>
          </a:r>
          <a:endParaRPr lang="ja-JP" altLang="ja-JP" sz="1200">
            <a:effectLst/>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69850</xdr:rowOff>
    </xdr:to>
    <xdr:cxnSp macro="">
      <xdr:nvCxnSpPr>
        <xdr:cNvPr id="356" name="直線コネクタ 355"/>
        <xdr:cNvCxnSpPr/>
      </xdr:nvCxnSpPr>
      <xdr:spPr>
        <a:xfrm flipV="1">
          <a:off x="3987800" y="13225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120142</xdr:rowOff>
    </xdr:to>
    <xdr:cxnSp macro="">
      <xdr:nvCxnSpPr>
        <xdr:cNvPr id="359" name="直線コネクタ 358"/>
        <xdr:cNvCxnSpPr/>
      </xdr:nvCxnSpPr>
      <xdr:spPr>
        <a:xfrm flipV="1">
          <a:off x="3098800" y="132715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120142</xdr:rowOff>
    </xdr:from>
    <xdr:to>
      <xdr:col>15</xdr:col>
      <xdr:colOff>98425</xdr:colOff>
      <xdr:row>78</xdr:row>
      <xdr:rowOff>3556</xdr:rowOff>
    </xdr:to>
    <xdr:cxnSp macro="">
      <xdr:nvCxnSpPr>
        <xdr:cNvPr id="362" name="直線コネクタ 361"/>
        <xdr:cNvCxnSpPr/>
      </xdr:nvCxnSpPr>
      <xdr:spPr>
        <a:xfrm flipV="1">
          <a:off x="2209800" y="133217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3" name="フローチャート: 判断 362"/>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4" name="テキスト ボックス 363"/>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152146</xdr:rowOff>
    </xdr:from>
    <xdr:to>
      <xdr:col>11</xdr:col>
      <xdr:colOff>9525</xdr:colOff>
      <xdr:row>78</xdr:row>
      <xdr:rowOff>3556</xdr:rowOff>
    </xdr:to>
    <xdr:cxnSp macro="">
      <xdr:nvCxnSpPr>
        <xdr:cNvPr id="365" name="直線コネクタ 364"/>
        <xdr:cNvCxnSpPr/>
      </xdr:nvCxnSpPr>
      <xdr:spPr>
        <a:xfrm>
          <a:off x="1320800" y="13353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6" name="フローチャート: 判断 365"/>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7" name="テキスト ボックス 366"/>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68" name="フローチャート: 判断 367"/>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69" name="テキスト ボックス 368"/>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5" name="楕円 374"/>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76"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77" name="楕円 376"/>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8" name="テキスト ボックス 377"/>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69342</xdr:rowOff>
    </xdr:from>
    <xdr:to>
      <xdr:col>15</xdr:col>
      <xdr:colOff>149225</xdr:colOff>
      <xdr:row>77</xdr:row>
      <xdr:rowOff>170942</xdr:rowOff>
    </xdr:to>
    <xdr:sp macro="" textlink="">
      <xdr:nvSpPr>
        <xdr:cNvPr id="379" name="楕円 378"/>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80" name="テキスト ボックス 379"/>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81" name="楕円 380"/>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64533</xdr:rowOff>
    </xdr:from>
    <xdr:ext cx="762000" cy="259045"/>
    <xdr:sp macro="" textlink="">
      <xdr:nvSpPr>
        <xdr:cNvPr id="382" name="テキスト ボックス 381"/>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3" name="楕円 382"/>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84" name="テキスト ボックス 383"/>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公債費以外比率は、類似団体平均を下回ったが、前年度と比較して、</a:t>
          </a:r>
          <a:r>
            <a:rPr kumimoji="1" lang="ja-JP" altLang="en-US" sz="1300">
              <a:solidFill>
                <a:schemeClr val="dk1"/>
              </a:solidFill>
              <a:effectLst/>
              <a:latin typeface="+mn-lt"/>
              <a:ea typeface="+mn-ea"/>
              <a:cs typeface="+mn-cs"/>
            </a:rPr>
            <a:t>１．６ポイント</a:t>
          </a:r>
          <a:r>
            <a:rPr kumimoji="1" lang="ja-JP" altLang="ja-JP" sz="1300">
              <a:solidFill>
                <a:schemeClr val="dk1"/>
              </a:solidFill>
              <a:effectLst/>
              <a:latin typeface="+mn-lt"/>
              <a:ea typeface="+mn-ea"/>
              <a:cs typeface="+mn-cs"/>
            </a:rPr>
            <a:t>増加している。</a:t>
          </a:r>
          <a:endParaRPr lang="ja-JP" altLang="ja-JP" sz="1300">
            <a:effectLst/>
          </a:endParaRPr>
        </a:p>
        <a:p>
          <a:r>
            <a:rPr kumimoji="1" lang="ja-JP" altLang="ja-JP" sz="1300">
              <a:solidFill>
                <a:schemeClr val="dk1"/>
              </a:solidFill>
              <a:effectLst/>
              <a:latin typeface="+mn-lt"/>
              <a:ea typeface="+mn-ea"/>
              <a:cs typeface="+mn-cs"/>
            </a:rPr>
            <a:t>　人件費、補助費の分析欄で記載したとおり人件費、補助費増加が要因となっており、今後とも歳出の抑制及び削減に努める。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143002</xdr:rowOff>
    </xdr:from>
    <xdr:to>
      <xdr:col>82</xdr:col>
      <xdr:colOff>107950</xdr:colOff>
      <xdr:row>76</xdr:row>
      <xdr:rowOff>44704</xdr:rowOff>
    </xdr:to>
    <xdr:cxnSp macro="">
      <xdr:nvCxnSpPr>
        <xdr:cNvPr id="415" name="直線コネクタ 414"/>
        <xdr:cNvCxnSpPr/>
      </xdr:nvCxnSpPr>
      <xdr:spPr>
        <a:xfrm>
          <a:off x="15671800" y="1300175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7129</xdr:rowOff>
    </xdr:from>
    <xdr:ext cx="762000" cy="259045"/>
    <xdr:sp macro="" textlink="">
      <xdr:nvSpPr>
        <xdr:cNvPr id="416" name="公債費以外平均値テキスト"/>
        <xdr:cNvSpPr txBox="1"/>
      </xdr:nvSpPr>
      <xdr:spPr>
        <a:xfrm>
          <a:off x="16598900" y="13037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42418</xdr:rowOff>
    </xdr:from>
    <xdr:to>
      <xdr:col>78</xdr:col>
      <xdr:colOff>69850</xdr:colOff>
      <xdr:row>75</xdr:row>
      <xdr:rowOff>143002</xdr:rowOff>
    </xdr:to>
    <xdr:cxnSp macro="">
      <xdr:nvCxnSpPr>
        <xdr:cNvPr id="418" name="直線コネクタ 417"/>
        <xdr:cNvCxnSpPr/>
      </xdr:nvCxnSpPr>
      <xdr:spPr>
        <a:xfrm>
          <a:off x="14782800" y="129011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20" name="テキスト ボックス 419"/>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19558</xdr:rowOff>
    </xdr:from>
    <xdr:to>
      <xdr:col>73</xdr:col>
      <xdr:colOff>180975</xdr:colOff>
      <xdr:row>75</xdr:row>
      <xdr:rowOff>42418</xdr:rowOff>
    </xdr:to>
    <xdr:cxnSp macro="">
      <xdr:nvCxnSpPr>
        <xdr:cNvPr id="421" name="直線コネクタ 420"/>
        <xdr:cNvCxnSpPr/>
      </xdr:nvCxnSpPr>
      <xdr:spPr>
        <a:xfrm>
          <a:off x="13893800" y="128783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39624</xdr:rowOff>
    </xdr:from>
    <xdr:to>
      <xdr:col>74</xdr:col>
      <xdr:colOff>31750</xdr:colOff>
      <xdr:row>74</xdr:row>
      <xdr:rowOff>141224</xdr:rowOff>
    </xdr:to>
    <xdr:sp macro="" textlink="">
      <xdr:nvSpPr>
        <xdr:cNvPr id="422" name="フローチャート: 判断 421"/>
        <xdr:cNvSpPr/>
      </xdr:nvSpPr>
      <xdr:spPr>
        <a:xfrm>
          <a:off x="14732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151401</xdr:rowOff>
    </xdr:from>
    <xdr:ext cx="762000" cy="259045"/>
    <xdr:sp macro="" textlink="">
      <xdr:nvSpPr>
        <xdr:cNvPr id="423" name="テキスト ボックス 422"/>
        <xdr:cNvSpPr txBox="1"/>
      </xdr:nvSpPr>
      <xdr:spPr>
        <a:xfrm>
          <a:off x="14401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165862</xdr:rowOff>
    </xdr:from>
    <xdr:to>
      <xdr:col>69</xdr:col>
      <xdr:colOff>92075</xdr:colOff>
      <xdr:row>75</xdr:row>
      <xdr:rowOff>19558</xdr:rowOff>
    </xdr:to>
    <xdr:cxnSp macro="">
      <xdr:nvCxnSpPr>
        <xdr:cNvPr id="424" name="直線コネクタ 423"/>
        <xdr:cNvCxnSpPr/>
      </xdr:nvCxnSpPr>
      <xdr:spPr>
        <a:xfrm>
          <a:off x="13004800" y="1268171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62484</xdr:rowOff>
    </xdr:from>
    <xdr:to>
      <xdr:col>69</xdr:col>
      <xdr:colOff>142875</xdr:colOff>
      <xdr:row>74</xdr:row>
      <xdr:rowOff>164084</xdr:rowOff>
    </xdr:to>
    <xdr:sp macro="" textlink="">
      <xdr:nvSpPr>
        <xdr:cNvPr id="425" name="フローチャート: 判断 424"/>
        <xdr:cNvSpPr/>
      </xdr:nvSpPr>
      <xdr:spPr>
        <a:xfrm>
          <a:off x="13843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2811</xdr:rowOff>
    </xdr:from>
    <xdr:ext cx="762000" cy="259045"/>
    <xdr:sp macro="" textlink="">
      <xdr:nvSpPr>
        <xdr:cNvPr id="426" name="テキスト ボックス 425"/>
        <xdr:cNvSpPr txBox="1"/>
      </xdr:nvSpPr>
      <xdr:spPr>
        <a:xfrm>
          <a:off x="13512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124206</xdr:rowOff>
    </xdr:from>
    <xdr:to>
      <xdr:col>65</xdr:col>
      <xdr:colOff>53975</xdr:colOff>
      <xdr:row>74</xdr:row>
      <xdr:rowOff>54356</xdr:rowOff>
    </xdr:to>
    <xdr:sp macro="" textlink="">
      <xdr:nvSpPr>
        <xdr:cNvPr id="427" name="フローチャート: 判断 426"/>
        <xdr:cNvSpPr/>
      </xdr:nvSpPr>
      <xdr:spPr>
        <a:xfrm>
          <a:off x="12954000" y="12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39133</xdr:rowOff>
    </xdr:from>
    <xdr:ext cx="762000" cy="259045"/>
    <xdr:sp macro="" textlink="">
      <xdr:nvSpPr>
        <xdr:cNvPr id="428" name="テキスト ボックス 427"/>
        <xdr:cNvSpPr txBox="1"/>
      </xdr:nvSpPr>
      <xdr:spPr>
        <a:xfrm>
          <a:off x="12623800" y="1272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165354</xdr:rowOff>
    </xdr:from>
    <xdr:to>
      <xdr:col>82</xdr:col>
      <xdr:colOff>158750</xdr:colOff>
      <xdr:row>76</xdr:row>
      <xdr:rowOff>95504</xdr:rowOff>
    </xdr:to>
    <xdr:sp macro="" textlink="">
      <xdr:nvSpPr>
        <xdr:cNvPr id="434" name="楕円 433"/>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10431</xdr:rowOff>
    </xdr:from>
    <xdr:ext cx="762000" cy="259045"/>
    <xdr:sp macro="" textlink="">
      <xdr:nvSpPr>
        <xdr:cNvPr id="435" name="公債費以外該当値テキスト"/>
        <xdr:cNvSpPr txBox="1"/>
      </xdr:nvSpPr>
      <xdr:spPr>
        <a:xfrm>
          <a:off x="16598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92202</xdr:rowOff>
    </xdr:from>
    <xdr:to>
      <xdr:col>78</xdr:col>
      <xdr:colOff>120650</xdr:colOff>
      <xdr:row>76</xdr:row>
      <xdr:rowOff>22352</xdr:rowOff>
    </xdr:to>
    <xdr:sp macro="" textlink="">
      <xdr:nvSpPr>
        <xdr:cNvPr id="436" name="楕円 435"/>
        <xdr:cNvSpPr/>
      </xdr:nvSpPr>
      <xdr:spPr>
        <a:xfrm>
          <a:off x="15621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32529</xdr:rowOff>
    </xdr:from>
    <xdr:ext cx="736600" cy="259045"/>
    <xdr:sp macro="" textlink="">
      <xdr:nvSpPr>
        <xdr:cNvPr id="437" name="テキスト ボックス 436"/>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163068</xdr:rowOff>
    </xdr:from>
    <xdr:to>
      <xdr:col>74</xdr:col>
      <xdr:colOff>31750</xdr:colOff>
      <xdr:row>75</xdr:row>
      <xdr:rowOff>93218</xdr:rowOff>
    </xdr:to>
    <xdr:sp macro="" textlink="">
      <xdr:nvSpPr>
        <xdr:cNvPr id="438" name="楕円 437"/>
        <xdr:cNvSpPr/>
      </xdr:nvSpPr>
      <xdr:spPr>
        <a:xfrm>
          <a:off x="14732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77995</xdr:rowOff>
    </xdr:from>
    <xdr:ext cx="762000" cy="259045"/>
    <xdr:sp macro="" textlink="">
      <xdr:nvSpPr>
        <xdr:cNvPr id="439" name="テキスト ボックス 438"/>
        <xdr:cNvSpPr txBox="1"/>
      </xdr:nvSpPr>
      <xdr:spPr>
        <a:xfrm>
          <a:off x="14401800" y="1293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140208</xdr:rowOff>
    </xdr:from>
    <xdr:to>
      <xdr:col>69</xdr:col>
      <xdr:colOff>142875</xdr:colOff>
      <xdr:row>75</xdr:row>
      <xdr:rowOff>70358</xdr:rowOff>
    </xdr:to>
    <xdr:sp macro="" textlink="">
      <xdr:nvSpPr>
        <xdr:cNvPr id="440" name="楕円 439"/>
        <xdr:cNvSpPr/>
      </xdr:nvSpPr>
      <xdr:spPr>
        <a:xfrm>
          <a:off x="13843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55135</xdr:rowOff>
    </xdr:from>
    <xdr:ext cx="762000" cy="259045"/>
    <xdr:sp macro="" textlink="">
      <xdr:nvSpPr>
        <xdr:cNvPr id="441" name="テキスト ボックス 440"/>
        <xdr:cNvSpPr txBox="1"/>
      </xdr:nvSpPr>
      <xdr:spPr>
        <a:xfrm>
          <a:off x="13512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115062</xdr:rowOff>
    </xdr:from>
    <xdr:to>
      <xdr:col>65</xdr:col>
      <xdr:colOff>53975</xdr:colOff>
      <xdr:row>74</xdr:row>
      <xdr:rowOff>45212</xdr:rowOff>
    </xdr:to>
    <xdr:sp macro="" textlink="">
      <xdr:nvSpPr>
        <xdr:cNvPr id="442" name="楕円 441"/>
        <xdr:cNvSpPr/>
      </xdr:nvSpPr>
      <xdr:spPr>
        <a:xfrm>
          <a:off x="12954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55389</xdr:rowOff>
    </xdr:from>
    <xdr:ext cx="762000" cy="259045"/>
    <xdr:sp macro="" textlink="">
      <xdr:nvSpPr>
        <xdr:cNvPr id="443" name="テキスト ボックス 442"/>
        <xdr:cNvSpPr txBox="1"/>
      </xdr:nvSpPr>
      <xdr:spPr>
        <a:xfrm>
          <a:off x="12623800" y="1239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71581</xdr:rowOff>
    </xdr:from>
    <xdr:to>
      <xdr:col>29</xdr:col>
      <xdr:colOff>127000</xdr:colOff>
      <xdr:row>18</xdr:row>
      <xdr:rowOff>120310</xdr:rowOff>
    </xdr:to>
    <xdr:cxnSp macro="">
      <xdr:nvCxnSpPr>
        <xdr:cNvPr id="48" name="直線コネクタ 47"/>
        <xdr:cNvCxnSpPr/>
      </xdr:nvCxnSpPr>
      <xdr:spPr bwMode="auto">
        <a:xfrm flipV="1">
          <a:off x="5003800" y="3205306"/>
          <a:ext cx="647700" cy="48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120310</xdr:rowOff>
    </xdr:from>
    <xdr:to>
      <xdr:col>26</xdr:col>
      <xdr:colOff>50800</xdr:colOff>
      <xdr:row>19</xdr:row>
      <xdr:rowOff>7198</xdr:rowOff>
    </xdr:to>
    <xdr:cxnSp macro="">
      <xdr:nvCxnSpPr>
        <xdr:cNvPr id="51" name="直線コネクタ 50"/>
        <xdr:cNvCxnSpPr/>
      </xdr:nvCxnSpPr>
      <xdr:spPr bwMode="auto">
        <a:xfrm flipV="1">
          <a:off x="4305300" y="3254035"/>
          <a:ext cx="698500" cy="58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7198</xdr:rowOff>
    </xdr:from>
    <xdr:to>
      <xdr:col>22</xdr:col>
      <xdr:colOff>114300</xdr:colOff>
      <xdr:row>19</xdr:row>
      <xdr:rowOff>13563</xdr:rowOff>
    </xdr:to>
    <xdr:cxnSp macro="">
      <xdr:nvCxnSpPr>
        <xdr:cNvPr id="54" name="直線コネクタ 53"/>
        <xdr:cNvCxnSpPr/>
      </xdr:nvCxnSpPr>
      <xdr:spPr bwMode="auto">
        <a:xfrm flipV="1">
          <a:off x="3606800" y="3312373"/>
          <a:ext cx="698500" cy="6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18349</xdr:rowOff>
    </xdr:from>
    <xdr:to>
      <xdr:col>22</xdr:col>
      <xdr:colOff>165100</xdr:colOff>
      <xdr:row>16</xdr:row>
      <xdr:rowOff>119949</xdr:rowOff>
    </xdr:to>
    <xdr:sp macro="" textlink="">
      <xdr:nvSpPr>
        <xdr:cNvPr id="55" name="フローチャート: 判断 54"/>
        <xdr:cNvSpPr/>
      </xdr:nvSpPr>
      <xdr:spPr bwMode="auto">
        <a:xfrm>
          <a:off x="42545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130126</xdr:rowOff>
    </xdr:from>
    <xdr:ext cx="762000" cy="259045"/>
    <xdr:sp macro="" textlink="">
      <xdr:nvSpPr>
        <xdr:cNvPr id="56" name="テキスト ボックス 55"/>
        <xdr:cNvSpPr txBox="1"/>
      </xdr:nvSpPr>
      <xdr:spPr>
        <a:xfrm>
          <a:off x="3924300" y="25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13563</xdr:rowOff>
    </xdr:from>
    <xdr:to>
      <xdr:col>18</xdr:col>
      <xdr:colOff>177800</xdr:colOff>
      <xdr:row>19</xdr:row>
      <xdr:rowOff>60471</xdr:rowOff>
    </xdr:to>
    <xdr:cxnSp macro="">
      <xdr:nvCxnSpPr>
        <xdr:cNvPr id="57" name="直線コネクタ 56"/>
        <xdr:cNvCxnSpPr/>
      </xdr:nvCxnSpPr>
      <xdr:spPr bwMode="auto">
        <a:xfrm flipV="1">
          <a:off x="2908300" y="3318738"/>
          <a:ext cx="698500" cy="46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150781</xdr:rowOff>
    </xdr:from>
    <xdr:to>
      <xdr:col>19</xdr:col>
      <xdr:colOff>38100</xdr:colOff>
      <xdr:row>16</xdr:row>
      <xdr:rowOff>80931</xdr:rowOff>
    </xdr:to>
    <xdr:sp macro="" textlink="">
      <xdr:nvSpPr>
        <xdr:cNvPr id="58" name="フローチャート: 判断 57"/>
        <xdr:cNvSpPr/>
      </xdr:nvSpPr>
      <xdr:spPr bwMode="auto">
        <a:xfrm>
          <a:off x="35560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91108</xdr:rowOff>
    </xdr:from>
    <xdr:ext cx="762000" cy="259045"/>
    <xdr:sp macro="" textlink="">
      <xdr:nvSpPr>
        <xdr:cNvPr id="59" name="テキスト ボックス 58"/>
        <xdr:cNvSpPr txBox="1"/>
      </xdr:nvSpPr>
      <xdr:spPr>
        <a:xfrm>
          <a:off x="32258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48954</xdr:rowOff>
    </xdr:from>
    <xdr:to>
      <xdr:col>15</xdr:col>
      <xdr:colOff>101600</xdr:colOff>
      <xdr:row>16</xdr:row>
      <xdr:rowOff>150554</xdr:rowOff>
    </xdr:to>
    <xdr:sp macro="" textlink="">
      <xdr:nvSpPr>
        <xdr:cNvPr id="60" name="フローチャート: 判断 59"/>
        <xdr:cNvSpPr/>
      </xdr:nvSpPr>
      <xdr:spPr bwMode="auto">
        <a:xfrm>
          <a:off x="2857500" y="2839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160731</xdr:rowOff>
    </xdr:from>
    <xdr:ext cx="762000" cy="259045"/>
    <xdr:sp macro="" textlink="">
      <xdr:nvSpPr>
        <xdr:cNvPr id="61" name="テキスト ボックス 60"/>
        <xdr:cNvSpPr txBox="1"/>
      </xdr:nvSpPr>
      <xdr:spPr>
        <a:xfrm>
          <a:off x="2527300" y="260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20781</xdr:rowOff>
    </xdr:from>
    <xdr:to>
      <xdr:col>29</xdr:col>
      <xdr:colOff>177800</xdr:colOff>
      <xdr:row>18</xdr:row>
      <xdr:rowOff>122381</xdr:rowOff>
    </xdr:to>
    <xdr:sp macro="" textlink="">
      <xdr:nvSpPr>
        <xdr:cNvPr id="67" name="楕円 66"/>
        <xdr:cNvSpPr/>
      </xdr:nvSpPr>
      <xdr:spPr bwMode="auto">
        <a:xfrm>
          <a:off x="5600700" y="3154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164308</xdr:rowOff>
    </xdr:from>
    <xdr:ext cx="762000" cy="259045"/>
    <xdr:sp macro="" textlink="">
      <xdr:nvSpPr>
        <xdr:cNvPr id="68" name="人口1人当たり決算額の推移該当値テキスト130"/>
        <xdr:cNvSpPr txBox="1"/>
      </xdr:nvSpPr>
      <xdr:spPr>
        <a:xfrm>
          <a:off x="5740400" y="312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69510</xdr:rowOff>
    </xdr:from>
    <xdr:to>
      <xdr:col>26</xdr:col>
      <xdr:colOff>101600</xdr:colOff>
      <xdr:row>18</xdr:row>
      <xdr:rowOff>171110</xdr:rowOff>
    </xdr:to>
    <xdr:sp macro="" textlink="">
      <xdr:nvSpPr>
        <xdr:cNvPr id="69" name="楕円 68"/>
        <xdr:cNvSpPr/>
      </xdr:nvSpPr>
      <xdr:spPr bwMode="auto">
        <a:xfrm>
          <a:off x="4953000" y="3203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155887</xdr:rowOff>
    </xdr:from>
    <xdr:ext cx="736600" cy="259045"/>
    <xdr:sp macro="" textlink="">
      <xdr:nvSpPr>
        <xdr:cNvPr id="70" name="テキスト ボックス 69"/>
        <xdr:cNvSpPr txBox="1"/>
      </xdr:nvSpPr>
      <xdr:spPr>
        <a:xfrm>
          <a:off x="4622800" y="3289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127848</xdr:rowOff>
    </xdr:from>
    <xdr:to>
      <xdr:col>22</xdr:col>
      <xdr:colOff>165100</xdr:colOff>
      <xdr:row>19</xdr:row>
      <xdr:rowOff>57998</xdr:rowOff>
    </xdr:to>
    <xdr:sp macro="" textlink="">
      <xdr:nvSpPr>
        <xdr:cNvPr id="71" name="楕円 70"/>
        <xdr:cNvSpPr/>
      </xdr:nvSpPr>
      <xdr:spPr bwMode="auto">
        <a:xfrm>
          <a:off x="4254500" y="3261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42775</xdr:rowOff>
    </xdr:from>
    <xdr:ext cx="762000" cy="259045"/>
    <xdr:sp macro="" textlink="">
      <xdr:nvSpPr>
        <xdr:cNvPr id="72" name="テキスト ボックス 71"/>
        <xdr:cNvSpPr txBox="1"/>
      </xdr:nvSpPr>
      <xdr:spPr>
        <a:xfrm>
          <a:off x="3924300" y="334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134213</xdr:rowOff>
    </xdr:from>
    <xdr:to>
      <xdr:col>19</xdr:col>
      <xdr:colOff>38100</xdr:colOff>
      <xdr:row>19</xdr:row>
      <xdr:rowOff>64363</xdr:rowOff>
    </xdr:to>
    <xdr:sp macro="" textlink="">
      <xdr:nvSpPr>
        <xdr:cNvPr id="73" name="楕円 72"/>
        <xdr:cNvSpPr/>
      </xdr:nvSpPr>
      <xdr:spPr bwMode="auto">
        <a:xfrm>
          <a:off x="3556000" y="3267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49140</xdr:rowOff>
    </xdr:from>
    <xdr:ext cx="762000" cy="259045"/>
    <xdr:sp macro="" textlink="">
      <xdr:nvSpPr>
        <xdr:cNvPr id="74" name="テキスト ボックス 73"/>
        <xdr:cNvSpPr txBox="1"/>
      </xdr:nvSpPr>
      <xdr:spPr>
        <a:xfrm>
          <a:off x="3225800" y="335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9671</xdr:rowOff>
    </xdr:from>
    <xdr:to>
      <xdr:col>15</xdr:col>
      <xdr:colOff>101600</xdr:colOff>
      <xdr:row>19</xdr:row>
      <xdr:rowOff>111271</xdr:rowOff>
    </xdr:to>
    <xdr:sp macro="" textlink="">
      <xdr:nvSpPr>
        <xdr:cNvPr id="75" name="楕円 74"/>
        <xdr:cNvSpPr/>
      </xdr:nvSpPr>
      <xdr:spPr bwMode="auto">
        <a:xfrm>
          <a:off x="2857500" y="3314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96048</xdr:rowOff>
    </xdr:from>
    <xdr:ext cx="762000" cy="259045"/>
    <xdr:sp macro="" textlink="">
      <xdr:nvSpPr>
        <xdr:cNvPr id="76" name="テキスト ボックス 75"/>
        <xdr:cNvSpPr txBox="1"/>
      </xdr:nvSpPr>
      <xdr:spPr>
        <a:xfrm>
          <a:off x="2527300" y="340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150158</xdr:rowOff>
    </xdr:from>
    <xdr:to>
      <xdr:col>29</xdr:col>
      <xdr:colOff>127000</xdr:colOff>
      <xdr:row>35</xdr:row>
      <xdr:rowOff>183144</xdr:rowOff>
    </xdr:to>
    <xdr:cxnSp macro="">
      <xdr:nvCxnSpPr>
        <xdr:cNvPr id="108" name="直線コネクタ 107"/>
        <xdr:cNvCxnSpPr/>
      </xdr:nvCxnSpPr>
      <xdr:spPr bwMode="auto">
        <a:xfrm>
          <a:off x="5003800" y="6760508"/>
          <a:ext cx="647700" cy="32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216435</xdr:rowOff>
    </xdr:from>
    <xdr:ext cx="762000" cy="259045"/>
    <xdr:sp macro="" textlink="">
      <xdr:nvSpPr>
        <xdr:cNvPr id="109" name="人口1人当たり決算額の推移平均値テキスト445"/>
        <xdr:cNvSpPr txBox="1"/>
      </xdr:nvSpPr>
      <xdr:spPr>
        <a:xfrm>
          <a:off x="5740400" y="68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81577</xdr:rowOff>
    </xdr:from>
    <xdr:to>
      <xdr:col>26</xdr:col>
      <xdr:colOff>50800</xdr:colOff>
      <xdr:row>35</xdr:row>
      <xdr:rowOff>150158</xdr:rowOff>
    </xdr:to>
    <xdr:cxnSp macro="">
      <xdr:nvCxnSpPr>
        <xdr:cNvPr id="111" name="直線コネクタ 110"/>
        <xdr:cNvCxnSpPr/>
      </xdr:nvCxnSpPr>
      <xdr:spPr bwMode="auto">
        <a:xfrm>
          <a:off x="4305300" y="6691927"/>
          <a:ext cx="698500" cy="68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xdr:cNvSpPr txBox="1"/>
      </xdr:nvSpPr>
      <xdr:spPr>
        <a:xfrm>
          <a:off x="4622800" y="693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81577</xdr:rowOff>
    </xdr:from>
    <xdr:to>
      <xdr:col>22</xdr:col>
      <xdr:colOff>114300</xdr:colOff>
      <xdr:row>35</xdr:row>
      <xdr:rowOff>101397</xdr:rowOff>
    </xdr:to>
    <xdr:cxnSp macro="">
      <xdr:nvCxnSpPr>
        <xdr:cNvPr id="114" name="直線コネクタ 113"/>
        <xdr:cNvCxnSpPr/>
      </xdr:nvCxnSpPr>
      <xdr:spPr bwMode="auto">
        <a:xfrm flipV="1">
          <a:off x="3606800" y="6691927"/>
          <a:ext cx="698500" cy="19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20558</xdr:rowOff>
    </xdr:from>
    <xdr:to>
      <xdr:col>22</xdr:col>
      <xdr:colOff>165100</xdr:colOff>
      <xdr:row>35</xdr:row>
      <xdr:rowOff>122158</xdr:rowOff>
    </xdr:to>
    <xdr:sp macro="" textlink="">
      <xdr:nvSpPr>
        <xdr:cNvPr id="115" name="フローチャート: 判断 114"/>
        <xdr:cNvSpPr/>
      </xdr:nvSpPr>
      <xdr:spPr bwMode="auto">
        <a:xfrm>
          <a:off x="4254500" y="6630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132336</xdr:rowOff>
    </xdr:from>
    <xdr:ext cx="762000" cy="259045"/>
    <xdr:sp macro="" textlink="">
      <xdr:nvSpPr>
        <xdr:cNvPr id="116" name="テキスト ボックス 115"/>
        <xdr:cNvSpPr txBox="1"/>
      </xdr:nvSpPr>
      <xdr:spPr>
        <a:xfrm>
          <a:off x="3924300" y="639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55540</xdr:rowOff>
    </xdr:from>
    <xdr:to>
      <xdr:col>18</xdr:col>
      <xdr:colOff>177800</xdr:colOff>
      <xdr:row>35</xdr:row>
      <xdr:rowOff>101397</xdr:rowOff>
    </xdr:to>
    <xdr:cxnSp macro="">
      <xdr:nvCxnSpPr>
        <xdr:cNvPr id="117" name="直線コネクタ 116"/>
        <xdr:cNvCxnSpPr/>
      </xdr:nvCxnSpPr>
      <xdr:spPr bwMode="auto">
        <a:xfrm>
          <a:off x="2908300" y="6665890"/>
          <a:ext cx="698500" cy="45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325031</xdr:rowOff>
    </xdr:from>
    <xdr:to>
      <xdr:col>19</xdr:col>
      <xdr:colOff>38100</xdr:colOff>
      <xdr:row>35</xdr:row>
      <xdr:rowOff>83731</xdr:rowOff>
    </xdr:to>
    <xdr:sp macro="" textlink="">
      <xdr:nvSpPr>
        <xdr:cNvPr id="118" name="フローチャート: 判断 117"/>
        <xdr:cNvSpPr/>
      </xdr:nvSpPr>
      <xdr:spPr bwMode="auto">
        <a:xfrm>
          <a:off x="3556000" y="6592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93908</xdr:rowOff>
    </xdr:from>
    <xdr:ext cx="762000" cy="259045"/>
    <xdr:sp macro="" textlink="">
      <xdr:nvSpPr>
        <xdr:cNvPr id="119" name="テキスト ボックス 118"/>
        <xdr:cNvSpPr txBox="1"/>
      </xdr:nvSpPr>
      <xdr:spPr>
        <a:xfrm>
          <a:off x="3225800" y="636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258394</xdr:rowOff>
    </xdr:from>
    <xdr:to>
      <xdr:col>15</xdr:col>
      <xdr:colOff>101600</xdr:colOff>
      <xdr:row>35</xdr:row>
      <xdr:rowOff>17094</xdr:rowOff>
    </xdr:to>
    <xdr:sp macro="" textlink="">
      <xdr:nvSpPr>
        <xdr:cNvPr id="120" name="フローチャート: 判断 119"/>
        <xdr:cNvSpPr/>
      </xdr:nvSpPr>
      <xdr:spPr bwMode="auto">
        <a:xfrm>
          <a:off x="2857500" y="6525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27271</xdr:rowOff>
    </xdr:from>
    <xdr:ext cx="762000" cy="259045"/>
    <xdr:sp macro="" textlink="">
      <xdr:nvSpPr>
        <xdr:cNvPr id="121" name="テキスト ボックス 120"/>
        <xdr:cNvSpPr txBox="1"/>
      </xdr:nvSpPr>
      <xdr:spPr>
        <a:xfrm>
          <a:off x="2527300" y="629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132344</xdr:rowOff>
    </xdr:from>
    <xdr:to>
      <xdr:col>29</xdr:col>
      <xdr:colOff>177800</xdr:colOff>
      <xdr:row>35</xdr:row>
      <xdr:rowOff>233944</xdr:rowOff>
    </xdr:to>
    <xdr:sp macro="" textlink="">
      <xdr:nvSpPr>
        <xdr:cNvPr id="127" name="楕円 126"/>
        <xdr:cNvSpPr/>
      </xdr:nvSpPr>
      <xdr:spPr bwMode="auto">
        <a:xfrm>
          <a:off x="5600700" y="6742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320321</xdr:rowOff>
    </xdr:from>
    <xdr:ext cx="762000" cy="259045"/>
    <xdr:sp macro="" textlink="">
      <xdr:nvSpPr>
        <xdr:cNvPr id="128" name="人口1人当たり決算額の推移該当値テキスト445"/>
        <xdr:cNvSpPr txBox="1"/>
      </xdr:nvSpPr>
      <xdr:spPr>
        <a:xfrm>
          <a:off x="5740400" y="658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99358</xdr:rowOff>
    </xdr:from>
    <xdr:to>
      <xdr:col>26</xdr:col>
      <xdr:colOff>101600</xdr:colOff>
      <xdr:row>35</xdr:row>
      <xdr:rowOff>200958</xdr:rowOff>
    </xdr:to>
    <xdr:sp macro="" textlink="">
      <xdr:nvSpPr>
        <xdr:cNvPr id="129" name="楕円 128"/>
        <xdr:cNvSpPr/>
      </xdr:nvSpPr>
      <xdr:spPr bwMode="auto">
        <a:xfrm>
          <a:off x="4953000" y="6709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211135</xdr:rowOff>
    </xdr:from>
    <xdr:ext cx="736600" cy="259045"/>
    <xdr:sp macro="" textlink="">
      <xdr:nvSpPr>
        <xdr:cNvPr id="130" name="テキスト ボックス 129"/>
        <xdr:cNvSpPr txBox="1"/>
      </xdr:nvSpPr>
      <xdr:spPr>
        <a:xfrm>
          <a:off x="4622800" y="6478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30777</xdr:rowOff>
    </xdr:from>
    <xdr:to>
      <xdr:col>22</xdr:col>
      <xdr:colOff>165100</xdr:colOff>
      <xdr:row>35</xdr:row>
      <xdr:rowOff>132377</xdr:rowOff>
    </xdr:to>
    <xdr:sp macro="" textlink="">
      <xdr:nvSpPr>
        <xdr:cNvPr id="131" name="楕円 130"/>
        <xdr:cNvSpPr/>
      </xdr:nvSpPr>
      <xdr:spPr bwMode="auto">
        <a:xfrm>
          <a:off x="4254500" y="6641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117154</xdr:rowOff>
    </xdr:from>
    <xdr:ext cx="762000" cy="259045"/>
    <xdr:sp macro="" textlink="">
      <xdr:nvSpPr>
        <xdr:cNvPr id="132" name="テキスト ボックス 131"/>
        <xdr:cNvSpPr txBox="1"/>
      </xdr:nvSpPr>
      <xdr:spPr>
        <a:xfrm>
          <a:off x="3924300" y="672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50597</xdr:rowOff>
    </xdr:from>
    <xdr:to>
      <xdr:col>19</xdr:col>
      <xdr:colOff>38100</xdr:colOff>
      <xdr:row>35</xdr:row>
      <xdr:rowOff>152197</xdr:rowOff>
    </xdr:to>
    <xdr:sp macro="" textlink="">
      <xdr:nvSpPr>
        <xdr:cNvPr id="133" name="楕円 132"/>
        <xdr:cNvSpPr/>
      </xdr:nvSpPr>
      <xdr:spPr bwMode="auto">
        <a:xfrm>
          <a:off x="3556000" y="6660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136974</xdr:rowOff>
    </xdr:from>
    <xdr:ext cx="762000" cy="259045"/>
    <xdr:sp macro="" textlink="">
      <xdr:nvSpPr>
        <xdr:cNvPr id="134" name="テキスト ボックス 133"/>
        <xdr:cNvSpPr txBox="1"/>
      </xdr:nvSpPr>
      <xdr:spPr>
        <a:xfrm>
          <a:off x="3225800" y="6747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4740</xdr:rowOff>
    </xdr:from>
    <xdr:to>
      <xdr:col>15</xdr:col>
      <xdr:colOff>101600</xdr:colOff>
      <xdr:row>35</xdr:row>
      <xdr:rowOff>106340</xdr:rowOff>
    </xdr:to>
    <xdr:sp macro="" textlink="">
      <xdr:nvSpPr>
        <xdr:cNvPr id="135" name="楕円 134"/>
        <xdr:cNvSpPr/>
      </xdr:nvSpPr>
      <xdr:spPr bwMode="auto">
        <a:xfrm>
          <a:off x="2857500" y="6615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91117</xdr:rowOff>
    </xdr:from>
    <xdr:ext cx="762000" cy="259045"/>
    <xdr:sp macro="" textlink="">
      <xdr:nvSpPr>
        <xdr:cNvPr id="136" name="テキスト ボックス 135"/>
        <xdr:cNvSpPr txBox="1"/>
      </xdr:nvSpPr>
      <xdr:spPr>
        <a:xfrm>
          <a:off x="2527300" y="670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6,294
6,173
93.42
5,069,542
4,734,859
237,683
2,651,917
7,316,940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108283</xdr:rowOff>
    </xdr:from>
    <xdr:to>
      <xdr:col>24</xdr:col>
      <xdr:colOff>63500</xdr:colOff>
      <xdr:row>36</xdr:row>
      <xdr:rowOff>126609</xdr:rowOff>
    </xdr:to>
    <xdr:cxnSp macro="">
      <xdr:nvCxnSpPr>
        <xdr:cNvPr id="61" name="直線コネクタ 60"/>
        <xdr:cNvCxnSpPr/>
      </xdr:nvCxnSpPr>
      <xdr:spPr>
        <a:xfrm flipV="1">
          <a:off x="3797300" y="6280483"/>
          <a:ext cx="8382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49725</xdr:rowOff>
    </xdr:from>
    <xdr:ext cx="599010" cy="259045"/>
    <xdr:sp macro="" textlink="">
      <xdr:nvSpPr>
        <xdr:cNvPr id="62" name="人件費平均値テキスト"/>
        <xdr:cNvSpPr txBox="1"/>
      </xdr:nvSpPr>
      <xdr:spPr>
        <a:xfrm>
          <a:off x="4686300" y="6221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126609</xdr:rowOff>
    </xdr:from>
    <xdr:to>
      <xdr:col>19</xdr:col>
      <xdr:colOff>177800</xdr:colOff>
      <xdr:row>36</xdr:row>
      <xdr:rowOff>165341</xdr:rowOff>
    </xdr:to>
    <xdr:cxnSp macro="">
      <xdr:nvCxnSpPr>
        <xdr:cNvPr id="64" name="直線コネクタ 63"/>
        <xdr:cNvCxnSpPr/>
      </xdr:nvCxnSpPr>
      <xdr:spPr>
        <a:xfrm flipV="1">
          <a:off x="2908300" y="6298809"/>
          <a:ext cx="889000" cy="3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165341</xdr:rowOff>
    </xdr:from>
    <xdr:to>
      <xdr:col>15</xdr:col>
      <xdr:colOff>50800</xdr:colOff>
      <xdr:row>37</xdr:row>
      <xdr:rowOff>34087</xdr:rowOff>
    </xdr:to>
    <xdr:cxnSp macro="">
      <xdr:nvCxnSpPr>
        <xdr:cNvPr id="67" name="直線コネクタ 66"/>
        <xdr:cNvCxnSpPr/>
      </xdr:nvCxnSpPr>
      <xdr:spPr>
        <a:xfrm flipV="1">
          <a:off x="2019300" y="6337541"/>
          <a:ext cx="889000" cy="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34087</xdr:rowOff>
    </xdr:from>
    <xdr:to>
      <xdr:col>10</xdr:col>
      <xdr:colOff>114300</xdr:colOff>
      <xdr:row>37</xdr:row>
      <xdr:rowOff>60025</xdr:rowOff>
    </xdr:to>
    <xdr:cxnSp macro="">
      <xdr:nvCxnSpPr>
        <xdr:cNvPr id="70" name="直線コネクタ 69"/>
        <xdr:cNvCxnSpPr/>
      </xdr:nvCxnSpPr>
      <xdr:spPr>
        <a:xfrm flipV="1">
          <a:off x="1130300" y="6377737"/>
          <a:ext cx="889000" cy="2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57483</xdr:rowOff>
    </xdr:from>
    <xdr:to>
      <xdr:col>24</xdr:col>
      <xdr:colOff>114300</xdr:colOff>
      <xdr:row>36</xdr:row>
      <xdr:rowOff>159083</xdr:rowOff>
    </xdr:to>
    <xdr:sp macro="" textlink="">
      <xdr:nvSpPr>
        <xdr:cNvPr id="80" name="楕円 79"/>
        <xdr:cNvSpPr/>
      </xdr:nvSpPr>
      <xdr:spPr>
        <a:xfrm>
          <a:off x="4584700" y="622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80360</xdr:rowOff>
    </xdr:from>
    <xdr:ext cx="599010" cy="259045"/>
    <xdr:sp macro="" textlink="">
      <xdr:nvSpPr>
        <xdr:cNvPr id="81" name="人件費該当値テキスト"/>
        <xdr:cNvSpPr txBox="1"/>
      </xdr:nvSpPr>
      <xdr:spPr>
        <a:xfrm>
          <a:off x="4686300" y="608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75809</xdr:rowOff>
    </xdr:from>
    <xdr:to>
      <xdr:col>20</xdr:col>
      <xdr:colOff>38100</xdr:colOff>
      <xdr:row>37</xdr:row>
      <xdr:rowOff>5959</xdr:rowOff>
    </xdr:to>
    <xdr:sp macro="" textlink="">
      <xdr:nvSpPr>
        <xdr:cNvPr id="82" name="楕円 81"/>
        <xdr:cNvSpPr/>
      </xdr:nvSpPr>
      <xdr:spPr>
        <a:xfrm>
          <a:off x="3746500" y="62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168536</xdr:rowOff>
    </xdr:from>
    <xdr:ext cx="599010" cy="259045"/>
    <xdr:sp macro="" textlink="">
      <xdr:nvSpPr>
        <xdr:cNvPr id="83" name="テキスト ボックス 82"/>
        <xdr:cNvSpPr txBox="1"/>
      </xdr:nvSpPr>
      <xdr:spPr>
        <a:xfrm>
          <a:off x="3497795" y="634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114541</xdr:rowOff>
    </xdr:from>
    <xdr:to>
      <xdr:col>15</xdr:col>
      <xdr:colOff>101600</xdr:colOff>
      <xdr:row>37</xdr:row>
      <xdr:rowOff>44691</xdr:rowOff>
    </xdr:to>
    <xdr:sp macro="" textlink="">
      <xdr:nvSpPr>
        <xdr:cNvPr id="84" name="楕円 83"/>
        <xdr:cNvSpPr/>
      </xdr:nvSpPr>
      <xdr:spPr>
        <a:xfrm>
          <a:off x="2857500" y="628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35818</xdr:rowOff>
    </xdr:from>
    <xdr:ext cx="599010" cy="259045"/>
    <xdr:sp macro="" textlink="">
      <xdr:nvSpPr>
        <xdr:cNvPr id="85" name="テキスト ボックス 84"/>
        <xdr:cNvSpPr txBox="1"/>
      </xdr:nvSpPr>
      <xdr:spPr>
        <a:xfrm>
          <a:off x="2608795" y="637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154737</xdr:rowOff>
    </xdr:from>
    <xdr:to>
      <xdr:col>10</xdr:col>
      <xdr:colOff>165100</xdr:colOff>
      <xdr:row>37</xdr:row>
      <xdr:rowOff>84887</xdr:rowOff>
    </xdr:to>
    <xdr:sp macro="" textlink="">
      <xdr:nvSpPr>
        <xdr:cNvPr id="86" name="楕円 85"/>
        <xdr:cNvSpPr/>
      </xdr:nvSpPr>
      <xdr:spPr>
        <a:xfrm>
          <a:off x="1968500" y="63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76014</xdr:rowOff>
    </xdr:from>
    <xdr:ext cx="534377" cy="259045"/>
    <xdr:sp macro="" textlink="">
      <xdr:nvSpPr>
        <xdr:cNvPr id="87" name="テキスト ボックス 86"/>
        <xdr:cNvSpPr txBox="1"/>
      </xdr:nvSpPr>
      <xdr:spPr>
        <a:xfrm>
          <a:off x="1752111" y="641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xdr:rowOff>
    </xdr:from>
    <xdr:to>
      <xdr:col>6</xdr:col>
      <xdr:colOff>38100</xdr:colOff>
      <xdr:row>37</xdr:row>
      <xdr:rowOff>110825</xdr:rowOff>
    </xdr:to>
    <xdr:sp macro="" textlink="">
      <xdr:nvSpPr>
        <xdr:cNvPr id="88" name="楕円 87"/>
        <xdr:cNvSpPr/>
      </xdr:nvSpPr>
      <xdr:spPr>
        <a:xfrm>
          <a:off x="1079500" y="63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101952</xdr:rowOff>
    </xdr:from>
    <xdr:ext cx="534377" cy="259045"/>
    <xdr:sp macro="" textlink="">
      <xdr:nvSpPr>
        <xdr:cNvPr id="89" name="テキスト ボックス 88"/>
        <xdr:cNvSpPr txBox="1"/>
      </xdr:nvSpPr>
      <xdr:spPr>
        <a:xfrm>
          <a:off x="863111" y="644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138433</xdr:rowOff>
    </xdr:from>
    <xdr:to>
      <xdr:col>24</xdr:col>
      <xdr:colOff>63500</xdr:colOff>
      <xdr:row>57</xdr:row>
      <xdr:rowOff>147205</xdr:rowOff>
    </xdr:to>
    <xdr:cxnSp macro="">
      <xdr:nvCxnSpPr>
        <xdr:cNvPr id="120" name="直線コネクタ 119"/>
        <xdr:cNvCxnSpPr/>
      </xdr:nvCxnSpPr>
      <xdr:spPr>
        <a:xfrm flipV="1">
          <a:off x="3797300" y="9911083"/>
          <a:ext cx="838200" cy="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50721</xdr:rowOff>
    </xdr:from>
    <xdr:ext cx="599010" cy="259045"/>
    <xdr:sp macro="" textlink="">
      <xdr:nvSpPr>
        <xdr:cNvPr id="121" name="物件費平均値テキスト"/>
        <xdr:cNvSpPr txBox="1"/>
      </xdr:nvSpPr>
      <xdr:spPr>
        <a:xfrm>
          <a:off x="4686300" y="9651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91394</xdr:rowOff>
    </xdr:from>
    <xdr:to>
      <xdr:col>19</xdr:col>
      <xdr:colOff>177800</xdr:colOff>
      <xdr:row>57</xdr:row>
      <xdr:rowOff>147205</xdr:rowOff>
    </xdr:to>
    <xdr:cxnSp macro="">
      <xdr:nvCxnSpPr>
        <xdr:cNvPr id="123" name="直線コネクタ 122"/>
        <xdr:cNvCxnSpPr/>
      </xdr:nvCxnSpPr>
      <xdr:spPr>
        <a:xfrm>
          <a:off x="2908300" y="9864044"/>
          <a:ext cx="889000" cy="5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91394</xdr:rowOff>
    </xdr:from>
    <xdr:to>
      <xdr:col>15</xdr:col>
      <xdr:colOff>50800</xdr:colOff>
      <xdr:row>58</xdr:row>
      <xdr:rowOff>7752</xdr:rowOff>
    </xdr:to>
    <xdr:cxnSp macro="">
      <xdr:nvCxnSpPr>
        <xdr:cNvPr id="126" name="直線コネクタ 125"/>
        <xdr:cNvCxnSpPr/>
      </xdr:nvCxnSpPr>
      <xdr:spPr>
        <a:xfrm flipV="1">
          <a:off x="2019300" y="9864044"/>
          <a:ext cx="889000" cy="8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158568</xdr:rowOff>
    </xdr:from>
    <xdr:to>
      <xdr:col>15</xdr:col>
      <xdr:colOff>101600</xdr:colOff>
      <xdr:row>57</xdr:row>
      <xdr:rowOff>88718</xdr:rowOff>
    </xdr:to>
    <xdr:sp macro="" textlink="">
      <xdr:nvSpPr>
        <xdr:cNvPr id="127" name="フローチャート: 判断 126"/>
        <xdr:cNvSpPr/>
      </xdr:nvSpPr>
      <xdr:spPr>
        <a:xfrm>
          <a:off x="2857500" y="975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105245</xdr:rowOff>
    </xdr:from>
    <xdr:ext cx="599010" cy="259045"/>
    <xdr:sp macro="" textlink="">
      <xdr:nvSpPr>
        <xdr:cNvPr id="128" name="テキスト ボックス 127"/>
        <xdr:cNvSpPr txBox="1"/>
      </xdr:nvSpPr>
      <xdr:spPr>
        <a:xfrm>
          <a:off x="2608795" y="953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7752</xdr:rowOff>
    </xdr:from>
    <xdr:to>
      <xdr:col>10</xdr:col>
      <xdr:colOff>114300</xdr:colOff>
      <xdr:row>58</xdr:row>
      <xdr:rowOff>18222</xdr:rowOff>
    </xdr:to>
    <xdr:cxnSp macro="">
      <xdr:nvCxnSpPr>
        <xdr:cNvPr id="129" name="直線コネクタ 128"/>
        <xdr:cNvCxnSpPr/>
      </xdr:nvCxnSpPr>
      <xdr:spPr>
        <a:xfrm flipV="1">
          <a:off x="1130300" y="9951852"/>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164478</xdr:rowOff>
    </xdr:from>
    <xdr:to>
      <xdr:col>10</xdr:col>
      <xdr:colOff>165100</xdr:colOff>
      <xdr:row>57</xdr:row>
      <xdr:rowOff>94628</xdr:rowOff>
    </xdr:to>
    <xdr:sp macro="" textlink="">
      <xdr:nvSpPr>
        <xdr:cNvPr id="130" name="フローチャート: 判断 129"/>
        <xdr:cNvSpPr/>
      </xdr:nvSpPr>
      <xdr:spPr>
        <a:xfrm>
          <a:off x="1968500" y="976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111155</xdr:rowOff>
    </xdr:from>
    <xdr:ext cx="599010" cy="259045"/>
    <xdr:sp macro="" textlink="">
      <xdr:nvSpPr>
        <xdr:cNvPr id="131" name="テキスト ボックス 130"/>
        <xdr:cNvSpPr txBox="1"/>
      </xdr:nvSpPr>
      <xdr:spPr>
        <a:xfrm>
          <a:off x="1719795" y="954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18181</xdr:rowOff>
    </xdr:from>
    <xdr:to>
      <xdr:col>6</xdr:col>
      <xdr:colOff>38100</xdr:colOff>
      <xdr:row>57</xdr:row>
      <xdr:rowOff>119781</xdr:rowOff>
    </xdr:to>
    <xdr:sp macro="" textlink="">
      <xdr:nvSpPr>
        <xdr:cNvPr id="132" name="フローチャート: 判断 131"/>
        <xdr:cNvSpPr/>
      </xdr:nvSpPr>
      <xdr:spPr>
        <a:xfrm>
          <a:off x="1079500" y="979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136308</xdr:rowOff>
    </xdr:from>
    <xdr:ext cx="599010" cy="259045"/>
    <xdr:sp macro="" textlink="">
      <xdr:nvSpPr>
        <xdr:cNvPr id="133" name="テキスト ボックス 132"/>
        <xdr:cNvSpPr txBox="1"/>
      </xdr:nvSpPr>
      <xdr:spPr>
        <a:xfrm>
          <a:off x="830795" y="956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87633</xdr:rowOff>
    </xdr:from>
    <xdr:to>
      <xdr:col>24</xdr:col>
      <xdr:colOff>114300</xdr:colOff>
      <xdr:row>58</xdr:row>
      <xdr:rowOff>17783</xdr:rowOff>
    </xdr:to>
    <xdr:sp macro="" textlink="">
      <xdr:nvSpPr>
        <xdr:cNvPr id="139" name="楕円 138"/>
        <xdr:cNvSpPr/>
      </xdr:nvSpPr>
      <xdr:spPr>
        <a:xfrm>
          <a:off x="4584700" y="986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6271</xdr:rowOff>
    </xdr:from>
    <xdr:ext cx="534377" cy="259045"/>
    <xdr:sp macro="" textlink="">
      <xdr:nvSpPr>
        <xdr:cNvPr id="140" name="物件費該当値テキスト"/>
        <xdr:cNvSpPr txBox="1"/>
      </xdr:nvSpPr>
      <xdr:spPr>
        <a:xfrm>
          <a:off x="4686300" y="977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96405</xdr:rowOff>
    </xdr:from>
    <xdr:to>
      <xdr:col>20</xdr:col>
      <xdr:colOff>38100</xdr:colOff>
      <xdr:row>58</xdr:row>
      <xdr:rowOff>26555</xdr:rowOff>
    </xdr:to>
    <xdr:sp macro="" textlink="">
      <xdr:nvSpPr>
        <xdr:cNvPr id="141" name="楕円 140"/>
        <xdr:cNvSpPr/>
      </xdr:nvSpPr>
      <xdr:spPr>
        <a:xfrm>
          <a:off x="3746500" y="986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17682</xdr:rowOff>
    </xdr:from>
    <xdr:ext cx="534377" cy="259045"/>
    <xdr:sp macro="" textlink="">
      <xdr:nvSpPr>
        <xdr:cNvPr id="142" name="テキスト ボックス 141"/>
        <xdr:cNvSpPr txBox="1"/>
      </xdr:nvSpPr>
      <xdr:spPr>
        <a:xfrm>
          <a:off x="3530111" y="996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40594</xdr:rowOff>
    </xdr:from>
    <xdr:to>
      <xdr:col>15</xdr:col>
      <xdr:colOff>101600</xdr:colOff>
      <xdr:row>57</xdr:row>
      <xdr:rowOff>142194</xdr:rowOff>
    </xdr:to>
    <xdr:sp macro="" textlink="">
      <xdr:nvSpPr>
        <xdr:cNvPr id="143" name="楕円 142"/>
        <xdr:cNvSpPr/>
      </xdr:nvSpPr>
      <xdr:spPr>
        <a:xfrm>
          <a:off x="2857500" y="981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133321</xdr:rowOff>
    </xdr:from>
    <xdr:ext cx="599010" cy="259045"/>
    <xdr:sp macro="" textlink="">
      <xdr:nvSpPr>
        <xdr:cNvPr id="144" name="テキスト ボックス 143"/>
        <xdr:cNvSpPr txBox="1"/>
      </xdr:nvSpPr>
      <xdr:spPr>
        <a:xfrm>
          <a:off x="2608795" y="990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128402</xdr:rowOff>
    </xdr:from>
    <xdr:to>
      <xdr:col>10</xdr:col>
      <xdr:colOff>165100</xdr:colOff>
      <xdr:row>58</xdr:row>
      <xdr:rowOff>58552</xdr:rowOff>
    </xdr:to>
    <xdr:sp macro="" textlink="">
      <xdr:nvSpPr>
        <xdr:cNvPr id="145" name="楕円 144"/>
        <xdr:cNvSpPr/>
      </xdr:nvSpPr>
      <xdr:spPr>
        <a:xfrm>
          <a:off x="1968500" y="990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49679</xdr:rowOff>
    </xdr:from>
    <xdr:ext cx="534377" cy="259045"/>
    <xdr:sp macro="" textlink="">
      <xdr:nvSpPr>
        <xdr:cNvPr id="146" name="テキスト ボックス 145"/>
        <xdr:cNvSpPr txBox="1"/>
      </xdr:nvSpPr>
      <xdr:spPr>
        <a:xfrm>
          <a:off x="1752111" y="999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138872</xdr:rowOff>
    </xdr:from>
    <xdr:to>
      <xdr:col>6</xdr:col>
      <xdr:colOff>38100</xdr:colOff>
      <xdr:row>58</xdr:row>
      <xdr:rowOff>69022</xdr:rowOff>
    </xdr:to>
    <xdr:sp macro="" textlink="">
      <xdr:nvSpPr>
        <xdr:cNvPr id="147" name="楕円 146"/>
        <xdr:cNvSpPr/>
      </xdr:nvSpPr>
      <xdr:spPr>
        <a:xfrm>
          <a:off x="1079500" y="991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60149</xdr:rowOff>
    </xdr:from>
    <xdr:ext cx="534377" cy="259045"/>
    <xdr:sp macro="" textlink="">
      <xdr:nvSpPr>
        <xdr:cNvPr id="148" name="テキスト ボックス 147"/>
        <xdr:cNvSpPr txBox="1"/>
      </xdr:nvSpPr>
      <xdr:spPr>
        <a:xfrm>
          <a:off x="863111" y="1000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34658</xdr:rowOff>
    </xdr:from>
    <xdr:to>
      <xdr:col>24</xdr:col>
      <xdr:colOff>63500</xdr:colOff>
      <xdr:row>78</xdr:row>
      <xdr:rowOff>58738</xdr:rowOff>
    </xdr:to>
    <xdr:cxnSp macro="">
      <xdr:nvCxnSpPr>
        <xdr:cNvPr id="177" name="直線コネクタ 176"/>
        <xdr:cNvCxnSpPr/>
      </xdr:nvCxnSpPr>
      <xdr:spPr>
        <a:xfrm flipV="1">
          <a:off x="3797300" y="13407758"/>
          <a:ext cx="838200" cy="2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29668</xdr:rowOff>
    </xdr:from>
    <xdr:to>
      <xdr:col>19</xdr:col>
      <xdr:colOff>177800</xdr:colOff>
      <xdr:row>78</xdr:row>
      <xdr:rowOff>58738</xdr:rowOff>
    </xdr:to>
    <xdr:cxnSp macro="">
      <xdr:nvCxnSpPr>
        <xdr:cNvPr id="180" name="直線コネクタ 179"/>
        <xdr:cNvCxnSpPr/>
      </xdr:nvCxnSpPr>
      <xdr:spPr>
        <a:xfrm>
          <a:off x="2908300" y="13402768"/>
          <a:ext cx="889000" cy="2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24715</xdr:rowOff>
    </xdr:from>
    <xdr:to>
      <xdr:col>15</xdr:col>
      <xdr:colOff>50800</xdr:colOff>
      <xdr:row>78</xdr:row>
      <xdr:rowOff>29668</xdr:rowOff>
    </xdr:to>
    <xdr:cxnSp macro="">
      <xdr:nvCxnSpPr>
        <xdr:cNvPr id="183" name="直線コネクタ 182"/>
        <xdr:cNvCxnSpPr/>
      </xdr:nvCxnSpPr>
      <xdr:spPr>
        <a:xfrm>
          <a:off x="2019300" y="1339781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60992</xdr:rowOff>
    </xdr:from>
    <xdr:to>
      <xdr:col>15</xdr:col>
      <xdr:colOff>101600</xdr:colOff>
      <xdr:row>77</xdr:row>
      <xdr:rowOff>162592</xdr:rowOff>
    </xdr:to>
    <xdr:sp macro="" textlink="">
      <xdr:nvSpPr>
        <xdr:cNvPr id="184" name="フローチャート: 判断 183"/>
        <xdr:cNvSpPr/>
      </xdr:nvSpPr>
      <xdr:spPr>
        <a:xfrm>
          <a:off x="2857500" y="1326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7669</xdr:rowOff>
    </xdr:from>
    <xdr:ext cx="534377" cy="259045"/>
    <xdr:sp macro="" textlink="">
      <xdr:nvSpPr>
        <xdr:cNvPr id="185" name="テキスト ボックス 184"/>
        <xdr:cNvSpPr txBox="1"/>
      </xdr:nvSpPr>
      <xdr:spPr>
        <a:xfrm>
          <a:off x="2641111" y="130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24715</xdr:rowOff>
    </xdr:from>
    <xdr:to>
      <xdr:col>10</xdr:col>
      <xdr:colOff>114300</xdr:colOff>
      <xdr:row>78</xdr:row>
      <xdr:rowOff>32925</xdr:rowOff>
    </xdr:to>
    <xdr:cxnSp macro="">
      <xdr:nvCxnSpPr>
        <xdr:cNvPr id="186" name="直線コネクタ 185"/>
        <xdr:cNvCxnSpPr/>
      </xdr:nvCxnSpPr>
      <xdr:spPr>
        <a:xfrm flipV="1">
          <a:off x="1130300" y="13397815"/>
          <a:ext cx="889000" cy="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26549</xdr:rowOff>
    </xdr:from>
    <xdr:to>
      <xdr:col>10</xdr:col>
      <xdr:colOff>165100</xdr:colOff>
      <xdr:row>77</xdr:row>
      <xdr:rowOff>128149</xdr:rowOff>
    </xdr:to>
    <xdr:sp macro="" textlink="">
      <xdr:nvSpPr>
        <xdr:cNvPr id="187" name="フローチャート: 判断 186"/>
        <xdr:cNvSpPr/>
      </xdr:nvSpPr>
      <xdr:spPr>
        <a:xfrm>
          <a:off x="1968500" y="1322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144676</xdr:rowOff>
    </xdr:from>
    <xdr:ext cx="534377" cy="259045"/>
    <xdr:sp macro="" textlink="">
      <xdr:nvSpPr>
        <xdr:cNvPr id="188" name="テキスト ボックス 187"/>
        <xdr:cNvSpPr txBox="1"/>
      </xdr:nvSpPr>
      <xdr:spPr>
        <a:xfrm>
          <a:off x="1752111" y="130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66478</xdr:rowOff>
    </xdr:from>
    <xdr:to>
      <xdr:col>6</xdr:col>
      <xdr:colOff>38100</xdr:colOff>
      <xdr:row>77</xdr:row>
      <xdr:rowOff>168078</xdr:rowOff>
    </xdr:to>
    <xdr:sp macro="" textlink="">
      <xdr:nvSpPr>
        <xdr:cNvPr id="189" name="フローチャート: 判断 188"/>
        <xdr:cNvSpPr/>
      </xdr:nvSpPr>
      <xdr:spPr>
        <a:xfrm>
          <a:off x="1079500" y="1326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13155</xdr:rowOff>
    </xdr:from>
    <xdr:ext cx="534377" cy="259045"/>
    <xdr:sp macro="" textlink="">
      <xdr:nvSpPr>
        <xdr:cNvPr id="190" name="テキスト ボックス 189"/>
        <xdr:cNvSpPr txBox="1"/>
      </xdr:nvSpPr>
      <xdr:spPr>
        <a:xfrm>
          <a:off x="863111" y="1304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155308</xdr:rowOff>
    </xdr:from>
    <xdr:to>
      <xdr:col>24</xdr:col>
      <xdr:colOff>114300</xdr:colOff>
      <xdr:row>78</xdr:row>
      <xdr:rowOff>85458</xdr:rowOff>
    </xdr:to>
    <xdr:sp macro="" textlink="">
      <xdr:nvSpPr>
        <xdr:cNvPr id="196" name="楕円 195"/>
        <xdr:cNvSpPr/>
      </xdr:nvSpPr>
      <xdr:spPr>
        <a:xfrm>
          <a:off x="4584700" y="1335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133735</xdr:rowOff>
    </xdr:from>
    <xdr:ext cx="469744" cy="259045"/>
    <xdr:sp macro="" textlink="">
      <xdr:nvSpPr>
        <xdr:cNvPr id="197" name="維持補修費該当値テキスト"/>
        <xdr:cNvSpPr txBox="1"/>
      </xdr:nvSpPr>
      <xdr:spPr>
        <a:xfrm>
          <a:off x="4686300" y="1333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7938</xdr:rowOff>
    </xdr:from>
    <xdr:to>
      <xdr:col>20</xdr:col>
      <xdr:colOff>38100</xdr:colOff>
      <xdr:row>78</xdr:row>
      <xdr:rowOff>109538</xdr:rowOff>
    </xdr:to>
    <xdr:sp macro="" textlink="">
      <xdr:nvSpPr>
        <xdr:cNvPr id="198" name="楕円 197"/>
        <xdr:cNvSpPr/>
      </xdr:nvSpPr>
      <xdr:spPr>
        <a:xfrm>
          <a:off x="3746500" y="13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100665</xdr:rowOff>
    </xdr:from>
    <xdr:ext cx="469744" cy="259045"/>
    <xdr:sp macro="" textlink="">
      <xdr:nvSpPr>
        <xdr:cNvPr id="199" name="テキスト ボックス 198"/>
        <xdr:cNvSpPr txBox="1"/>
      </xdr:nvSpPr>
      <xdr:spPr>
        <a:xfrm>
          <a:off x="3562428" y="1347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150318</xdr:rowOff>
    </xdr:from>
    <xdr:to>
      <xdr:col>15</xdr:col>
      <xdr:colOff>101600</xdr:colOff>
      <xdr:row>78</xdr:row>
      <xdr:rowOff>80468</xdr:rowOff>
    </xdr:to>
    <xdr:sp macro="" textlink="">
      <xdr:nvSpPr>
        <xdr:cNvPr id="200" name="楕円 199"/>
        <xdr:cNvSpPr/>
      </xdr:nvSpPr>
      <xdr:spPr>
        <a:xfrm>
          <a:off x="2857500" y="133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71595</xdr:rowOff>
    </xdr:from>
    <xdr:ext cx="469744" cy="259045"/>
    <xdr:sp macro="" textlink="">
      <xdr:nvSpPr>
        <xdr:cNvPr id="201" name="テキスト ボックス 200"/>
        <xdr:cNvSpPr txBox="1"/>
      </xdr:nvSpPr>
      <xdr:spPr>
        <a:xfrm>
          <a:off x="2673428" y="1344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145365</xdr:rowOff>
    </xdr:from>
    <xdr:to>
      <xdr:col>10</xdr:col>
      <xdr:colOff>165100</xdr:colOff>
      <xdr:row>78</xdr:row>
      <xdr:rowOff>75515</xdr:rowOff>
    </xdr:to>
    <xdr:sp macro="" textlink="">
      <xdr:nvSpPr>
        <xdr:cNvPr id="202" name="楕円 201"/>
        <xdr:cNvSpPr/>
      </xdr:nvSpPr>
      <xdr:spPr>
        <a:xfrm>
          <a:off x="1968500" y="133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66642</xdr:rowOff>
    </xdr:from>
    <xdr:ext cx="534377" cy="259045"/>
    <xdr:sp macro="" textlink="">
      <xdr:nvSpPr>
        <xdr:cNvPr id="203" name="テキスト ボックス 202"/>
        <xdr:cNvSpPr txBox="1"/>
      </xdr:nvSpPr>
      <xdr:spPr>
        <a:xfrm>
          <a:off x="1752111" y="1343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153575</xdr:rowOff>
    </xdr:from>
    <xdr:to>
      <xdr:col>6</xdr:col>
      <xdr:colOff>38100</xdr:colOff>
      <xdr:row>78</xdr:row>
      <xdr:rowOff>83725</xdr:rowOff>
    </xdr:to>
    <xdr:sp macro="" textlink="">
      <xdr:nvSpPr>
        <xdr:cNvPr id="204" name="楕円 203"/>
        <xdr:cNvSpPr/>
      </xdr:nvSpPr>
      <xdr:spPr>
        <a:xfrm>
          <a:off x="1079500" y="133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74852</xdr:rowOff>
    </xdr:from>
    <xdr:ext cx="469744" cy="259045"/>
    <xdr:sp macro="" textlink="">
      <xdr:nvSpPr>
        <xdr:cNvPr id="205" name="テキスト ボックス 204"/>
        <xdr:cNvSpPr txBox="1"/>
      </xdr:nvSpPr>
      <xdr:spPr>
        <a:xfrm>
          <a:off x="895428" y="1344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6362</xdr:rowOff>
    </xdr:from>
    <xdr:to>
      <xdr:col>24</xdr:col>
      <xdr:colOff>63500</xdr:colOff>
      <xdr:row>97</xdr:row>
      <xdr:rowOff>51460</xdr:rowOff>
    </xdr:to>
    <xdr:cxnSp macro="">
      <xdr:nvCxnSpPr>
        <xdr:cNvPr id="235" name="直線コネクタ 234"/>
        <xdr:cNvCxnSpPr/>
      </xdr:nvCxnSpPr>
      <xdr:spPr>
        <a:xfrm>
          <a:off x="3797300" y="16637012"/>
          <a:ext cx="838200" cy="4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6362</xdr:rowOff>
    </xdr:from>
    <xdr:to>
      <xdr:col>19</xdr:col>
      <xdr:colOff>177800</xdr:colOff>
      <xdr:row>97</xdr:row>
      <xdr:rowOff>105181</xdr:rowOff>
    </xdr:to>
    <xdr:cxnSp macro="">
      <xdr:nvCxnSpPr>
        <xdr:cNvPr id="238" name="直線コネクタ 237"/>
        <xdr:cNvCxnSpPr/>
      </xdr:nvCxnSpPr>
      <xdr:spPr>
        <a:xfrm flipV="1">
          <a:off x="2908300" y="16637012"/>
          <a:ext cx="889000" cy="9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54970</xdr:rowOff>
    </xdr:from>
    <xdr:ext cx="534377" cy="259045"/>
    <xdr:sp macro="" textlink="">
      <xdr:nvSpPr>
        <xdr:cNvPr id="240" name="テキスト ボックス 239"/>
        <xdr:cNvSpPr txBox="1"/>
      </xdr:nvSpPr>
      <xdr:spPr>
        <a:xfrm>
          <a:off x="3530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105181</xdr:rowOff>
    </xdr:from>
    <xdr:to>
      <xdr:col>15</xdr:col>
      <xdr:colOff>50800</xdr:colOff>
      <xdr:row>97</xdr:row>
      <xdr:rowOff>114085</xdr:rowOff>
    </xdr:to>
    <xdr:cxnSp macro="">
      <xdr:nvCxnSpPr>
        <xdr:cNvPr id="241" name="直線コネクタ 240"/>
        <xdr:cNvCxnSpPr/>
      </xdr:nvCxnSpPr>
      <xdr:spPr>
        <a:xfrm flipV="1">
          <a:off x="2019300" y="16735831"/>
          <a:ext cx="889000" cy="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64212</xdr:rowOff>
    </xdr:from>
    <xdr:to>
      <xdr:col>15</xdr:col>
      <xdr:colOff>101600</xdr:colOff>
      <xdr:row>96</xdr:row>
      <xdr:rowOff>165812</xdr:rowOff>
    </xdr:to>
    <xdr:sp macro="" textlink="">
      <xdr:nvSpPr>
        <xdr:cNvPr id="242" name="フローチャート: 判断 241"/>
        <xdr:cNvSpPr/>
      </xdr:nvSpPr>
      <xdr:spPr>
        <a:xfrm>
          <a:off x="2857500" y="165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10889</xdr:rowOff>
    </xdr:from>
    <xdr:ext cx="534377" cy="259045"/>
    <xdr:sp macro="" textlink="">
      <xdr:nvSpPr>
        <xdr:cNvPr id="243" name="テキスト ボックス 242"/>
        <xdr:cNvSpPr txBox="1"/>
      </xdr:nvSpPr>
      <xdr:spPr>
        <a:xfrm>
          <a:off x="2641111" y="162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114085</xdr:rowOff>
    </xdr:from>
    <xdr:to>
      <xdr:col>10</xdr:col>
      <xdr:colOff>114300</xdr:colOff>
      <xdr:row>98</xdr:row>
      <xdr:rowOff>5118</xdr:rowOff>
    </xdr:to>
    <xdr:cxnSp macro="">
      <xdr:nvCxnSpPr>
        <xdr:cNvPr id="244" name="直線コネクタ 243"/>
        <xdr:cNvCxnSpPr/>
      </xdr:nvCxnSpPr>
      <xdr:spPr>
        <a:xfrm flipV="1">
          <a:off x="1130300" y="16744735"/>
          <a:ext cx="889000" cy="6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85331</xdr:rowOff>
    </xdr:from>
    <xdr:to>
      <xdr:col>10</xdr:col>
      <xdr:colOff>165100</xdr:colOff>
      <xdr:row>97</xdr:row>
      <xdr:rowOff>15481</xdr:rowOff>
    </xdr:to>
    <xdr:sp macro="" textlink="">
      <xdr:nvSpPr>
        <xdr:cNvPr id="245" name="フローチャート: 判断 244"/>
        <xdr:cNvSpPr/>
      </xdr:nvSpPr>
      <xdr:spPr>
        <a:xfrm>
          <a:off x="1968500" y="165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32008</xdr:rowOff>
    </xdr:from>
    <xdr:ext cx="534377" cy="259045"/>
    <xdr:sp macro="" textlink="">
      <xdr:nvSpPr>
        <xdr:cNvPr id="246" name="テキスト ボックス 245"/>
        <xdr:cNvSpPr txBox="1"/>
      </xdr:nvSpPr>
      <xdr:spPr>
        <a:xfrm>
          <a:off x="1752111" y="163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712</xdr:rowOff>
    </xdr:from>
    <xdr:to>
      <xdr:col>6</xdr:col>
      <xdr:colOff>38100</xdr:colOff>
      <xdr:row>97</xdr:row>
      <xdr:rowOff>102312</xdr:rowOff>
    </xdr:to>
    <xdr:sp macro="" textlink="">
      <xdr:nvSpPr>
        <xdr:cNvPr id="247" name="フローチャート: 判断 246"/>
        <xdr:cNvSpPr/>
      </xdr:nvSpPr>
      <xdr:spPr>
        <a:xfrm>
          <a:off x="1079500" y="166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118839</xdr:rowOff>
    </xdr:from>
    <xdr:ext cx="534377" cy="259045"/>
    <xdr:sp macro="" textlink="">
      <xdr:nvSpPr>
        <xdr:cNvPr id="248" name="テキスト ボックス 247"/>
        <xdr:cNvSpPr txBox="1"/>
      </xdr:nvSpPr>
      <xdr:spPr>
        <a:xfrm>
          <a:off x="863111" y="1640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xdr:rowOff>
    </xdr:from>
    <xdr:to>
      <xdr:col>24</xdr:col>
      <xdr:colOff>114300</xdr:colOff>
      <xdr:row>97</xdr:row>
      <xdr:rowOff>102260</xdr:rowOff>
    </xdr:to>
    <xdr:sp macro="" textlink="">
      <xdr:nvSpPr>
        <xdr:cNvPr id="254" name="楕円 253"/>
        <xdr:cNvSpPr/>
      </xdr:nvSpPr>
      <xdr:spPr>
        <a:xfrm>
          <a:off x="4584700" y="1663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150537</xdr:rowOff>
    </xdr:from>
    <xdr:ext cx="534377" cy="259045"/>
    <xdr:sp macro="" textlink="">
      <xdr:nvSpPr>
        <xdr:cNvPr id="255" name="扶助費該当値テキスト"/>
        <xdr:cNvSpPr txBox="1"/>
      </xdr:nvSpPr>
      <xdr:spPr>
        <a:xfrm>
          <a:off x="4686300"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127012</xdr:rowOff>
    </xdr:from>
    <xdr:to>
      <xdr:col>20</xdr:col>
      <xdr:colOff>38100</xdr:colOff>
      <xdr:row>97</xdr:row>
      <xdr:rowOff>57162</xdr:rowOff>
    </xdr:to>
    <xdr:sp macro="" textlink="">
      <xdr:nvSpPr>
        <xdr:cNvPr id="256" name="楕円 255"/>
        <xdr:cNvSpPr/>
      </xdr:nvSpPr>
      <xdr:spPr>
        <a:xfrm>
          <a:off x="3746500" y="1658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73689</xdr:rowOff>
    </xdr:from>
    <xdr:ext cx="534377" cy="259045"/>
    <xdr:sp macro="" textlink="">
      <xdr:nvSpPr>
        <xdr:cNvPr id="257" name="テキスト ボックス 256"/>
        <xdr:cNvSpPr txBox="1"/>
      </xdr:nvSpPr>
      <xdr:spPr>
        <a:xfrm>
          <a:off x="3530111" y="1636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54381</xdr:rowOff>
    </xdr:from>
    <xdr:to>
      <xdr:col>15</xdr:col>
      <xdr:colOff>101600</xdr:colOff>
      <xdr:row>97</xdr:row>
      <xdr:rowOff>155981</xdr:rowOff>
    </xdr:to>
    <xdr:sp macro="" textlink="">
      <xdr:nvSpPr>
        <xdr:cNvPr id="258" name="楕円 257"/>
        <xdr:cNvSpPr/>
      </xdr:nvSpPr>
      <xdr:spPr>
        <a:xfrm>
          <a:off x="2857500" y="166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147108</xdr:rowOff>
    </xdr:from>
    <xdr:ext cx="534377" cy="259045"/>
    <xdr:sp macro="" textlink="">
      <xdr:nvSpPr>
        <xdr:cNvPr id="259" name="テキスト ボックス 258"/>
        <xdr:cNvSpPr txBox="1"/>
      </xdr:nvSpPr>
      <xdr:spPr>
        <a:xfrm>
          <a:off x="2641111" y="167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63285</xdr:rowOff>
    </xdr:from>
    <xdr:to>
      <xdr:col>10</xdr:col>
      <xdr:colOff>165100</xdr:colOff>
      <xdr:row>97</xdr:row>
      <xdr:rowOff>164885</xdr:rowOff>
    </xdr:to>
    <xdr:sp macro="" textlink="">
      <xdr:nvSpPr>
        <xdr:cNvPr id="260" name="楕円 259"/>
        <xdr:cNvSpPr/>
      </xdr:nvSpPr>
      <xdr:spPr>
        <a:xfrm>
          <a:off x="1968500" y="1669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156012</xdr:rowOff>
    </xdr:from>
    <xdr:ext cx="534377" cy="259045"/>
    <xdr:sp macro="" textlink="">
      <xdr:nvSpPr>
        <xdr:cNvPr id="261" name="テキスト ボックス 260"/>
        <xdr:cNvSpPr txBox="1"/>
      </xdr:nvSpPr>
      <xdr:spPr>
        <a:xfrm>
          <a:off x="1752111" y="1678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125768</xdr:rowOff>
    </xdr:from>
    <xdr:to>
      <xdr:col>6</xdr:col>
      <xdr:colOff>38100</xdr:colOff>
      <xdr:row>98</xdr:row>
      <xdr:rowOff>55918</xdr:rowOff>
    </xdr:to>
    <xdr:sp macro="" textlink="">
      <xdr:nvSpPr>
        <xdr:cNvPr id="262" name="楕円 261"/>
        <xdr:cNvSpPr/>
      </xdr:nvSpPr>
      <xdr:spPr>
        <a:xfrm>
          <a:off x="1079500" y="1675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47045</xdr:rowOff>
    </xdr:from>
    <xdr:ext cx="534377" cy="259045"/>
    <xdr:sp macro="" textlink="">
      <xdr:nvSpPr>
        <xdr:cNvPr id="263" name="テキスト ボックス 262"/>
        <xdr:cNvSpPr txBox="1"/>
      </xdr:nvSpPr>
      <xdr:spPr>
        <a:xfrm>
          <a:off x="863111" y="1684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136280</xdr:rowOff>
    </xdr:from>
    <xdr:to>
      <xdr:col>55</xdr:col>
      <xdr:colOff>0</xdr:colOff>
      <xdr:row>37</xdr:row>
      <xdr:rowOff>144736</xdr:rowOff>
    </xdr:to>
    <xdr:cxnSp macro="">
      <xdr:nvCxnSpPr>
        <xdr:cNvPr id="290" name="直線コネクタ 289"/>
        <xdr:cNvCxnSpPr/>
      </xdr:nvCxnSpPr>
      <xdr:spPr>
        <a:xfrm>
          <a:off x="9639300" y="6479930"/>
          <a:ext cx="838200" cy="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136280</xdr:rowOff>
    </xdr:from>
    <xdr:to>
      <xdr:col>50</xdr:col>
      <xdr:colOff>114300</xdr:colOff>
      <xdr:row>37</xdr:row>
      <xdr:rowOff>144576</xdr:rowOff>
    </xdr:to>
    <xdr:cxnSp macro="">
      <xdr:nvCxnSpPr>
        <xdr:cNvPr id="293" name="直線コネクタ 292"/>
        <xdr:cNvCxnSpPr/>
      </xdr:nvCxnSpPr>
      <xdr:spPr>
        <a:xfrm flipV="1">
          <a:off x="8750300" y="6479930"/>
          <a:ext cx="889000" cy="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144576</xdr:rowOff>
    </xdr:from>
    <xdr:to>
      <xdr:col>45</xdr:col>
      <xdr:colOff>177800</xdr:colOff>
      <xdr:row>37</xdr:row>
      <xdr:rowOff>163940</xdr:rowOff>
    </xdr:to>
    <xdr:cxnSp macro="">
      <xdr:nvCxnSpPr>
        <xdr:cNvPr id="296" name="直線コネクタ 295"/>
        <xdr:cNvCxnSpPr/>
      </xdr:nvCxnSpPr>
      <xdr:spPr>
        <a:xfrm flipV="1">
          <a:off x="7861300" y="6488226"/>
          <a:ext cx="889000" cy="1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120056</xdr:rowOff>
    </xdr:from>
    <xdr:to>
      <xdr:col>46</xdr:col>
      <xdr:colOff>38100</xdr:colOff>
      <xdr:row>37</xdr:row>
      <xdr:rowOff>50206</xdr:rowOff>
    </xdr:to>
    <xdr:sp macro="" textlink="">
      <xdr:nvSpPr>
        <xdr:cNvPr id="297" name="フローチャート: 判断 296"/>
        <xdr:cNvSpPr/>
      </xdr:nvSpPr>
      <xdr:spPr>
        <a:xfrm>
          <a:off x="8699500" y="62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66733</xdr:rowOff>
    </xdr:from>
    <xdr:ext cx="599010" cy="259045"/>
    <xdr:sp macro="" textlink="">
      <xdr:nvSpPr>
        <xdr:cNvPr id="298" name="テキスト ボックス 297"/>
        <xdr:cNvSpPr txBox="1"/>
      </xdr:nvSpPr>
      <xdr:spPr>
        <a:xfrm>
          <a:off x="8450795" y="606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162588</xdr:rowOff>
    </xdr:from>
    <xdr:to>
      <xdr:col>41</xdr:col>
      <xdr:colOff>50800</xdr:colOff>
      <xdr:row>37</xdr:row>
      <xdr:rowOff>163940</xdr:rowOff>
    </xdr:to>
    <xdr:cxnSp macro="">
      <xdr:nvCxnSpPr>
        <xdr:cNvPr id="299" name="直線コネクタ 298"/>
        <xdr:cNvCxnSpPr/>
      </xdr:nvCxnSpPr>
      <xdr:spPr>
        <a:xfrm>
          <a:off x="6972300" y="6506238"/>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144354</xdr:rowOff>
    </xdr:from>
    <xdr:to>
      <xdr:col>41</xdr:col>
      <xdr:colOff>101600</xdr:colOff>
      <xdr:row>37</xdr:row>
      <xdr:rowOff>74504</xdr:rowOff>
    </xdr:to>
    <xdr:sp macro="" textlink="">
      <xdr:nvSpPr>
        <xdr:cNvPr id="300" name="フローチャート: 判断 299"/>
        <xdr:cNvSpPr/>
      </xdr:nvSpPr>
      <xdr:spPr>
        <a:xfrm>
          <a:off x="7810500" y="631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91031</xdr:rowOff>
    </xdr:from>
    <xdr:ext cx="599010" cy="259045"/>
    <xdr:sp macro="" textlink="">
      <xdr:nvSpPr>
        <xdr:cNvPr id="301" name="テキスト ボックス 300"/>
        <xdr:cNvSpPr txBox="1"/>
      </xdr:nvSpPr>
      <xdr:spPr>
        <a:xfrm>
          <a:off x="7561795" y="609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1966</xdr:rowOff>
    </xdr:from>
    <xdr:to>
      <xdr:col>36</xdr:col>
      <xdr:colOff>165100</xdr:colOff>
      <xdr:row>37</xdr:row>
      <xdr:rowOff>103566</xdr:rowOff>
    </xdr:to>
    <xdr:sp macro="" textlink="">
      <xdr:nvSpPr>
        <xdr:cNvPr id="302" name="フローチャート: 判断 301"/>
        <xdr:cNvSpPr/>
      </xdr:nvSpPr>
      <xdr:spPr>
        <a:xfrm>
          <a:off x="6921500" y="634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120093</xdr:rowOff>
    </xdr:from>
    <xdr:ext cx="599010" cy="259045"/>
    <xdr:sp macro="" textlink="">
      <xdr:nvSpPr>
        <xdr:cNvPr id="303" name="テキスト ボックス 302"/>
        <xdr:cNvSpPr txBox="1"/>
      </xdr:nvSpPr>
      <xdr:spPr>
        <a:xfrm>
          <a:off x="6672795" y="612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93936</xdr:rowOff>
    </xdr:from>
    <xdr:to>
      <xdr:col>55</xdr:col>
      <xdr:colOff>50800</xdr:colOff>
      <xdr:row>38</xdr:row>
      <xdr:rowOff>24086</xdr:rowOff>
    </xdr:to>
    <xdr:sp macro="" textlink="">
      <xdr:nvSpPr>
        <xdr:cNvPr id="309" name="楕円 308"/>
        <xdr:cNvSpPr/>
      </xdr:nvSpPr>
      <xdr:spPr>
        <a:xfrm>
          <a:off x="10426700" y="643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8863</xdr:rowOff>
    </xdr:from>
    <xdr:ext cx="534377" cy="259045"/>
    <xdr:sp macro="" textlink="">
      <xdr:nvSpPr>
        <xdr:cNvPr id="310" name="補助費等該当値テキスト"/>
        <xdr:cNvSpPr txBox="1"/>
      </xdr:nvSpPr>
      <xdr:spPr>
        <a:xfrm>
          <a:off x="10528300" y="635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85480</xdr:rowOff>
    </xdr:from>
    <xdr:to>
      <xdr:col>50</xdr:col>
      <xdr:colOff>165100</xdr:colOff>
      <xdr:row>38</xdr:row>
      <xdr:rowOff>15630</xdr:rowOff>
    </xdr:to>
    <xdr:sp macro="" textlink="">
      <xdr:nvSpPr>
        <xdr:cNvPr id="311" name="楕円 310"/>
        <xdr:cNvSpPr/>
      </xdr:nvSpPr>
      <xdr:spPr>
        <a:xfrm>
          <a:off x="9588500" y="64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6757</xdr:rowOff>
    </xdr:from>
    <xdr:ext cx="534377" cy="259045"/>
    <xdr:sp macro="" textlink="">
      <xdr:nvSpPr>
        <xdr:cNvPr id="312" name="テキスト ボックス 311"/>
        <xdr:cNvSpPr txBox="1"/>
      </xdr:nvSpPr>
      <xdr:spPr>
        <a:xfrm>
          <a:off x="9372111" y="652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93776</xdr:rowOff>
    </xdr:from>
    <xdr:to>
      <xdr:col>46</xdr:col>
      <xdr:colOff>38100</xdr:colOff>
      <xdr:row>38</xdr:row>
      <xdr:rowOff>23926</xdr:rowOff>
    </xdr:to>
    <xdr:sp macro="" textlink="">
      <xdr:nvSpPr>
        <xdr:cNvPr id="313" name="楕円 312"/>
        <xdr:cNvSpPr/>
      </xdr:nvSpPr>
      <xdr:spPr>
        <a:xfrm>
          <a:off x="8699500" y="643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15053</xdr:rowOff>
    </xdr:from>
    <xdr:ext cx="534377" cy="259045"/>
    <xdr:sp macro="" textlink="">
      <xdr:nvSpPr>
        <xdr:cNvPr id="314" name="テキスト ボックス 313"/>
        <xdr:cNvSpPr txBox="1"/>
      </xdr:nvSpPr>
      <xdr:spPr>
        <a:xfrm>
          <a:off x="8483111" y="653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113141</xdr:rowOff>
    </xdr:from>
    <xdr:to>
      <xdr:col>41</xdr:col>
      <xdr:colOff>101600</xdr:colOff>
      <xdr:row>38</xdr:row>
      <xdr:rowOff>43290</xdr:rowOff>
    </xdr:to>
    <xdr:sp macro="" textlink="">
      <xdr:nvSpPr>
        <xdr:cNvPr id="315" name="楕円 314"/>
        <xdr:cNvSpPr/>
      </xdr:nvSpPr>
      <xdr:spPr>
        <a:xfrm>
          <a:off x="7810500" y="64567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34417</xdr:rowOff>
    </xdr:from>
    <xdr:ext cx="534377" cy="259045"/>
    <xdr:sp macro="" textlink="">
      <xdr:nvSpPr>
        <xdr:cNvPr id="316" name="テキスト ボックス 315"/>
        <xdr:cNvSpPr txBox="1"/>
      </xdr:nvSpPr>
      <xdr:spPr>
        <a:xfrm>
          <a:off x="7594111" y="654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111787</xdr:rowOff>
    </xdr:from>
    <xdr:to>
      <xdr:col>36</xdr:col>
      <xdr:colOff>165100</xdr:colOff>
      <xdr:row>38</xdr:row>
      <xdr:rowOff>41937</xdr:rowOff>
    </xdr:to>
    <xdr:sp macro="" textlink="">
      <xdr:nvSpPr>
        <xdr:cNvPr id="317" name="楕円 316"/>
        <xdr:cNvSpPr/>
      </xdr:nvSpPr>
      <xdr:spPr>
        <a:xfrm>
          <a:off x="6921500" y="64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33065</xdr:rowOff>
    </xdr:from>
    <xdr:ext cx="534377" cy="259045"/>
    <xdr:sp macro="" textlink="">
      <xdr:nvSpPr>
        <xdr:cNvPr id="318" name="テキスト ボックス 317"/>
        <xdr:cNvSpPr txBox="1"/>
      </xdr:nvSpPr>
      <xdr:spPr>
        <a:xfrm>
          <a:off x="6705111" y="654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81889</xdr:rowOff>
    </xdr:from>
    <xdr:to>
      <xdr:col>55</xdr:col>
      <xdr:colOff>0</xdr:colOff>
      <xdr:row>58</xdr:row>
      <xdr:rowOff>92543</xdr:rowOff>
    </xdr:to>
    <xdr:cxnSp macro="">
      <xdr:nvCxnSpPr>
        <xdr:cNvPr id="345" name="直線コネクタ 344"/>
        <xdr:cNvCxnSpPr/>
      </xdr:nvCxnSpPr>
      <xdr:spPr>
        <a:xfrm flipV="1">
          <a:off x="9639300" y="10025989"/>
          <a:ext cx="838200" cy="1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39236</xdr:rowOff>
    </xdr:from>
    <xdr:ext cx="599010" cy="259045"/>
    <xdr:sp macro="" textlink="">
      <xdr:nvSpPr>
        <xdr:cNvPr id="346" name="普通建設事業費平均値テキスト"/>
        <xdr:cNvSpPr txBox="1"/>
      </xdr:nvSpPr>
      <xdr:spPr>
        <a:xfrm>
          <a:off x="10528300" y="998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44681</xdr:rowOff>
    </xdr:from>
    <xdr:to>
      <xdr:col>50</xdr:col>
      <xdr:colOff>114300</xdr:colOff>
      <xdr:row>58</xdr:row>
      <xdr:rowOff>92543</xdr:rowOff>
    </xdr:to>
    <xdr:cxnSp macro="">
      <xdr:nvCxnSpPr>
        <xdr:cNvPr id="348" name="直線コネクタ 347"/>
        <xdr:cNvCxnSpPr/>
      </xdr:nvCxnSpPr>
      <xdr:spPr>
        <a:xfrm>
          <a:off x="8750300" y="9988781"/>
          <a:ext cx="889000" cy="4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149931</xdr:rowOff>
    </xdr:from>
    <xdr:ext cx="599010" cy="259045"/>
    <xdr:sp macro="" textlink="">
      <xdr:nvSpPr>
        <xdr:cNvPr id="350" name="テキスト ボックス 349"/>
        <xdr:cNvSpPr txBox="1"/>
      </xdr:nvSpPr>
      <xdr:spPr>
        <a:xfrm>
          <a:off x="9339795" y="1009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44681</xdr:rowOff>
    </xdr:from>
    <xdr:to>
      <xdr:col>45</xdr:col>
      <xdr:colOff>177800</xdr:colOff>
      <xdr:row>58</xdr:row>
      <xdr:rowOff>75999</xdr:rowOff>
    </xdr:to>
    <xdr:cxnSp macro="">
      <xdr:nvCxnSpPr>
        <xdr:cNvPr id="351" name="直線コネクタ 350"/>
        <xdr:cNvCxnSpPr/>
      </xdr:nvCxnSpPr>
      <xdr:spPr>
        <a:xfrm flipV="1">
          <a:off x="7861300" y="9988781"/>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51822</xdr:rowOff>
    </xdr:from>
    <xdr:to>
      <xdr:col>46</xdr:col>
      <xdr:colOff>38100</xdr:colOff>
      <xdr:row>58</xdr:row>
      <xdr:rowOff>153422</xdr:rowOff>
    </xdr:to>
    <xdr:sp macro="" textlink="">
      <xdr:nvSpPr>
        <xdr:cNvPr id="352" name="フローチャート: 判断 351"/>
        <xdr:cNvSpPr/>
      </xdr:nvSpPr>
      <xdr:spPr>
        <a:xfrm>
          <a:off x="8699500" y="99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144549</xdr:rowOff>
    </xdr:from>
    <xdr:ext cx="599010" cy="259045"/>
    <xdr:sp macro="" textlink="">
      <xdr:nvSpPr>
        <xdr:cNvPr id="353" name="テキスト ボックス 352"/>
        <xdr:cNvSpPr txBox="1"/>
      </xdr:nvSpPr>
      <xdr:spPr>
        <a:xfrm>
          <a:off x="8450795" y="1008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75999</xdr:rowOff>
    </xdr:from>
    <xdr:to>
      <xdr:col>41</xdr:col>
      <xdr:colOff>50800</xdr:colOff>
      <xdr:row>58</xdr:row>
      <xdr:rowOff>116166</xdr:rowOff>
    </xdr:to>
    <xdr:cxnSp macro="">
      <xdr:nvCxnSpPr>
        <xdr:cNvPr id="354" name="直線コネクタ 353"/>
        <xdr:cNvCxnSpPr/>
      </xdr:nvCxnSpPr>
      <xdr:spPr>
        <a:xfrm flipV="1">
          <a:off x="6972300" y="10020099"/>
          <a:ext cx="889000" cy="4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48740</xdr:rowOff>
    </xdr:from>
    <xdr:to>
      <xdr:col>41</xdr:col>
      <xdr:colOff>101600</xdr:colOff>
      <xdr:row>58</xdr:row>
      <xdr:rowOff>150340</xdr:rowOff>
    </xdr:to>
    <xdr:sp macro="" textlink="">
      <xdr:nvSpPr>
        <xdr:cNvPr id="355" name="フローチャート: 判断 354"/>
        <xdr:cNvSpPr/>
      </xdr:nvSpPr>
      <xdr:spPr>
        <a:xfrm>
          <a:off x="7810500" y="999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141467</xdr:rowOff>
    </xdr:from>
    <xdr:ext cx="599010" cy="259045"/>
    <xdr:sp macro="" textlink="">
      <xdr:nvSpPr>
        <xdr:cNvPr id="356" name="テキスト ボックス 355"/>
        <xdr:cNvSpPr txBox="1"/>
      </xdr:nvSpPr>
      <xdr:spPr>
        <a:xfrm>
          <a:off x="7561795" y="1008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48989</xdr:rowOff>
    </xdr:from>
    <xdr:to>
      <xdr:col>36</xdr:col>
      <xdr:colOff>165100</xdr:colOff>
      <xdr:row>58</xdr:row>
      <xdr:rowOff>150589</xdr:rowOff>
    </xdr:to>
    <xdr:sp macro="" textlink="">
      <xdr:nvSpPr>
        <xdr:cNvPr id="357" name="フローチャート: 判断 356"/>
        <xdr:cNvSpPr/>
      </xdr:nvSpPr>
      <xdr:spPr>
        <a:xfrm>
          <a:off x="6921500" y="99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167116</xdr:rowOff>
    </xdr:from>
    <xdr:ext cx="599010" cy="259045"/>
    <xdr:sp macro="" textlink="">
      <xdr:nvSpPr>
        <xdr:cNvPr id="358" name="テキスト ボックス 357"/>
        <xdr:cNvSpPr txBox="1"/>
      </xdr:nvSpPr>
      <xdr:spPr>
        <a:xfrm>
          <a:off x="6672795" y="976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31089</xdr:rowOff>
    </xdr:from>
    <xdr:to>
      <xdr:col>55</xdr:col>
      <xdr:colOff>50800</xdr:colOff>
      <xdr:row>58</xdr:row>
      <xdr:rowOff>132689</xdr:rowOff>
    </xdr:to>
    <xdr:sp macro="" textlink="">
      <xdr:nvSpPr>
        <xdr:cNvPr id="364" name="楕円 363"/>
        <xdr:cNvSpPr/>
      </xdr:nvSpPr>
      <xdr:spPr>
        <a:xfrm>
          <a:off x="10426700" y="997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161916</xdr:rowOff>
    </xdr:from>
    <xdr:ext cx="599010" cy="259045"/>
    <xdr:sp macro="" textlink="">
      <xdr:nvSpPr>
        <xdr:cNvPr id="365" name="普通建設事業費該当値テキスト"/>
        <xdr:cNvSpPr txBox="1"/>
      </xdr:nvSpPr>
      <xdr:spPr>
        <a:xfrm>
          <a:off x="10528300" y="976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41743</xdr:rowOff>
    </xdr:from>
    <xdr:to>
      <xdr:col>50</xdr:col>
      <xdr:colOff>165100</xdr:colOff>
      <xdr:row>58</xdr:row>
      <xdr:rowOff>143343</xdr:rowOff>
    </xdr:to>
    <xdr:sp macro="" textlink="">
      <xdr:nvSpPr>
        <xdr:cNvPr id="366" name="楕円 365"/>
        <xdr:cNvSpPr/>
      </xdr:nvSpPr>
      <xdr:spPr>
        <a:xfrm>
          <a:off x="9588500" y="998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159870</xdr:rowOff>
    </xdr:from>
    <xdr:ext cx="599010" cy="259045"/>
    <xdr:sp macro="" textlink="">
      <xdr:nvSpPr>
        <xdr:cNvPr id="367" name="テキスト ボックス 366"/>
        <xdr:cNvSpPr txBox="1"/>
      </xdr:nvSpPr>
      <xdr:spPr>
        <a:xfrm>
          <a:off x="9339795" y="9761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165331</xdr:rowOff>
    </xdr:from>
    <xdr:to>
      <xdr:col>46</xdr:col>
      <xdr:colOff>38100</xdr:colOff>
      <xdr:row>58</xdr:row>
      <xdr:rowOff>95481</xdr:rowOff>
    </xdr:to>
    <xdr:sp macro="" textlink="">
      <xdr:nvSpPr>
        <xdr:cNvPr id="368" name="楕円 367"/>
        <xdr:cNvSpPr/>
      </xdr:nvSpPr>
      <xdr:spPr>
        <a:xfrm>
          <a:off x="8699500" y="993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112008</xdr:rowOff>
    </xdr:from>
    <xdr:ext cx="599010" cy="259045"/>
    <xdr:sp macro="" textlink="">
      <xdr:nvSpPr>
        <xdr:cNvPr id="369" name="テキスト ボックス 368"/>
        <xdr:cNvSpPr txBox="1"/>
      </xdr:nvSpPr>
      <xdr:spPr>
        <a:xfrm>
          <a:off x="8450795" y="971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25199</xdr:rowOff>
    </xdr:from>
    <xdr:to>
      <xdr:col>41</xdr:col>
      <xdr:colOff>101600</xdr:colOff>
      <xdr:row>58</xdr:row>
      <xdr:rowOff>126799</xdr:rowOff>
    </xdr:to>
    <xdr:sp macro="" textlink="">
      <xdr:nvSpPr>
        <xdr:cNvPr id="370" name="楕円 369"/>
        <xdr:cNvSpPr/>
      </xdr:nvSpPr>
      <xdr:spPr>
        <a:xfrm>
          <a:off x="7810500" y="996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143326</xdr:rowOff>
    </xdr:from>
    <xdr:ext cx="599010" cy="259045"/>
    <xdr:sp macro="" textlink="">
      <xdr:nvSpPr>
        <xdr:cNvPr id="371" name="テキスト ボックス 370"/>
        <xdr:cNvSpPr txBox="1"/>
      </xdr:nvSpPr>
      <xdr:spPr>
        <a:xfrm>
          <a:off x="7561795" y="974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65366</xdr:rowOff>
    </xdr:from>
    <xdr:to>
      <xdr:col>36</xdr:col>
      <xdr:colOff>165100</xdr:colOff>
      <xdr:row>58</xdr:row>
      <xdr:rowOff>166966</xdr:rowOff>
    </xdr:to>
    <xdr:sp macro="" textlink="">
      <xdr:nvSpPr>
        <xdr:cNvPr id="372" name="楕円 371"/>
        <xdr:cNvSpPr/>
      </xdr:nvSpPr>
      <xdr:spPr>
        <a:xfrm>
          <a:off x="6921500" y="1000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158093</xdr:rowOff>
    </xdr:from>
    <xdr:ext cx="599010" cy="259045"/>
    <xdr:sp macro="" textlink="">
      <xdr:nvSpPr>
        <xdr:cNvPr id="373" name="テキスト ボックス 372"/>
        <xdr:cNvSpPr txBox="1"/>
      </xdr:nvSpPr>
      <xdr:spPr>
        <a:xfrm>
          <a:off x="6672795" y="1010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91165</xdr:rowOff>
    </xdr:from>
    <xdr:to>
      <xdr:col>55</xdr:col>
      <xdr:colOff>0</xdr:colOff>
      <xdr:row>78</xdr:row>
      <xdr:rowOff>97932</xdr:rowOff>
    </xdr:to>
    <xdr:cxnSp macro="">
      <xdr:nvCxnSpPr>
        <xdr:cNvPr id="400" name="直線コネクタ 399"/>
        <xdr:cNvCxnSpPr/>
      </xdr:nvCxnSpPr>
      <xdr:spPr>
        <a:xfrm flipV="1">
          <a:off x="9639300" y="13464265"/>
          <a:ext cx="8382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56148</xdr:rowOff>
    </xdr:from>
    <xdr:ext cx="534377" cy="259045"/>
    <xdr:sp macro="" textlink="">
      <xdr:nvSpPr>
        <xdr:cNvPr id="401" name="普通建設事業費 （ うち新規整備　）平均値テキスト"/>
        <xdr:cNvSpPr txBox="1"/>
      </xdr:nvSpPr>
      <xdr:spPr>
        <a:xfrm>
          <a:off x="10528300" y="1342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50307</xdr:rowOff>
    </xdr:from>
    <xdr:to>
      <xdr:col>50</xdr:col>
      <xdr:colOff>114300</xdr:colOff>
      <xdr:row>78</xdr:row>
      <xdr:rowOff>97932</xdr:rowOff>
    </xdr:to>
    <xdr:cxnSp macro="">
      <xdr:nvCxnSpPr>
        <xdr:cNvPr id="403" name="直線コネクタ 402"/>
        <xdr:cNvCxnSpPr/>
      </xdr:nvCxnSpPr>
      <xdr:spPr>
        <a:xfrm>
          <a:off x="8750300" y="13423407"/>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167239</xdr:rowOff>
    </xdr:from>
    <xdr:ext cx="534377" cy="259045"/>
    <xdr:sp macro="" textlink="">
      <xdr:nvSpPr>
        <xdr:cNvPr id="405" name="テキスト ボックス 404"/>
        <xdr:cNvSpPr txBox="1"/>
      </xdr:nvSpPr>
      <xdr:spPr>
        <a:xfrm>
          <a:off x="9372111" y="135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50307</xdr:rowOff>
    </xdr:from>
    <xdr:to>
      <xdr:col>45</xdr:col>
      <xdr:colOff>177800</xdr:colOff>
      <xdr:row>78</xdr:row>
      <xdr:rowOff>100116</xdr:rowOff>
    </xdr:to>
    <xdr:cxnSp macro="">
      <xdr:nvCxnSpPr>
        <xdr:cNvPr id="406" name="直線コネクタ 405"/>
        <xdr:cNvCxnSpPr/>
      </xdr:nvCxnSpPr>
      <xdr:spPr>
        <a:xfrm flipV="1">
          <a:off x="7861300" y="13423407"/>
          <a:ext cx="889000" cy="4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72761</xdr:rowOff>
    </xdr:from>
    <xdr:to>
      <xdr:col>46</xdr:col>
      <xdr:colOff>38100</xdr:colOff>
      <xdr:row>79</xdr:row>
      <xdr:rowOff>2911</xdr:rowOff>
    </xdr:to>
    <xdr:sp macro="" textlink="">
      <xdr:nvSpPr>
        <xdr:cNvPr id="407" name="フローチャート: 判断 406"/>
        <xdr:cNvSpPr/>
      </xdr:nvSpPr>
      <xdr:spPr>
        <a:xfrm>
          <a:off x="8699500" y="1344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165488</xdr:rowOff>
    </xdr:from>
    <xdr:ext cx="534377" cy="259045"/>
    <xdr:sp macro="" textlink="">
      <xdr:nvSpPr>
        <xdr:cNvPr id="408" name="テキスト ボックス 407"/>
        <xdr:cNvSpPr txBox="1"/>
      </xdr:nvSpPr>
      <xdr:spPr>
        <a:xfrm>
          <a:off x="8483111" y="1353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72062</xdr:rowOff>
    </xdr:from>
    <xdr:to>
      <xdr:col>41</xdr:col>
      <xdr:colOff>101600</xdr:colOff>
      <xdr:row>79</xdr:row>
      <xdr:rowOff>2212</xdr:rowOff>
    </xdr:to>
    <xdr:sp macro="" textlink="">
      <xdr:nvSpPr>
        <xdr:cNvPr id="409" name="フローチャート: 判断 408"/>
        <xdr:cNvSpPr/>
      </xdr:nvSpPr>
      <xdr:spPr>
        <a:xfrm>
          <a:off x="7810500" y="1344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164789</xdr:rowOff>
    </xdr:from>
    <xdr:ext cx="534377" cy="259045"/>
    <xdr:sp macro="" textlink="">
      <xdr:nvSpPr>
        <xdr:cNvPr id="410" name="テキスト ボックス 409"/>
        <xdr:cNvSpPr txBox="1"/>
      </xdr:nvSpPr>
      <xdr:spPr>
        <a:xfrm>
          <a:off x="7594111" y="1353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40365</xdr:rowOff>
    </xdr:from>
    <xdr:to>
      <xdr:col>55</xdr:col>
      <xdr:colOff>50800</xdr:colOff>
      <xdr:row>78</xdr:row>
      <xdr:rowOff>141965</xdr:rowOff>
    </xdr:to>
    <xdr:sp macro="" textlink="">
      <xdr:nvSpPr>
        <xdr:cNvPr id="416" name="楕円 415"/>
        <xdr:cNvSpPr/>
      </xdr:nvSpPr>
      <xdr:spPr>
        <a:xfrm>
          <a:off x="10426700" y="1341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171192</xdr:rowOff>
    </xdr:from>
    <xdr:ext cx="599010" cy="259045"/>
    <xdr:sp macro="" textlink="">
      <xdr:nvSpPr>
        <xdr:cNvPr id="417" name="普通建設事業費 （ うち新規整備　）該当値テキスト"/>
        <xdr:cNvSpPr txBox="1"/>
      </xdr:nvSpPr>
      <xdr:spPr>
        <a:xfrm>
          <a:off x="10528300" y="1320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47132</xdr:rowOff>
    </xdr:from>
    <xdr:to>
      <xdr:col>50</xdr:col>
      <xdr:colOff>165100</xdr:colOff>
      <xdr:row>78</xdr:row>
      <xdr:rowOff>148732</xdr:rowOff>
    </xdr:to>
    <xdr:sp macro="" textlink="">
      <xdr:nvSpPr>
        <xdr:cNvPr id="418" name="楕円 417"/>
        <xdr:cNvSpPr/>
      </xdr:nvSpPr>
      <xdr:spPr>
        <a:xfrm>
          <a:off x="9588500" y="1342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165259</xdr:rowOff>
    </xdr:from>
    <xdr:ext cx="599010" cy="259045"/>
    <xdr:sp macro="" textlink="">
      <xdr:nvSpPr>
        <xdr:cNvPr id="419" name="テキスト ボックス 418"/>
        <xdr:cNvSpPr txBox="1"/>
      </xdr:nvSpPr>
      <xdr:spPr>
        <a:xfrm>
          <a:off x="9339795" y="1319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170957</xdr:rowOff>
    </xdr:from>
    <xdr:to>
      <xdr:col>46</xdr:col>
      <xdr:colOff>38100</xdr:colOff>
      <xdr:row>78</xdr:row>
      <xdr:rowOff>101107</xdr:rowOff>
    </xdr:to>
    <xdr:sp macro="" textlink="">
      <xdr:nvSpPr>
        <xdr:cNvPr id="420" name="楕円 419"/>
        <xdr:cNvSpPr/>
      </xdr:nvSpPr>
      <xdr:spPr>
        <a:xfrm>
          <a:off x="8699500" y="1337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117634</xdr:rowOff>
    </xdr:from>
    <xdr:ext cx="599010" cy="259045"/>
    <xdr:sp macro="" textlink="">
      <xdr:nvSpPr>
        <xdr:cNvPr id="421" name="テキスト ボックス 420"/>
        <xdr:cNvSpPr txBox="1"/>
      </xdr:nvSpPr>
      <xdr:spPr>
        <a:xfrm>
          <a:off x="8450795" y="1314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49316</xdr:rowOff>
    </xdr:from>
    <xdr:to>
      <xdr:col>41</xdr:col>
      <xdr:colOff>101600</xdr:colOff>
      <xdr:row>78</xdr:row>
      <xdr:rowOff>150916</xdr:rowOff>
    </xdr:to>
    <xdr:sp macro="" textlink="">
      <xdr:nvSpPr>
        <xdr:cNvPr id="422" name="楕円 421"/>
        <xdr:cNvSpPr/>
      </xdr:nvSpPr>
      <xdr:spPr>
        <a:xfrm>
          <a:off x="7810500" y="134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167443</xdr:rowOff>
    </xdr:from>
    <xdr:ext cx="599010" cy="259045"/>
    <xdr:sp macro="" textlink="">
      <xdr:nvSpPr>
        <xdr:cNvPr id="423" name="テキスト ボックス 422"/>
        <xdr:cNvSpPr txBox="1"/>
      </xdr:nvSpPr>
      <xdr:spPr>
        <a:xfrm>
          <a:off x="7561795" y="1319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106660</xdr:rowOff>
    </xdr:from>
    <xdr:to>
      <xdr:col>55</xdr:col>
      <xdr:colOff>0</xdr:colOff>
      <xdr:row>98</xdr:row>
      <xdr:rowOff>142722</xdr:rowOff>
    </xdr:to>
    <xdr:cxnSp macro="">
      <xdr:nvCxnSpPr>
        <xdr:cNvPr id="452" name="直線コネクタ 451"/>
        <xdr:cNvCxnSpPr/>
      </xdr:nvCxnSpPr>
      <xdr:spPr>
        <a:xfrm flipV="1">
          <a:off x="9639300" y="16908760"/>
          <a:ext cx="838200" cy="3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142722</xdr:rowOff>
    </xdr:from>
    <xdr:to>
      <xdr:col>50</xdr:col>
      <xdr:colOff>114300</xdr:colOff>
      <xdr:row>98</xdr:row>
      <xdr:rowOff>159158</xdr:rowOff>
    </xdr:to>
    <xdr:cxnSp macro="">
      <xdr:nvCxnSpPr>
        <xdr:cNvPr id="455" name="直線コネクタ 454"/>
        <xdr:cNvCxnSpPr/>
      </xdr:nvCxnSpPr>
      <xdr:spPr>
        <a:xfrm flipV="1">
          <a:off x="8750300" y="16944822"/>
          <a:ext cx="889000" cy="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85606</xdr:rowOff>
    </xdr:from>
    <xdr:to>
      <xdr:col>45</xdr:col>
      <xdr:colOff>177800</xdr:colOff>
      <xdr:row>98</xdr:row>
      <xdr:rowOff>159158</xdr:rowOff>
    </xdr:to>
    <xdr:cxnSp macro="">
      <xdr:nvCxnSpPr>
        <xdr:cNvPr id="458" name="直線コネクタ 457"/>
        <xdr:cNvCxnSpPr/>
      </xdr:nvCxnSpPr>
      <xdr:spPr>
        <a:xfrm>
          <a:off x="7861300" y="16887706"/>
          <a:ext cx="889000" cy="7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80632</xdr:rowOff>
    </xdr:from>
    <xdr:to>
      <xdr:col>46</xdr:col>
      <xdr:colOff>38100</xdr:colOff>
      <xdr:row>98</xdr:row>
      <xdr:rowOff>10782</xdr:rowOff>
    </xdr:to>
    <xdr:sp macro="" textlink="">
      <xdr:nvSpPr>
        <xdr:cNvPr id="459" name="フローチャート: 判断 458"/>
        <xdr:cNvSpPr/>
      </xdr:nvSpPr>
      <xdr:spPr>
        <a:xfrm>
          <a:off x="8699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27309</xdr:rowOff>
    </xdr:from>
    <xdr:ext cx="534377" cy="259045"/>
    <xdr:sp macro="" textlink="">
      <xdr:nvSpPr>
        <xdr:cNvPr id="460" name="テキスト ボックス 459"/>
        <xdr:cNvSpPr txBox="1"/>
      </xdr:nvSpPr>
      <xdr:spPr>
        <a:xfrm>
          <a:off x="8483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52240</xdr:rowOff>
    </xdr:from>
    <xdr:to>
      <xdr:col>41</xdr:col>
      <xdr:colOff>101600</xdr:colOff>
      <xdr:row>97</xdr:row>
      <xdr:rowOff>153840</xdr:rowOff>
    </xdr:to>
    <xdr:sp macro="" textlink="">
      <xdr:nvSpPr>
        <xdr:cNvPr id="461" name="フローチャート: 判断 460"/>
        <xdr:cNvSpPr/>
      </xdr:nvSpPr>
      <xdr:spPr>
        <a:xfrm>
          <a:off x="7810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170367</xdr:rowOff>
    </xdr:from>
    <xdr:ext cx="534377" cy="259045"/>
    <xdr:sp macro="" textlink="">
      <xdr:nvSpPr>
        <xdr:cNvPr id="462" name="テキスト ボックス 461"/>
        <xdr:cNvSpPr txBox="1"/>
      </xdr:nvSpPr>
      <xdr:spPr>
        <a:xfrm>
          <a:off x="7594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55860</xdr:rowOff>
    </xdr:from>
    <xdr:to>
      <xdr:col>55</xdr:col>
      <xdr:colOff>50800</xdr:colOff>
      <xdr:row>98</xdr:row>
      <xdr:rowOff>157460</xdr:rowOff>
    </xdr:to>
    <xdr:sp macro="" textlink="">
      <xdr:nvSpPr>
        <xdr:cNvPr id="468" name="楕円 467"/>
        <xdr:cNvSpPr/>
      </xdr:nvSpPr>
      <xdr:spPr>
        <a:xfrm>
          <a:off x="10426700" y="1685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142237</xdr:rowOff>
    </xdr:from>
    <xdr:ext cx="534377" cy="259045"/>
    <xdr:sp macro="" textlink="">
      <xdr:nvSpPr>
        <xdr:cNvPr id="469" name="普通建設事業費 （ うち更新整備　）該当値テキスト"/>
        <xdr:cNvSpPr txBox="1"/>
      </xdr:nvSpPr>
      <xdr:spPr>
        <a:xfrm>
          <a:off x="10528300" y="1677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91922</xdr:rowOff>
    </xdr:from>
    <xdr:to>
      <xdr:col>50</xdr:col>
      <xdr:colOff>165100</xdr:colOff>
      <xdr:row>99</xdr:row>
      <xdr:rowOff>22072</xdr:rowOff>
    </xdr:to>
    <xdr:sp macro="" textlink="">
      <xdr:nvSpPr>
        <xdr:cNvPr id="470" name="楕円 469"/>
        <xdr:cNvSpPr/>
      </xdr:nvSpPr>
      <xdr:spPr>
        <a:xfrm>
          <a:off x="9588500" y="1689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13199</xdr:rowOff>
    </xdr:from>
    <xdr:ext cx="534377" cy="259045"/>
    <xdr:sp macro="" textlink="">
      <xdr:nvSpPr>
        <xdr:cNvPr id="471" name="テキスト ボックス 470"/>
        <xdr:cNvSpPr txBox="1"/>
      </xdr:nvSpPr>
      <xdr:spPr>
        <a:xfrm>
          <a:off x="9372111" y="1698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108358</xdr:rowOff>
    </xdr:from>
    <xdr:to>
      <xdr:col>46</xdr:col>
      <xdr:colOff>38100</xdr:colOff>
      <xdr:row>99</xdr:row>
      <xdr:rowOff>38508</xdr:rowOff>
    </xdr:to>
    <xdr:sp macro="" textlink="">
      <xdr:nvSpPr>
        <xdr:cNvPr id="472" name="楕円 471"/>
        <xdr:cNvSpPr/>
      </xdr:nvSpPr>
      <xdr:spPr>
        <a:xfrm>
          <a:off x="8699500" y="1691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29635</xdr:rowOff>
    </xdr:from>
    <xdr:ext cx="534377" cy="259045"/>
    <xdr:sp macro="" textlink="">
      <xdr:nvSpPr>
        <xdr:cNvPr id="473" name="テキスト ボックス 472"/>
        <xdr:cNvSpPr txBox="1"/>
      </xdr:nvSpPr>
      <xdr:spPr>
        <a:xfrm>
          <a:off x="8483111" y="170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34806</xdr:rowOff>
    </xdr:from>
    <xdr:to>
      <xdr:col>41</xdr:col>
      <xdr:colOff>101600</xdr:colOff>
      <xdr:row>98</xdr:row>
      <xdr:rowOff>136406</xdr:rowOff>
    </xdr:to>
    <xdr:sp macro="" textlink="">
      <xdr:nvSpPr>
        <xdr:cNvPr id="474" name="楕円 473"/>
        <xdr:cNvSpPr/>
      </xdr:nvSpPr>
      <xdr:spPr>
        <a:xfrm>
          <a:off x="7810500" y="1683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127533</xdr:rowOff>
    </xdr:from>
    <xdr:ext cx="534377" cy="259045"/>
    <xdr:sp macro="" textlink="">
      <xdr:nvSpPr>
        <xdr:cNvPr id="475" name="テキスト ボックス 474"/>
        <xdr:cNvSpPr txBox="1"/>
      </xdr:nvSpPr>
      <xdr:spPr>
        <a:xfrm>
          <a:off x="7594111" y="1692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38455</xdr:rowOff>
    </xdr:from>
    <xdr:to>
      <xdr:col>85</xdr:col>
      <xdr:colOff>127000</xdr:colOff>
      <xdr:row>39</xdr:row>
      <xdr:rowOff>42640</xdr:rowOff>
    </xdr:to>
    <xdr:cxnSp macro="">
      <xdr:nvCxnSpPr>
        <xdr:cNvPr id="504" name="直線コネクタ 503"/>
        <xdr:cNvCxnSpPr/>
      </xdr:nvCxnSpPr>
      <xdr:spPr>
        <a:xfrm>
          <a:off x="15481300" y="6725005"/>
          <a:ext cx="838200" cy="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38455</xdr:rowOff>
    </xdr:from>
    <xdr:to>
      <xdr:col>81</xdr:col>
      <xdr:colOff>50800</xdr:colOff>
      <xdr:row>39</xdr:row>
      <xdr:rowOff>44450</xdr:rowOff>
    </xdr:to>
    <xdr:cxnSp macro="">
      <xdr:nvCxnSpPr>
        <xdr:cNvPr id="507" name="直線コネクタ 506"/>
        <xdr:cNvCxnSpPr/>
      </xdr:nvCxnSpPr>
      <xdr:spPr>
        <a:xfrm flipV="1">
          <a:off x="14592300" y="6725005"/>
          <a:ext cx="8890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21619</xdr:rowOff>
    </xdr:from>
    <xdr:to>
      <xdr:col>76</xdr:col>
      <xdr:colOff>114300</xdr:colOff>
      <xdr:row>39</xdr:row>
      <xdr:rowOff>44450</xdr:rowOff>
    </xdr:to>
    <xdr:cxnSp macro="">
      <xdr:nvCxnSpPr>
        <xdr:cNvPr id="510" name="直線コネクタ 509"/>
        <xdr:cNvCxnSpPr/>
      </xdr:nvCxnSpPr>
      <xdr:spPr>
        <a:xfrm>
          <a:off x="13703300" y="6708169"/>
          <a:ext cx="889000" cy="2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144438</xdr:rowOff>
    </xdr:from>
    <xdr:to>
      <xdr:col>76</xdr:col>
      <xdr:colOff>165100</xdr:colOff>
      <xdr:row>39</xdr:row>
      <xdr:rowOff>74588</xdr:rowOff>
    </xdr:to>
    <xdr:sp macro="" textlink="">
      <xdr:nvSpPr>
        <xdr:cNvPr id="511" name="フローチャート: 判断 510"/>
        <xdr:cNvSpPr/>
      </xdr:nvSpPr>
      <xdr:spPr>
        <a:xfrm>
          <a:off x="14541500" y="665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91115</xdr:rowOff>
    </xdr:from>
    <xdr:ext cx="534377" cy="259045"/>
    <xdr:sp macro="" textlink="">
      <xdr:nvSpPr>
        <xdr:cNvPr id="512" name="テキスト ボックス 511"/>
        <xdr:cNvSpPr txBox="1"/>
      </xdr:nvSpPr>
      <xdr:spPr>
        <a:xfrm>
          <a:off x="14325111" y="643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15176</xdr:rowOff>
    </xdr:from>
    <xdr:to>
      <xdr:col>71</xdr:col>
      <xdr:colOff>177800</xdr:colOff>
      <xdr:row>39</xdr:row>
      <xdr:rowOff>21619</xdr:rowOff>
    </xdr:to>
    <xdr:cxnSp macro="">
      <xdr:nvCxnSpPr>
        <xdr:cNvPr id="513" name="直線コネクタ 512"/>
        <xdr:cNvCxnSpPr/>
      </xdr:nvCxnSpPr>
      <xdr:spPr>
        <a:xfrm>
          <a:off x="12814300" y="6701726"/>
          <a:ext cx="889000" cy="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152771</xdr:rowOff>
    </xdr:from>
    <xdr:to>
      <xdr:col>72</xdr:col>
      <xdr:colOff>38100</xdr:colOff>
      <xdr:row>39</xdr:row>
      <xdr:rowOff>82921</xdr:rowOff>
    </xdr:to>
    <xdr:sp macro="" textlink="">
      <xdr:nvSpPr>
        <xdr:cNvPr id="514" name="フローチャート: 判断 513"/>
        <xdr:cNvSpPr/>
      </xdr:nvSpPr>
      <xdr:spPr>
        <a:xfrm>
          <a:off x="13652500" y="666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74048</xdr:rowOff>
    </xdr:from>
    <xdr:ext cx="469744" cy="259045"/>
    <xdr:sp macro="" textlink="">
      <xdr:nvSpPr>
        <xdr:cNvPr id="515" name="テキスト ボックス 514"/>
        <xdr:cNvSpPr txBox="1"/>
      </xdr:nvSpPr>
      <xdr:spPr>
        <a:xfrm>
          <a:off x="13468428" y="676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150837</xdr:rowOff>
    </xdr:from>
    <xdr:to>
      <xdr:col>67</xdr:col>
      <xdr:colOff>101600</xdr:colOff>
      <xdr:row>39</xdr:row>
      <xdr:rowOff>80987</xdr:rowOff>
    </xdr:to>
    <xdr:sp macro="" textlink="">
      <xdr:nvSpPr>
        <xdr:cNvPr id="516" name="フローチャート: 判断 515"/>
        <xdr:cNvSpPr/>
      </xdr:nvSpPr>
      <xdr:spPr>
        <a:xfrm>
          <a:off x="12763500" y="666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72114</xdr:rowOff>
    </xdr:from>
    <xdr:ext cx="469744" cy="259045"/>
    <xdr:sp macro="" textlink="">
      <xdr:nvSpPr>
        <xdr:cNvPr id="517" name="テキスト ボックス 516"/>
        <xdr:cNvSpPr txBox="1"/>
      </xdr:nvSpPr>
      <xdr:spPr>
        <a:xfrm>
          <a:off x="12579428" y="675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163290</xdr:rowOff>
    </xdr:from>
    <xdr:to>
      <xdr:col>85</xdr:col>
      <xdr:colOff>177800</xdr:colOff>
      <xdr:row>39</xdr:row>
      <xdr:rowOff>93440</xdr:rowOff>
    </xdr:to>
    <xdr:sp macro="" textlink="">
      <xdr:nvSpPr>
        <xdr:cNvPr id="523" name="楕円 522"/>
        <xdr:cNvSpPr/>
      </xdr:nvSpPr>
      <xdr:spPr>
        <a:xfrm>
          <a:off x="16268700" y="66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378565" cy="259045"/>
    <xdr:sp macro="" textlink="">
      <xdr:nvSpPr>
        <xdr:cNvPr id="524" name="災害復旧事業費該当値テキスト"/>
        <xdr:cNvSpPr txBox="1"/>
      </xdr:nvSpPr>
      <xdr:spPr>
        <a:xfrm>
          <a:off x="16370300" y="6640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159105</xdr:rowOff>
    </xdr:from>
    <xdr:to>
      <xdr:col>81</xdr:col>
      <xdr:colOff>101600</xdr:colOff>
      <xdr:row>39</xdr:row>
      <xdr:rowOff>89255</xdr:rowOff>
    </xdr:to>
    <xdr:sp macro="" textlink="">
      <xdr:nvSpPr>
        <xdr:cNvPr id="525" name="楕円 524"/>
        <xdr:cNvSpPr/>
      </xdr:nvSpPr>
      <xdr:spPr>
        <a:xfrm>
          <a:off x="15430500" y="66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80382</xdr:rowOff>
    </xdr:from>
    <xdr:ext cx="469744" cy="259045"/>
    <xdr:sp macro="" textlink="">
      <xdr:nvSpPr>
        <xdr:cNvPr id="526" name="テキスト ボックス 525"/>
        <xdr:cNvSpPr txBox="1"/>
      </xdr:nvSpPr>
      <xdr:spPr>
        <a:xfrm>
          <a:off x="15246428" y="6766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142269</xdr:rowOff>
    </xdr:from>
    <xdr:to>
      <xdr:col>72</xdr:col>
      <xdr:colOff>38100</xdr:colOff>
      <xdr:row>39</xdr:row>
      <xdr:rowOff>72419</xdr:rowOff>
    </xdr:to>
    <xdr:sp macro="" textlink="">
      <xdr:nvSpPr>
        <xdr:cNvPr id="529" name="楕円 528"/>
        <xdr:cNvSpPr/>
      </xdr:nvSpPr>
      <xdr:spPr>
        <a:xfrm>
          <a:off x="13652500" y="665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88945</xdr:rowOff>
    </xdr:from>
    <xdr:ext cx="534377" cy="259045"/>
    <xdr:sp macro="" textlink="">
      <xdr:nvSpPr>
        <xdr:cNvPr id="530" name="テキスト ボックス 529"/>
        <xdr:cNvSpPr txBox="1"/>
      </xdr:nvSpPr>
      <xdr:spPr>
        <a:xfrm>
          <a:off x="13436111" y="643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135826</xdr:rowOff>
    </xdr:from>
    <xdr:to>
      <xdr:col>67</xdr:col>
      <xdr:colOff>101600</xdr:colOff>
      <xdr:row>39</xdr:row>
      <xdr:rowOff>65976</xdr:rowOff>
    </xdr:to>
    <xdr:sp macro="" textlink="">
      <xdr:nvSpPr>
        <xdr:cNvPr id="531" name="楕円 530"/>
        <xdr:cNvSpPr/>
      </xdr:nvSpPr>
      <xdr:spPr>
        <a:xfrm>
          <a:off x="12763500" y="665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82503</xdr:rowOff>
    </xdr:from>
    <xdr:ext cx="534377" cy="259045"/>
    <xdr:sp macro="" textlink="">
      <xdr:nvSpPr>
        <xdr:cNvPr id="532" name="テキスト ボックス 531"/>
        <xdr:cNvSpPr txBox="1"/>
      </xdr:nvSpPr>
      <xdr:spPr>
        <a:xfrm>
          <a:off x="12547111" y="642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46" name="テキスト ボックス 545"/>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52</xdr:row>
      <xdr:rowOff>111777</xdr:rowOff>
    </xdr:from>
    <xdr:ext cx="312906" cy="259045"/>
    <xdr:sp macro="" textlink="">
      <xdr:nvSpPr>
        <xdr:cNvPr id="548" name="テキスト ボックス 547"/>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168927</xdr:rowOff>
    </xdr:from>
    <xdr:ext cx="312906" cy="259045"/>
    <xdr:sp macro="" textlink="">
      <xdr:nvSpPr>
        <xdr:cNvPr id="550" name="テキスト ボックス 549"/>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2" name="テキスト ボックス 55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4" name="直線コネクタ 553"/>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5"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57"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0"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1" name="フローチャート: 判断 560"/>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3" name="フローチャート: 判断 562"/>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4" name="テキスト ボックス 563"/>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100330</xdr:rowOff>
    </xdr:from>
    <xdr:to>
      <xdr:col>76</xdr:col>
      <xdr:colOff>165100</xdr:colOff>
      <xdr:row>56</xdr:row>
      <xdr:rowOff>30480</xdr:rowOff>
    </xdr:to>
    <xdr:sp macro="" textlink="">
      <xdr:nvSpPr>
        <xdr:cNvPr id="566" name="フローチャート: 判断 565"/>
        <xdr:cNvSpPr/>
      </xdr:nvSpPr>
      <xdr:spPr>
        <a:xfrm>
          <a:off x="14541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54</xdr:row>
      <xdr:rowOff>47007</xdr:rowOff>
    </xdr:from>
    <xdr:ext cx="313932" cy="259045"/>
    <xdr:sp macro="" textlink="">
      <xdr:nvSpPr>
        <xdr:cNvPr id="567" name="テキスト ボックス 566"/>
        <xdr:cNvSpPr txBox="1"/>
      </xdr:nvSpPr>
      <xdr:spPr>
        <a:xfrm>
          <a:off x="14435333" y="930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31750</xdr:rowOff>
    </xdr:from>
    <xdr:to>
      <xdr:col>72</xdr:col>
      <xdr:colOff>38100</xdr:colOff>
      <xdr:row>55</xdr:row>
      <xdr:rowOff>133350</xdr:rowOff>
    </xdr:to>
    <xdr:sp macro="" textlink="">
      <xdr:nvSpPr>
        <xdr:cNvPr id="569" name="フローチャート: 判断 568"/>
        <xdr:cNvSpPr/>
      </xdr:nvSpPr>
      <xdr:spPr>
        <a:xfrm>
          <a:off x="136525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53</xdr:row>
      <xdr:rowOff>149877</xdr:rowOff>
    </xdr:from>
    <xdr:ext cx="313932" cy="259045"/>
    <xdr:sp macro="" textlink="">
      <xdr:nvSpPr>
        <xdr:cNvPr id="570" name="テキスト ボックス 569"/>
        <xdr:cNvSpPr txBox="1"/>
      </xdr:nvSpPr>
      <xdr:spPr>
        <a:xfrm>
          <a:off x="13546333" y="923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66040</xdr:rowOff>
    </xdr:from>
    <xdr:to>
      <xdr:col>67</xdr:col>
      <xdr:colOff>101600</xdr:colOff>
      <xdr:row>50</xdr:row>
      <xdr:rowOff>167640</xdr:rowOff>
    </xdr:to>
    <xdr:sp macro="" textlink="">
      <xdr:nvSpPr>
        <xdr:cNvPr id="571" name="フローチャート: 判断 570"/>
        <xdr:cNvSpPr/>
      </xdr:nvSpPr>
      <xdr:spPr>
        <a:xfrm>
          <a:off x="12763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12717</xdr:rowOff>
    </xdr:from>
    <xdr:ext cx="313932" cy="259045"/>
    <xdr:sp macro="" textlink="">
      <xdr:nvSpPr>
        <xdr:cNvPr id="572" name="テキスト ボックス 571"/>
        <xdr:cNvSpPr txBox="1"/>
      </xdr:nvSpPr>
      <xdr:spPr>
        <a:xfrm>
          <a:off x="12657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79"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1" name="テキスト ボックス 580"/>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1" name="テキスト ボックス 60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3" name="テキスト ボックス 60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9" name="直線コネクタ 608"/>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10"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11" name="直線コネクタ 610"/>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12"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13" name="直線コネクタ 612"/>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1543</xdr:rowOff>
    </xdr:from>
    <xdr:to>
      <xdr:col>85</xdr:col>
      <xdr:colOff>127000</xdr:colOff>
      <xdr:row>77</xdr:row>
      <xdr:rowOff>23777</xdr:rowOff>
    </xdr:to>
    <xdr:cxnSp macro="">
      <xdr:nvCxnSpPr>
        <xdr:cNvPr id="614" name="直線コネクタ 613"/>
        <xdr:cNvCxnSpPr/>
      </xdr:nvCxnSpPr>
      <xdr:spPr>
        <a:xfrm>
          <a:off x="15481300" y="13203193"/>
          <a:ext cx="838200" cy="2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15"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6" name="フローチャート: 判断 615"/>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153760</xdr:rowOff>
    </xdr:from>
    <xdr:to>
      <xdr:col>81</xdr:col>
      <xdr:colOff>50800</xdr:colOff>
      <xdr:row>77</xdr:row>
      <xdr:rowOff>1543</xdr:rowOff>
    </xdr:to>
    <xdr:cxnSp macro="">
      <xdr:nvCxnSpPr>
        <xdr:cNvPr id="617" name="直線コネクタ 616"/>
        <xdr:cNvCxnSpPr/>
      </xdr:nvCxnSpPr>
      <xdr:spPr>
        <a:xfrm>
          <a:off x="14592300" y="13183960"/>
          <a:ext cx="889000" cy="1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8" name="フローチャート: 判断 617"/>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9" name="テキスト ボックス 618"/>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150462</xdr:rowOff>
    </xdr:from>
    <xdr:to>
      <xdr:col>76</xdr:col>
      <xdr:colOff>114300</xdr:colOff>
      <xdr:row>76</xdr:row>
      <xdr:rowOff>153760</xdr:rowOff>
    </xdr:to>
    <xdr:cxnSp macro="">
      <xdr:nvCxnSpPr>
        <xdr:cNvPr id="620" name="直線コネクタ 619"/>
        <xdr:cNvCxnSpPr/>
      </xdr:nvCxnSpPr>
      <xdr:spPr>
        <a:xfrm>
          <a:off x="13703300" y="13180662"/>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1" name="フローチャート: 判断 620"/>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22" name="テキスト ボックス 621"/>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92956</xdr:rowOff>
    </xdr:from>
    <xdr:to>
      <xdr:col>71</xdr:col>
      <xdr:colOff>177800</xdr:colOff>
      <xdr:row>76</xdr:row>
      <xdr:rowOff>150462</xdr:rowOff>
    </xdr:to>
    <xdr:cxnSp macro="">
      <xdr:nvCxnSpPr>
        <xdr:cNvPr id="623" name="直線コネクタ 622"/>
        <xdr:cNvCxnSpPr/>
      </xdr:nvCxnSpPr>
      <xdr:spPr>
        <a:xfrm>
          <a:off x="12814300" y="13123156"/>
          <a:ext cx="889000" cy="5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24" name="フローチャート: 判断 623"/>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25" name="テキスト ボックス 624"/>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26" name="フローチャート: 判断 625"/>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27" name="テキスト ボックス 626"/>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144427</xdr:rowOff>
    </xdr:from>
    <xdr:to>
      <xdr:col>85</xdr:col>
      <xdr:colOff>177800</xdr:colOff>
      <xdr:row>77</xdr:row>
      <xdr:rowOff>74577</xdr:rowOff>
    </xdr:to>
    <xdr:sp macro="" textlink="">
      <xdr:nvSpPr>
        <xdr:cNvPr id="633" name="楕円 632"/>
        <xdr:cNvSpPr/>
      </xdr:nvSpPr>
      <xdr:spPr>
        <a:xfrm>
          <a:off x="16268700" y="131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122854</xdr:rowOff>
    </xdr:from>
    <xdr:ext cx="534377" cy="259045"/>
    <xdr:sp macro="" textlink="">
      <xdr:nvSpPr>
        <xdr:cNvPr id="634" name="公債費該当値テキスト"/>
        <xdr:cNvSpPr txBox="1"/>
      </xdr:nvSpPr>
      <xdr:spPr>
        <a:xfrm>
          <a:off x="16370300" y="131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122193</xdr:rowOff>
    </xdr:from>
    <xdr:to>
      <xdr:col>81</xdr:col>
      <xdr:colOff>101600</xdr:colOff>
      <xdr:row>77</xdr:row>
      <xdr:rowOff>52343</xdr:rowOff>
    </xdr:to>
    <xdr:sp macro="" textlink="">
      <xdr:nvSpPr>
        <xdr:cNvPr id="635" name="楕円 634"/>
        <xdr:cNvSpPr/>
      </xdr:nvSpPr>
      <xdr:spPr>
        <a:xfrm>
          <a:off x="15430500" y="1315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43470</xdr:rowOff>
    </xdr:from>
    <xdr:ext cx="534377" cy="259045"/>
    <xdr:sp macro="" textlink="">
      <xdr:nvSpPr>
        <xdr:cNvPr id="636" name="テキスト ボックス 635"/>
        <xdr:cNvSpPr txBox="1"/>
      </xdr:nvSpPr>
      <xdr:spPr>
        <a:xfrm>
          <a:off x="15214111" y="1324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102960</xdr:rowOff>
    </xdr:from>
    <xdr:to>
      <xdr:col>76</xdr:col>
      <xdr:colOff>165100</xdr:colOff>
      <xdr:row>77</xdr:row>
      <xdr:rowOff>33110</xdr:rowOff>
    </xdr:to>
    <xdr:sp macro="" textlink="">
      <xdr:nvSpPr>
        <xdr:cNvPr id="637" name="楕円 636"/>
        <xdr:cNvSpPr/>
      </xdr:nvSpPr>
      <xdr:spPr>
        <a:xfrm>
          <a:off x="14541500" y="131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24237</xdr:rowOff>
    </xdr:from>
    <xdr:ext cx="534377" cy="259045"/>
    <xdr:sp macro="" textlink="">
      <xdr:nvSpPr>
        <xdr:cNvPr id="638" name="テキスト ボックス 637"/>
        <xdr:cNvSpPr txBox="1"/>
      </xdr:nvSpPr>
      <xdr:spPr>
        <a:xfrm>
          <a:off x="14325111" y="132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99662</xdr:rowOff>
    </xdr:from>
    <xdr:to>
      <xdr:col>72</xdr:col>
      <xdr:colOff>38100</xdr:colOff>
      <xdr:row>77</xdr:row>
      <xdr:rowOff>29812</xdr:rowOff>
    </xdr:to>
    <xdr:sp macro="" textlink="">
      <xdr:nvSpPr>
        <xdr:cNvPr id="639" name="楕円 638"/>
        <xdr:cNvSpPr/>
      </xdr:nvSpPr>
      <xdr:spPr>
        <a:xfrm>
          <a:off x="13652500" y="1312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20939</xdr:rowOff>
    </xdr:from>
    <xdr:ext cx="534377" cy="259045"/>
    <xdr:sp macro="" textlink="">
      <xdr:nvSpPr>
        <xdr:cNvPr id="640" name="テキスト ボックス 639"/>
        <xdr:cNvSpPr txBox="1"/>
      </xdr:nvSpPr>
      <xdr:spPr>
        <a:xfrm>
          <a:off x="13436111" y="1322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42156</xdr:rowOff>
    </xdr:from>
    <xdr:to>
      <xdr:col>67</xdr:col>
      <xdr:colOff>101600</xdr:colOff>
      <xdr:row>76</xdr:row>
      <xdr:rowOff>143756</xdr:rowOff>
    </xdr:to>
    <xdr:sp macro="" textlink="">
      <xdr:nvSpPr>
        <xdr:cNvPr id="641" name="楕円 640"/>
        <xdr:cNvSpPr/>
      </xdr:nvSpPr>
      <xdr:spPr>
        <a:xfrm>
          <a:off x="12763500" y="1307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134883</xdr:rowOff>
    </xdr:from>
    <xdr:ext cx="534377" cy="259045"/>
    <xdr:sp macro="" textlink="">
      <xdr:nvSpPr>
        <xdr:cNvPr id="642" name="テキスト ボックス 641"/>
        <xdr:cNvSpPr txBox="1"/>
      </xdr:nvSpPr>
      <xdr:spPr>
        <a:xfrm>
          <a:off x="12547111" y="1316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2" name="テキスト ボックス 66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6" name="直線コネクタ 665"/>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7"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8" name="直線コネクタ 667"/>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9"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70" name="直線コネクタ 669"/>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150752</xdr:rowOff>
    </xdr:from>
    <xdr:to>
      <xdr:col>85</xdr:col>
      <xdr:colOff>127000</xdr:colOff>
      <xdr:row>99</xdr:row>
      <xdr:rowOff>17831</xdr:rowOff>
    </xdr:to>
    <xdr:cxnSp macro="">
      <xdr:nvCxnSpPr>
        <xdr:cNvPr id="671" name="直線コネクタ 670"/>
        <xdr:cNvCxnSpPr/>
      </xdr:nvCxnSpPr>
      <xdr:spPr>
        <a:xfrm>
          <a:off x="15481300" y="16952852"/>
          <a:ext cx="838200" cy="3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72" name="積立金平均値テキスト"/>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73" name="フローチャート: 判断 672"/>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150752</xdr:rowOff>
    </xdr:from>
    <xdr:to>
      <xdr:col>81</xdr:col>
      <xdr:colOff>50800</xdr:colOff>
      <xdr:row>99</xdr:row>
      <xdr:rowOff>26536</xdr:rowOff>
    </xdr:to>
    <xdr:cxnSp macro="">
      <xdr:nvCxnSpPr>
        <xdr:cNvPr id="674" name="直線コネクタ 673"/>
        <xdr:cNvCxnSpPr/>
      </xdr:nvCxnSpPr>
      <xdr:spPr>
        <a:xfrm flipV="1">
          <a:off x="14592300" y="16952852"/>
          <a:ext cx="889000" cy="4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75" name="フローチャート: 判断 674"/>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43187</xdr:rowOff>
    </xdr:from>
    <xdr:ext cx="534377" cy="259045"/>
    <xdr:sp macro="" textlink="">
      <xdr:nvSpPr>
        <xdr:cNvPr id="676" name="テキスト ボックス 675"/>
        <xdr:cNvSpPr txBox="1"/>
      </xdr:nvSpPr>
      <xdr:spPr>
        <a:xfrm>
          <a:off x="15214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22120</xdr:rowOff>
    </xdr:from>
    <xdr:to>
      <xdr:col>76</xdr:col>
      <xdr:colOff>114300</xdr:colOff>
      <xdr:row>99</xdr:row>
      <xdr:rowOff>26536</xdr:rowOff>
    </xdr:to>
    <xdr:cxnSp macro="">
      <xdr:nvCxnSpPr>
        <xdr:cNvPr id="677" name="直線コネクタ 676"/>
        <xdr:cNvCxnSpPr/>
      </xdr:nvCxnSpPr>
      <xdr:spPr>
        <a:xfrm>
          <a:off x="13703300" y="16995670"/>
          <a:ext cx="889000" cy="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103169</xdr:rowOff>
    </xdr:from>
    <xdr:to>
      <xdr:col>76</xdr:col>
      <xdr:colOff>165100</xdr:colOff>
      <xdr:row>99</xdr:row>
      <xdr:rowOff>33319</xdr:rowOff>
    </xdr:to>
    <xdr:sp macro="" textlink="">
      <xdr:nvSpPr>
        <xdr:cNvPr id="678" name="フローチャート: 判断 677"/>
        <xdr:cNvSpPr/>
      </xdr:nvSpPr>
      <xdr:spPr>
        <a:xfrm>
          <a:off x="14541500" y="1690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49846</xdr:rowOff>
    </xdr:from>
    <xdr:ext cx="534377" cy="259045"/>
    <xdr:sp macro="" textlink="">
      <xdr:nvSpPr>
        <xdr:cNvPr id="679" name="テキスト ボックス 678"/>
        <xdr:cNvSpPr txBox="1"/>
      </xdr:nvSpPr>
      <xdr:spPr>
        <a:xfrm>
          <a:off x="14325111" y="1668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155719</xdr:rowOff>
    </xdr:from>
    <xdr:to>
      <xdr:col>71</xdr:col>
      <xdr:colOff>177800</xdr:colOff>
      <xdr:row>99</xdr:row>
      <xdr:rowOff>22120</xdr:rowOff>
    </xdr:to>
    <xdr:cxnSp macro="">
      <xdr:nvCxnSpPr>
        <xdr:cNvPr id="680" name="直線コネクタ 679"/>
        <xdr:cNvCxnSpPr/>
      </xdr:nvCxnSpPr>
      <xdr:spPr>
        <a:xfrm>
          <a:off x="12814300" y="16957819"/>
          <a:ext cx="889000" cy="3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115522</xdr:rowOff>
    </xdr:from>
    <xdr:to>
      <xdr:col>72</xdr:col>
      <xdr:colOff>38100</xdr:colOff>
      <xdr:row>99</xdr:row>
      <xdr:rowOff>45672</xdr:rowOff>
    </xdr:to>
    <xdr:sp macro="" textlink="">
      <xdr:nvSpPr>
        <xdr:cNvPr id="681" name="フローチャート: 判断 680"/>
        <xdr:cNvSpPr/>
      </xdr:nvSpPr>
      <xdr:spPr>
        <a:xfrm>
          <a:off x="13652500" y="1691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62199</xdr:rowOff>
    </xdr:from>
    <xdr:ext cx="534377" cy="259045"/>
    <xdr:sp macro="" textlink="">
      <xdr:nvSpPr>
        <xdr:cNvPr id="682" name="テキスト ボックス 681"/>
        <xdr:cNvSpPr txBox="1"/>
      </xdr:nvSpPr>
      <xdr:spPr>
        <a:xfrm>
          <a:off x="13436111" y="1669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94804</xdr:rowOff>
    </xdr:from>
    <xdr:to>
      <xdr:col>67</xdr:col>
      <xdr:colOff>101600</xdr:colOff>
      <xdr:row>99</xdr:row>
      <xdr:rowOff>24954</xdr:rowOff>
    </xdr:to>
    <xdr:sp macro="" textlink="">
      <xdr:nvSpPr>
        <xdr:cNvPr id="683" name="フローチャート: 判断 682"/>
        <xdr:cNvSpPr/>
      </xdr:nvSpPr>
      <xdr:spPr>
        <a:xfrm>
          <a:off x="12763500" y="1689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41481</xdr:rowOff>
    </xdr:from>
    <xdr:ext cx="534377" cy="259045"/>
    <xdr:sp macro="" textlink="">
      <xdr:nvSpPr>
        <xdr:cNvPr id="684" name="テキスト ボックス 683"/>
        <xdr:cNvSpPr txBox="1"/>
      </xdr:nvSpPr>
      <xdr:spPr>
        <a:xfrm>
          <a:off x="12547111" y="166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138481</xdr:rowOff>
    </xdr:from>
    <xdr:to>
      <xdr:col>85</xdr:col>
      <xdr:colOff>177800</xdr:colOff>
      <xdr:row>99</xdr:row>
      <xdr:rowOff>68631</xdr:rowOff>
    </xdr:to>
    <xdr:sp macro="" textlink="">
      <xdr:nvSpPr>
        <xdr:cNvPr id="690" name="楕円 689"/>
        <xdr:cNvSpPr/>
      </xdr:nvSpPr>
      <xdr:spPr>
        <a:xfrm>
          <a:off x="16268700" y="1694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103962</xdr:rowOff>
    </xdr:from>
    <xdr:ext cx="534377" cy="259045"/>
    <xdr:sp macro="" textlink="">
      <xdr:nvSpPr>
        <xdr:cNvPr id="691" name="積立金該当値テキスト"/>
        <xdr:cNvSpPr txBox="1"/>
      </xdr:nvSpPr>
      <xdr:spPr>
        <a:xfrm>
          <a:off x="16370300" y="169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99952</xdr:rowOff>
    </xdr:from>
    <xdr:to>
      <xdr:col>81</xdr:col>
      <xdr:colOff>101600</xdr:colOff>
      <xdr:row>99</xdr:row>
      <xdr:rowOff>30102</xdr:rowOff>
    </xdr:to>
    <xdr:sp macro="" textlink="">
      <xdr:nvSpPr>
        <xdr:cNvPr id="692" name="楕円 691"/>
        <xdr:cNvSpPr/>
      </xdr:nvSpPr>
      <xdr:spPr>
        <a:xfrm>
          <a:off x="15430500" y="1690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46629</xdr:rowOff>
    </xdr:from>
    <xdr:ext cx="534377" cy="259045"/>
    <xdr:sp macro="" textlink="">
      <xdr:nvSpPr>
        <xdr:cNvPr id="693" name="テキスト ボックス 692"/>
        <xdr:cNvSpPr txBox="1"/>
      </xdr:nvSpPr>
      <xdr:spPr>
        <a:xfrm>
          <a:off x="15214111" y="166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147186</xdr:rowOff>
    </xdr:from>
    <xdr:to>
      <xdr:col>76</xdr:col>
      <xdr:colOff>165100</xdr:colOff>
      <xdr:row>99</xdr:row>
      <xdr:rowOff>77336</xdr:rowOff>
    </xdr:to>
    <xdr:sp macro="" textlink="">
      <xdr:nvSpPr>
        <xdr:cNvPr id="694" name="楕円 693"/>
        <xdr:cNvSpPr/>
      </xdr:nvSpPr>
      <xdr:spPr>
        <a:xfrm>
          <a:off x="14541500" y="1694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68463</xdr:rowOff>
    </xdr:from>
    <xdr:ext cx="534377" cy="259045"/>
    <xdr:sp macro="" textlink="">
      <xdr:nvSpPr>
        <xdr:cNvPr id="695" name="テキスト ボックス 694"/>
        <xdr:cNvSpPr txBox="1"/>
      </xdr:nvSpPr>
      <xdr:spPr>
        <a:xfrm>
          <a:off x="14325111" y="1704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142770</xdr:rowOff>
    </xdr:from>
    <xdr:to>
      <xdr:col>72</xdr:col>
      <xdr:colOff>38100</xdr:colOff>
      <xdr:row>99</xdr:row>
      <xdr:rowOff>72920</xdr:rowOff>
    </xdr:to>
    <xdr:sp macro="" textlink="">
      <xdr:nvSpPr>
        <xdr:cNvPr id="696" name="楕円 695"/>
        <xdr:cNvSpPr/>
      </xdr:nvSpPr>
      <xdr:spPr>
        <a:xfrm>
          <a:off x="13652500" y="16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64047</xdr:rowOff>
    </xdr:from>
    <xdr:ext cx="534377" cy="259045"/>
    <xdr:sp macro="" textlink="">
      <xdr:nvSpPr>
        <xdr:cNvPr id="697" name="テキスト ボックス 696"/>
        <xdr:cNvSpPr txBox="1"/>
      </xdr:nvSpPr>
      <xdr:spPr>
        <a:xfrm>
          <a:off x="13436111" y="1703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104919</xdr:rowOff>
    </xdr:from>
    <xdr:to>
      <xdr:col>67</xdr:col>
      <xdr:colOff>101600</xdr:colOff>
      <xdr:row>99</xdr:row>
      <xdr:rowOff>35069</xdr:rowOff>
    </xdr:to>
    <xdr:sp macro="" textlink="">
      <xdr:nvSpPr>
        <xdr:cNvPr id="698" name="楕円 697"/>
        <xdr:cNvSpPr/>
      </xdr:nvSpPr>
      <xdr:spPr>
        <a:xfrm>
          <a:off x="12763500" y="1690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26196</xdr:rowOff>
    </xdr:from>
    <xdr:ext cx="534377" cy="259045"/>
    <xdr:sp macro="" textlink="">
      <xdr:nvSpPr>
        <xdr:cNvPr id="699" name="テキスト ボックス 698"/>
        <xdr:cNvSpPr txBox="1"/>
      </xdr:nvSpPr>
      <xdr:spPr>
        <a:xfrm>
          <a:off x="12547111" y="1699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21" name="直線コネクタ 720"/>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24"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25" name="直線コネクタ 724"/>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103398</xdr:rowOff>
    </xdr:from>
    <xdr:to>
      <xdr:col>116</xdr:col>
      <xdr:colOff>63500</xdr:colOff>
      <xdr:row>38</xdr:row>
      <xdr:rowOff>104542</xdr:rowOff>
    </xdr:to>
    <xdr:cxnSp macro="">
      <xdr:nvCxnSpPr>
        <xdr:cNvPr id="726" name="直線コネクタ 725"/>
        <xdr:cNvCxnSpPr/>
      </xdr:nvCxnSpPr>
      <xdr:spPr>
        <a:xfrm flipV="1">
          <a:off x="21323300" y="6618498"/>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7"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8" name="フローチャート: 判断 727"/>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104542</xdr:rowOff>
    </xdr:from>
    <xdr:to>
      <xdr:col>111</xdr:col>
      <xdr:colOff>177800</xdr:colOff>
      <xdr:row>38</xdr:row>
      <xdr:rowOff>111537</xdr:rowOff>
    </xdr:to>
    <xdr:cxnSp macro="">
      <xdr:nvCxnSpPr>
        <xdr:cNvPr id="729" name="直線コネクタ 728"/>
        <xdr:cNvCxnSpPr/>
      </xdr:nvCxnSpPr>
      <xdr:spPr>
        <a:xfrm flipV="1">
          <a:off x="20434300" y="6619642"/>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30" name="フローチャート: 判断 729"/>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31" name="テキスト ボックス 730"/>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111537</xdr:rowOff>
    </xdr:from>
    <xdr:to>
      <xdr:col>107</xdr:col>
      <xdr:colOff>50800</xdr:colOff>
      <xdr:row>38</xdr:row>
      <xdr:rowOff>112406</xdr:rowOff>
    </xdr:to>
    <xdr:cxnSp macro="">
      <xdr:nvCxnSpPr>
        <xdr:cNvPr id="732" name="直線コネクタ 731"/>
        <xdr:cNvCxnSpPr/>
      </xdr:nvCxnSpPr>
      <xdr:spPr>
        <a:xfrm flipV="1">
          <a:off x="19545300" y="6626637"/>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3" name="フローチャート: 判断 732"/>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34" name="テキスト ボックス 733"/>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110713</xdr:rowOff>
    </xdr:from>
    <xdr:to>
      <xdr:col>102</xdr:col>
      <xdr:colOff>114300</xdr:colOff>
      <xdr:row>38</xdr:row>
      <xdr:rowOff>112406</xdr:rowOff>
    </xdr:to>
    <xdr:cxnSp macro="">
      <xdr:nvCxnSpPr>
        <xdr:cNvPr id="735" name="直線コネクタ 734"/>
        <xdr:cNvCxnSpPr/>
      </xdr:nvCxnSpPr>
      <xdr:spPr>
        <a:xfrm>
          <a:off x="18656300" y="6625813"/>
          <a:ext cx="889000" cy="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36" name="フローチャート: 判断 735"/>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37" name="テキスト ボックス 736"/>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38" name="フローチャート: 判断 737"/>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39" name="テキスト ボックス 738"/>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52598</xdr:rowOff>
    </xdr:from>
    <xdr:to>
      <xdr:col>116</xdr:col>
      <xdr:colOff>114300</xdr:colOff>
      <xdr:row>38</xdr:row>
      <xdr:rowOff>154198</xdr:rowOff>
    </xdr:to>
    <xdr:sp macro="" textlink="">
      <xdr:nvSpPr>
        <xdr:cNvPr id="745" name="楕円 744"/>
        <xdr:cNvSpPr/>
      </xdr:nvSpPr>
      <xdr:spPr>
        <a:xfrm>
          <a:off x="22110700" y="656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138975</xdr:rowOff>
    </xdr:from>
    <xdr:ext cx="378565" cy="259045"/>
    <xdr:sp macro="" textlink="">
      <xdr:nvSpPr>
        <xdr:cNvPr id="746" name="投資及び出資金該当値テキスト"/>
        <xdr:cNvSpPr txBox="1"/>
      </xdr:nvSpPr>
      <xdr:spPr>
        <a:xfrm>
          <a:off x="22212300" y="6482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53742</xdr:rowOff>
    </xdr:from>
    <xdr:to>
      <xdr:col>112</xdr:col>
      <xdr:colOff>38100</xdr:colOff>
      <xdr:row>38</xdr:row>
      <xdr:rowOff>155342</xdr:rowOff>
    </xdr:to>
    <xdr:sp macro="" textlink="">
      <xdr:nvSpPr>
        <xdr:cNvPr id="747" name="楕円 746"/>
        <xdr:cNvSpPr/>
      </xdr:nvSpPr>
      <xdr:spPr>
        <a:xfrm>
          <a:off x="21272500" y="656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146469</xdr:rowOff>
    </xdr:from>
    <xdr:ext cx="378565" cy="259045"/>
    <xdr:sp macro="" textlink="">
      <xdr:nvSpPr>
        <xdr:cNvPr id="748" name="テキスト ボックス 747"/>
        <xdr:cNvSpPr txBox="1"/>
      </xdr:nvSpPr>
      <xdr:spPr>
        <a:xfrm>
          <a:off x="21134017" y="6661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60737</xdr:rowOff>
    </xdr:from>
    <xdr:to>
      <xdr:col>107</xdr:col>
      <xdr:colOff>101600</xdr:colOff>
      <xdr:row>38</xdr:row>
      <xdr:rowOff>162337</xdr:rowOff>
    </xdr:to>
    <xdr:sp macro="" textlink="">
      <xdr:nvSpPr>
        <xdr:cNvPr id="749" name="楕円 748"/>
        <xdr:cNvSpPr/>
      </xdr:nvSpPr>
      <xdr:spPr>
        <a:xfrm>
          <a:off x="20383500" y="657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153464</xdr:rowOff>
    </xdr:from>
    <xdr:ext cx="378565" cy="259045"/>
    <xdr:sp macro="" textlink="">
      <xdr:nvSpPr>
        <xdr:cNvPr id="750" name="テキスト ボックス 749"/>
        <xdr:cNvSpPr txBox="1"/>
      </xdr:nvSpPr>
      <xdr:spPr>
        <a:xfrm>
          <a:off x="20245017" y="666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61606</xdr:rowOff>
    </xdr:from>
    <xdr:to>
      <xdr:col>102</xdr:col>
      <xdr:colOff>165100</xdr:colOff>
      <xdr:row>38</xdr:row>
      <xdr:rowOff>163206</xdr:rowOff>
    </xdr:to>
    <xdr:sp macro="" textlink="">
      <xdr:nvSpPr>
        <xdr:cNvPr id="751" name="楕円 750"/>
        <xdr:cNvSpPr/>
      </xdr:nvSpPr>
      <xdr:spPr>
        <a:xfrm>
          <a:off x="19494500" y="657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154333</xdr:rowOff>
    </xdr:from>
    <xdr:ext cx="378565" cy="259045"/>
    <xdr:sp macro="" textlink="">
      <xdr:nvSpPr>
        <xdr:cNvPr id="752" name="テキスト ボックス 751"/>
        <xdr:cNvSpPr txBox="1"/>
      </xdr:nvSpPr>
      <xdr:spPr>
        <a:xfrm>
          <a:off x="19356017" y="6669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59913</xdr:rowOff>
    </xdr:from>
    <xdr:to>
      <xdr:col>98</xdr:col>
      <xdr:colOff>38100</xdr:colOff>
      <xdr:row>38</xdr:row>
      <xdr:rowOff>161513</xdr:rowOff>
    </xdr:to>
    <xdr:sp macro="" textlink="">
      <xdr:nvSpPr>
        <xdr:cNvPr id="753" name="楕円 752"/>
        <xdr:cNvSpPr/>
      </xdr:nvSpPr>
      <xdr:spPr>
        <a:xfrm>
          <a:off x="18605500" y="65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152640</xdr:rowOff>
    </xdr:from>
    <xdr:ext cx="378565" cy="259045"/>
    <xdr:sp macro="" textlink="">
      <xdr:nvSpPr>
        <xdr:cNvPr id="754" name="テキスト ボックス 753"/>
        <xdr:cNvSpPr txBox="1"/>
      </xdr:nvSpPr>
      <xdr:spPr>
        <a:xfrm>
          <a:off x="18467017" y="666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8" name="テキスト ボックス 767"/>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0" name="テキスト ボックス 769"/>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72" name="テキスト ボックス 771"/>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4" name="テキスト ボックス 773"/>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6" name="テキスト ボックス 77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80" name="直線コネクタ 779"/>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81"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83"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84" name="直線コネクタ 783"/>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5" name="直線コネクタ 78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6"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7" name="フローチャート: 判断 786"/>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88" name="直線コネクタ 78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9" name="フローチャート: 判断 788"/>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90" name="テキスト ボックス 789"/>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1" name="直線コネクタ 79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30496</xdr:rowOff>
    </xdr:from>
    <xdr:to>
      <xdr:col>107</xdr:col>
      <xdr:colOff>101600</xdr:colOff>
      <xdr:row>59</xdr:row>
      <xdr:rowOff>132096</xdr:rowOff>
    </xdr:to>
    <xdr:sp macro="" textlink="">
      <xdr:nvSpPr>
        <xdr:cNvPr id="792" name="フローチャート: 判断 791"/>
        <xdr:cNvSpPr/>
      </xdr:nvSpPr>
      <xdr:spPr>
        <a:xfrm>
          <a:off x="20383500" y="1014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148623</xdr:rowOff>
    </xdr:from>
    <xdr:ext cx="469744" cy="259045"/>
    <xdr:sp macro="" textlink="">
      <xdr:nvSpPr>
        <xdr:cNvPr id="793" name="テキスト ボックス 792"/>
        <xdr:cNvSpPr txBox="1"/>
      </xdr:nvSpPr>
      <xdr:spPr>
        <a:xfrm>
          <a:off x="20199428" y="99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4" name="直線コネクタ 79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28749</xdr:rowOff>
    </xdr:from>
    <xdr:to>
      <xdr:col>102</xdr:col>
      <xdr:colOff>165100</xdr:colOff>
      <xdr:row>59</xdr:row>
      <xdr:rowOff>130349</xdr:rowOff>
    </xdr:to>
    <xdr:sp macro="" textlink="">
      <xdr:nvSpPr>
        <xdr:cNvPr id="795" name="フローチャート: 判断 794"/>
        <xdr:cNvSpPr/>
      </xdr:nvSpPr>
      <xdr:spPr>
        <a:xfrm>
          <a:off x="19494500" y="101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146876</xdr:rowOff>
    </xdr:from>
    <xdr:ext cx="469744" cy="259045"/>
    <xdr:sp macro="" textlink="">
      <xdr:nvSpPr>
        <xdr:cNvPr id="796" name="テキスト ボックス 795"/>
        <xdr:cNvSpPr txBox="1"/>
      </xdr:nvSpPr>
      <xdr:spPr>
        <a:xfrm>
          <a:off x="19310428" y="991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30780</xdr:rowOff>
    </xdr:from>
    <xdr:to>
      <xdr:col>98</xdr:col>
      <xdr:colOff>38100</xdr:colOff>
      <xdr:row>59</xdr:row>
      <xdr:rowOff>132380</xdr:rowOff>
    </xdr:to>
    <xdr:sp macro="" textlink="">
      <xdr:nvSpPr>
        <xdr:cNvPr id="797" name="フローチャート: 判断 796"/>
        <xdr:cNvSpPr/>
      </xdr:nvSpPr>
      <xdr:spPr>
        <a:xfrm>
          <a:off x="18605500" y="1014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148907</xdr:rowOff>
    </xdr:from>
    <xdr:ext cx="469744" cy="259045"/>
    <xdr:sp macro="" textlink="">
      <xdr:nvSpPr>
        <xdr:cNvPr id="798" name="テキスト ボックス 797"/>
        <xdr:cNvSpPr txBox="1"/>
      </xdr:nvSpPr>
      <xdr:spPr>
        <a:xfrm>
          <a:off x="18421428" y="992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4" name="楕円 80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249299" cy="259045"/>
    <xdr:sp macro="" textlink="">
      <xdr:nvSpPr>
        <xdr:cNvPr id="805" name="貸付金該当値テキスト"/>
        <xdr:cNvSpPr txBox="1"/>
      </xdr:nvSpPr>
      <xdr:spPr>
        <a:xfrm>
          <a:off x="22212300" y="10131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06" name="楕円 80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07" name="テキスト ボックス 806"/>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08" name="楕円 80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09" name="テキスト ボックス 808"/>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0" name="楕円 80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1" name="テキスト ボックス 810"/>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2" name="楕円 81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3" name="テキスト ボックス 812"/>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8" name="直線コネクタ 837"/>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9"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40" name="直線コネクタ 839"/>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41"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42" name="直線コネクタ 841"/>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11937</xdr:rowOff>
    </xdr:from>
    <xdr:to>
      <xdr:col>116</xdr:col>
      <xdr:colOff>63500</xdr:colOff>
      <xdr:row>76</xdr:row>
      <xdr:rowOff>23089</xdr:rowOff>
    </xdr:to>
    <xdr:cxnSp macro="">
      <xdr:nvCxnSpPr>
        <xdr:cNvPr id="843" name="直線コネクタ 842"/>
        <xdr:cNvCxnSpPr/>
      </xdr:nvCxnSpPr>
      <xdr:spPr>
        <a:xfrm flipV="1">
          <a:off x="21323300" y="13042137"/>
          <a:ext cx="838200" cy="1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112361</xdr:rowOff>
    </xdr:from>
    <xdr:ext cx="534377" cy="259045"/>
    <xdr:sp macro="" textlink="">
      <xdr:nvSpPr>
        <xdr:cNvPr id="844" name="繰出金平均値テキスト"/>
        <xdr:cNvSpPr txBox="1"/>
      </xdr:nvSpPr>
      <xdr:spPr>
        <a:xfrm>
          <a:off x="22212300" y="12971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45" name="フローチャート: 判断 844"/>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23089</xdr:rowOff>
    </xdr:from>
    <xdr:to>
      <xdr:col>111</xdr:col>
      <xdr:colOff>177800</xdr:colOff>
      <xdr:row>76</xdr:row>
      <xdr:rowOff>44298</xdr:rowOff>
    </xdr:to>
    <xdr:cxnSp macro="">
      <xdr:nvCxnSpPr>
        <xdr:cNvPr id="846" name="直線コネクタ 845"/>
        <xdr:cNvCxnSpPr/>
      </xdr:nvCxnSpPr>
      <xdr:spPr>
        <a:xfrm flipV="1">
          <a:off x="20434300" y="13053289"/>
          <a:ext cx="8890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7" name="フローチャート: 判断 846"/>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48" name="テキスト ボックス 847"/>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44298</xdr:rowOff>
    </xdr:from>
    <xdr:to>
      <xdr:col>107</xdr:col>
      <xdr:colOff>50800</xdr:colOff>
      <xdr:row>76</xdr:row>
      <xdr:rowOff>62598</xdr:rowOff>
    </xdr:to>
    <xdr:cxnSp macro="">
      <xdr:nvCxnSpPr>
        <xdr:cNvPr id="849" name="直線コネクタ 848"/>
        <xdr:cNvCxnSpPr/>
      </xdr:nvCxnSpPr>
      <xdr:spPr>
        <a:xfrm flipV="1">
          <a:off x="19545300" y="13074498"/>
          <a:ext cx="889000" cy="1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38824</xdr:rowOff>
    </xdr:from>
    <xdr:to>
      <xdr:col>107</xdr:col>
      <xdr:colOff>101600</xdr:colOff>
      <xdr:row>75</xdr:row>
      <xdr:rowOff>140424</xdr:rowOff>
    </xdr:to>
    <xdr:sp macro="" textlink="">
      <xdr:nvSpPr>
        <xdr:cNvPr id="850" name="フローチャート: 判断 849"/>
        <xdr:cNvSpPr/>
      </xdr:nvSpPr>
      <xdr:spPr>
        <a:xfrm>
          <a:off x="20383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156951</xdr:rowOff>
    </xdr:from>
    <xdr:ext cx="534377" cy="259045"/>
    <xdr:sp macro="" textlink="">
      <xdr:nvSpPr>
        <xdr:cNvPr id="851" name="テキスト ボックス 850"/>
        <xdr:cNvSpPr txBox="1"/>
      </xdr:nvSpPr>
      <xdr:spPr>
        <a:xfrm>
          <a:off x="20167111" y="126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62598</xdr:rowOff>
    </xdr:from>
    <xdr:to>
      <xdr:col>102</xdr:col>
      <xdr:colOff>114300</xdr:colOff>
      <xdr:row>76</xdr:row>
      <xdr:rowOff>136716</xdr:rowOff>
    </xdr:to>
    <xdr:cxnSp macro="">
      <xdr:nvCxnSpPr>
        <xdr:cNvPr id="852" name="直線コネクタ 851"/>
        <xdr:cNvCxnSpPr/>
      </xdr:nvCxnSpPr>
      <xdr:spPr>
        <a:xfrm flipV="1">
          <a:off x="18656300" y="13092798"/>
          <a:ext cx="889000" cy="7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33045</xdr:rowOff>
    </xdr:from>
    <xdr:to>
      <xdr:col>102</xdr:col>
      <xdr:colOff>165100</xdr:colOff>
      <xdr:row>75</xdr:row>
      <xdr:rowOff>134645</xdr:rowOff>
    </xdr:to>
    <xdr:sp macro="" textlink="">
      <xdr:nvSpPr>
        <xdr:cNvPr id="853" name="フローチャート: 判断 852"/>
        <xdr:cNvSpPr/>
      </xdr:nvSpPr>
      <xdr:spPr>
        <a:xfrm>
          <a:off x="19494500" y="128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151172</xdr:rowOff>
    </xdr:from>
    <xdr:ext cx="534377" cy="259045"/>
    <xdr:sp macro="" textlink="">
      <xdr:nvSpPr>
        <xdr:cNvPr id="854" name="テキスト ボックス 853"/>
        <xdr:cNvSpPr txBox="1"/>
      </xdr:nvSpPr>
      <xdr:spPr>
        <a:xfrm>
          <a:off x="19278111" y="126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63474</xdr:rowOff>
    </xdr:from>
    <xdr:to>
      <xdr:col>98</xdr:col>
      <xdr:colOff>38100</xdr:colOff>
      <xdr:row>75</xdr:row>
      <xdr:rowOff>165075</xdr:rowOff>
    </xdr:to>
    <xdr:sp macro="" textlink="">
      <xdr:nvSpPr>
        <xdr:cNvPr id="855" name="フローチャート: 判断 854"/>
        <xdr:cNvSpPr/>
      </xdr:nvSpPr>
      <xdr:spPr>
        <a:xfrm>
          <a:off x="18605500" y="1292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10151</xdr:rowOff>
    </xdr:from>
    <xdr:ext cx="534377" cy="259045"/>
    <xdr:sp macro="" textlink="">
      <xdr:nvSpPr>
        <xdr:cNvPr id="856" name="テキスト ボックス 855"/>
        <xdr:cNvSpPr txBox="1"/>
      </xdr:nvSpPr>
      <xdr:spPr>
        <a:xfrm>
          <a:off x="18389111" y="1269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132588</xdr:rowOff>
    </xdr:from>
    <xdr:to>
      <xdr:col>116</xdr:col>
      <xdr:colOff>114300</xdr:colOff>
      <xdr:row>76</xdr:row>
      <xdr:rowOff>62737</xdr:rowOff>
    </xdr:to>
    <xdr:sp macro="" textlink="">
      <xdr:nvSpPr>
        <xdr:cNvPr id="862" name="楕円 861"/>
        <xdr:cNvSpPr/>
      </xdr:nvSpPr>
      <xdr:spPr>
        <a:xfrm>
          <a:off x="22110700" y="129913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155465</xdr:rowOff>
    </xdr:from>
    <xdr:ext cx="534377" cy="259045"/>
    <xdr:sp macro="" textlink="">
      <xdr:nvSpPr>
        <xdr:cNvPr id="863" name="繰出金該当値テキスト"/>
        <xdr:cNvSpPr txBox="1"/>
      </xdr:nvSpPr>
      <xdr:spPr>
        <a:xfrm>
          <a:off x="22212300" y="1284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143739</xdr:rowOff>
    </xdr:from>
    <xdr:to>
      <xdr:col>112</xdr:col>
      <xdr:colOff>38100</xdr:colOff>
      <xdr:row>76</xdr:row>
      <xdr:rowOff>73889</xdr:rowOff>
    </xdr:to>
    <xdr:sp macro="" textlink="">
      <xdr:nvSpPr>
        <xdr:cNvPr id="864" name="楕円 863"/>
        <xdr:cNvSpPr/>
      </xdr:nvSpPr>
      <xdr:spPr>
        <a:xfrm>
          <a:off x="21272500" y="1300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65016</xdr:rowOff>
    </xdr:from>
    <xdr:ext cx="534377" cy="259045"/>
    <xdr:sp macro="" textlink="">
      <xdr:nvSpPr>
        <xdr:cNvPr id="865" name="テキスト ボックス 864"/>
        <xdr:cNvSpPr txBox="1"/>
      </xdr:nvSpPr>
      <xdr:spPr>
        <a:xfrm>
          <a:off x="21056111" y="130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164948</xdr:rowOff>
    </xdr:from>
    <xdr:to>
      <xdr:col>107</xdr:col>
      <xdr:colOff>101600</xdr:colOff>
      <xdr:row>76</xdr:row>
      <xdr:rowOff>95098</xdr:rowOff>
    </xdr:to>
    <xdr:sp macro="" textlink="">
      <xdr:nvSpPr>
        <xdr:cNvPr id="866" name="楕円 865"/>
        <xdr:cNvSpPr/>
      </xdr:nvSpPr>
      <xdr:spPr>
        <a:xfrm>
          <a:off x="20383500" y="1302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86225</xdr:rowOff>
    </xdr:from>
    <xdr:ext cx="534377" cy="259045"/>
    <xdr:sp macro="" textlink="">
      <xdr:nvSpPr>
        <xdr:cNvPr id="867" name="テキスト ボックス 866"/>
        <xdr:cNvSpPr txBox="1"/>
      </xdr:nvSpPr>
      <xdr:spPr>
        <a:xfrm>
          <a:off x="20167111" y="1311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11798</xdr:rowOff>
    </xdr:from>
    <xdr:to>
      <xdr:col>102</xdr:col>
      <xdr:colOff>165100</xdr:colOff>
      <xdr:row>76</xdr:row>
      <xdr:rowOff>113398</xdr:rowOff>
    </xdr:to>
    <xdr:sp macro="" textlink="">
      <xdr:nvSpPr>
        <xdr:cNvPr id="868" name="楕円 867"/>
        <xdr:cNvSpPr/>
      </xdr:nvSpPr>
      <xdr:spPr>
        <a:xfrm>
          <a:off x="19494500" y="130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104525</xdr:rowOff>
    </xdr:from>
    <xdr:ext cx="534377" cy="259045"/>
    <xdr:sp macro="" textlink="">
      <xdr:nvSpPr>
        <xdr:cNvPr id="869" name="テキスト ボックス 868"/>
        <xdr:cNvSpPr txBox="1"/>
      </xdr:nvSpPr>
      <xdr:spPr>
        <a:xfrm>
          <a:off x="19278111" y="1313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85916</xdr:rowOff>
    </xdr:from>
    <xdr:to>
      <xdr:col>98</xdr:col>
      <xdr:colOff>38100</xdr:colOff>
      <xdr:row>77</xdr:row>
      <xdr:rowOff>16066</xdr:rowOff>
    </xdr:to>
    <xdr:sp macro="" textlink="">
      <xdr:nvSpPr>
        <xdr:cNvPr id="870" name="楕円 869"/>
        <xdr:cNvSpPr/>
      </xdr:nvSpPr>
      <xdr:spPr>
        <a:xfrm>
          <a:off x="18605500" y="131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7193</xdr:rowOff>
    </xdr:from>
    <xdr:ext cx="534377" cy="259045"/>
    <xdr:sp macro="" textlink="">
      <xdr:nvSpPr>
        <xdr:cNvPr id="871" name="テキスト ボックス 870"/>
        <xdr:cNvSpPr txBox="1"/>
      </xdr:nvSpPr>
      <xdr:spPr>
        <a:xfrm>
          <a:off x="18389111" y="1320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歳出決算額を住民一人当たりに換算すると</a:t>
          </a:r>
          <a:r>
            <a:rPr kumimoji="1" lang="ja-JP" altLang="en-US" sz="1400">
              <a:solidFill>
                <a:schemeClr val="dk1"/>
              </a:solidFill>
              <a:effectLst/>
              <a:latin typeface="+mn-lt"/>
              <a:ea typeface="+mn-ea"/>
              <a:cs typeface="+mn-cs"/>
            </a:rPr>
            <a:t>７５２</a:t>
          </a:r>
          <a:r>
            <a:rPr kumimoji="1" lang="ja-JP" altLang="ja-JP" sz="1400">
              <a:solidFill>
                <a:schemeClr val="dk1"/>
              </a:solidFill>
              <a:effectLst/>
              <a:latin typeface="+mn-lt"/>
              <a:ea typeface="+mn-ea"/>
              <a:cs typeface="+mn-cs"/>
            </a:rPr>
            <a:t>千円となり、前年度の</a:t>
          </a:r>
          <a:r>
            <a:rPr kumimoji="1" lang="ja-JP" altLang="en-US" sz="1400">
              <a:solidFill>
                <a:schemeClr val="dk1"/>
              </a:solidFill>
              <a:effectLst/>
              <a:latin typeface="+mn-lt"/>
              <a:ea typeface="+mn-ea"/>
              <a:cs typeface="+mn-cs"/>
            </a:rPr>
            <a:t>７４３</a:t>
          </a:r>
          <a:r>
            <a:rPr kumimoji="1" lang="ja-JP" altLang="ja-JP" sz="1400">
              <a:solidFill>
                <a:schemeClr val="dk1"/>
              </a:solidFill>
              <a:effectLst/>
              <a:latin typeface="+mn-lt"/>
              <a:ea typeface="+mn-ea"/>
              <a:cs typeface="+mn-cs"/>
            </a:rPr>
            <a:t>千円と比較し</a:t>
          </a:r>
          <a:r>
            <a:rPr kumimoji="1" lang="ja-JP" altLang="en-US" sz="1400">
              <a:solidFill>
                <a:schemeClr val="dk1"/>
              </a:solidFill>
              <a:effectLst/>
              <a:latin typeface="+mn-lt"/>
              <a:ea typeface="+mn-ea"/>
              <a:cs typeface="+mn-cs"/>
            </a:rPr>
            <a:t>９</a:t>
          </a:r>
          <a:r>
            <a:rPr kumimoji="1" lang="ja-JP" altLang="ja-JP" sz="1400">
              <a:solidFill>
                <a:schemeClr val="dk1"/>
              </a:solidFill>
              <a:effectLst/>
              <a:latin typeface="+mn-lt"/>
              <a:ea typeface="+mn-ea"/>
              <a:cs typeface="+mn-cs"/>
            </a:rPr>
            <a:t>千円の</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となっている。</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性質別では、</a:t>
          </a:r>
          <a:r>
            <a:rPr kumimoji="1" lang="ja-JP" altLang="ja-JP" sz="1400">
              <a:solidFill>
                <a:schemeClr val="dk1"/>
              </a:solidFill>
              <a:effectLst/>
              <a:latin typeface="+mn-lt"/>
              <a:ea typeface="+mn-ea"/>
              <a:cs typeface="+mn-cs"/>
            </a:rPr>
            <a:t>人件費、扶助費</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、類似団体とほぼ同額となってい</a:t>
          </a:r>
          <a:r>
            <a:rPr kumimoji="1" lang="ja-JP" altLang="en-US" sz="1400">
              <a:solidFill>
                <a:schemeClr val="dk1"/>
              </a:solidFill>
              <a:effectLst/>
              <a:latin typeface="+mn-lt"/>
              <a:ea typeface="+mn-ea"/>
              <a:cs typeface="+mn-cs"/>
            </a:rPr>
            <a:t>るが、物件費、維持補修費、補助費は類似団体を下回っている。</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普通建設事業費は、昨年に比べ４６，６０６円上回っているが、これは</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統合中学校建設事業、社会資本整備総合交付金事業、ふくしま森林再生事業などの事業費が大幅に増加したことよるものであるが、今後、こども園建設事業や保健センター公民館複合施設整備事業等が控えているため</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今以上に上昇</a:t>
          </a:r>
          <a:r>
            <a:rPr kumimoji="1" lang="ja-JP" altLang="ja-JP" sz="1400">
              <a:solidFill>
                <a:schemeClr val="dk1"/>
              </a:solidFill>
              <a:effectLst/>
              <a:latin typeface="+mn-lt"/>
              <a:ea typeface="+mn-ea"/>
              <a:cs typeface="+mn-cs"/>
            </a:rPr>
            <a:t>することが見込まれる。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福島県平田村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6,294
6,173
93.42
5,069,542
4,734,859
237,683
2,651,917
7,316,940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22134</xdr:rowOff>
    </xdr:from>
    <xdr:to>
      <xdr:col>24</xdr:col>
      <xdr:colOff>63500</xdr:colOff>
      <xdr:row>31</xdr:row>
      <xdr:rowOff>164519</xdr:rowOff>
    </xdr:to>
    <xdr:cxnSp macro="">
      <xdr:nvCxnSpPr>
        <xdr:cNvPr id="63" name="直線コネクタ 62"/>
        <xdr:cNvCxnSpPr/>
      </xdr:nvCxnSpPr>
      <xdr:spPr>
        <a:xfrm flipV="1">
          <a:off x="3797300" y="5337084"/>
          <a:ext cx="838200" cy="14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137740</xdr:rowOff>
    </xdr:from>
    <xdr:to>
      <xdr:col>19</xdr:col>
      <xdr:colOff>177800</xdr:colOff>
      <xdr:row>31</xdr:row>
      <xdr:rowOff>164519</xdr:rowOff>
    </xdr:to>
    <xdr:cxnSp macro="">
      <xdr:nvCxnSpPr>
        <xdr:cNvPr id="66" name="直線コネクタ 65"/>
        <xdr:cNvCxnSpPr/>
      </xdr:nvCxnSpPr>
      <xdr:spPr>
        <a:xfrm>
          <a:off x="2908300" y="5281240"/>
          <a:ext cx="889000" cy="19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124314</xdr:rowOff>
    </xdr:from>
    <xdr:ext cx="469744" cy="259045"/>
    <xdr:sp macro="" textlink="">
      <xdr:nvSpPr>
        <xdr:cNvPr id="68" name="テキスト ボックス 67"/>
        <xdr:cNvSpPr txBox="1"/>
      </xdr:nvSpPr>
      <xdr:spPr>
        <a:xfrm>
          <a:off x="3562428" y="595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137740</xdr:rowOff>
    </xdr:from>
    <xdr:to>
      <xdr:col>15</xdr:col>
      <xdr:colOff>50800</xdr:colOff>
      <xdr:row>32</xdr:row>
      <xdr:rowOff>63119</xdr:rowOff>
    </xdr:to>
    <xdr:cxnSp macro="">
      <xdr:nvCxnSpPr>
        <xdr:cNvPr id="69" name="直線コネクタ 68"/>
        <xdr:cNvCxnSpPr/>
      </xdr:nvCxnSpPr>
      <xdr:spPr>
        <a:xfrm flipV="1">
          <a:off x="2019300" y="5281240"/>
          <a:ext cx="889000" cy="26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120414</xdr:rowOff>
    </xdr:from>
    <xdr:to>
      <xdr:col>15</xdr:col>
      <xdr:colOff>101600</xdr:colOff>
      <xdr:row>33</xdr:row>
      <xdr:rowOff>50564</xdr:rowOff>
    </xdr:to>
    <xdr:sp macro="" textlink="">
      <xdr:nvSpPr>
        <xdr:cNvPr id="70" name="フローチャート: 判断 69"/>
        <xdr:cNvSpPr/>
      </xdr:nvSpPr>
      <xdr:spPr>
        <a:xfrm>
          <a:off x="2857500" y="560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41691</xdr:rowOff>
    </xdr:from>
    <xdr:ext cx="534377" cy="259045"/>
    <xdr:sp macro="" textlink="">
      <xdr:nvSpPr>
        <xdr:cNvPr id="71" name="テキスト ボックス 70"/>
        <xdr:cNvSpPr txBox="1"/>
      </xdr:nvSpPr>
      <xdr:spPr>
        <a:xfrm>
          <a:off x="2641111" y="569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63119</xdr:rowOff>
    </xdr:from>
    <xdr:to>
      <xdr:col>10</xdr:col>
      <xdr:colOff>114300</xdr:colOff>
      <xdr:row>32</xdr:row>
      <xdr:rowOff>130229</xdr:rowOff>
    </xdr:to>
    <xdr:cxnSp macro="">
      <xdr:nvCxnSpPr>
        <xdr:cNvPr id="72" name="直線コネクタ 71"/>
        <xdr:cNvCxnSpPr/>
      </xdr:nvCxnSpPr>
      <xdr:spPr>
        <a:xfrm flipV="1">
          <a:off x="1130300" y="5549519"/>
          <a:ext cx="889000" cy="6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105065</xdr:rowOff>
    </xdr:from>
    <xdr:to>
      <xdr:col>10</xdr:col>
      <xdr:colOff>165100</xdr:colOff>
      <xdr:row>33</xdr:row>
      <xdr:rowOff>35215</xdr:rowOff>
    </xdr:to>
    <xdr:sp macro="" textlink="">
      <xdr:nvSpPr>
        <xdr:cNvPr id="73" name="フローチャート: 判断 72"/>
        <xdr:cNvSpPr/>
      </xdr:nvSpPr>
      <xdr:spPr>
        <a:xfrm>
          <a:off x="1968500" y="559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26342</xdr:rowOff>
    </xdr:from>
    <xdr:ext cx="534377" cy="259045"/>
    <xdr:sp macro="" textlink="">
      <xdr:nvSpPr>
        <xdr:cNvPr id="74" name="テキスト ボックス 73"/>
        <xdr:cNvSpPr txBox="1"/>
      </xdr:nvSpPr>
      <xdr:spPr>
        <a:xfrm>
          <a:off x="1752111" y="568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167604</xdr:rowOff>
    </xdr:from>
    <xdr:to>
      <xdr:col>6</xdr:col>
      <xdr:colOff>38100</xdr:colOff>
      <xdr:row>33</xdr:row>
      <xdr:rowOff>97754</xdr:rowOff>
    </xdr:to>
    <xdr:sp macro="" textlink="">
      <xdr:nvSpPr>
        <xdr:cNvPr id="75" name="フローチャート: 判断 74"/>
        <xdr:cNvSpPr/>
      </xdr:nvSpPr>
      <xdr:spPr>
        <a:xfrm>
          <a:off x="1079500" y="565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88881</xdr:rowOff>
    </xdr:from>
    <xdr:ext cx="534377" cy="259045"/>
    <xdr:sp macro="" textlink="">
      <xdr:nvSpPr>
        <xdr:cNvPr id="76" name="テキスト ボックス 75"/>
        <xdr:cNvSpPr txBox="1"/>
      </xdr:nvSpPr>
      <xdr:spPr>
        <a:xfrm>
          <a:off x="863111" y="57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142784</xdr:rowOff>
    </xdr:from>
    <xdr:to>
      <xdr:col>24</xdr:col>
      <xdr:colOff>114300</xdr:colOff>
      <xdr:row>31</xdr:row>
      <xdr:rowOff>72934</xdr:rowOff>
    </xdr:to>
    <xdr:sp macro="" textlink="">
      <xdr:nvSpPr>
        <xdr:cNvPr id="82" name="楕円 81"/>
        <xdr:cNvSpPr/>
      </xdr:nvSpPr>
      <xdr:spPr>
        <a:xfrm>
          <a:off x="4584700" y="528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165661</xdr:rowOff>
    </xdr:from>
    <xdr:ext cx="534377" cy="259045"/>
    <xdr:sp macro="" textlink="">
      <xdr:nvSpPr>
        <xdr:cNvPr id="83" name="議会費該当値テキスト"/>
        <xdr:cNvSpPr txBox="1"/>
      </xdr:nvSpPr>
      <xdr:spPr>
        <a:xfrm>
          <a:off x="4686300" y="513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113719</xdr:rowOff>
    </xdr:from>
    <xdr:to>
      <xdr:col>20</xdr:col>
      <xdr:colOff>38100</xdr:colOff>
      <xdr:row>32</xdr:row>
      <xdr:rowOff>43869</xdr:rowOff>
    </xdr:to>
    <xdr:sp macro="" textlink="">
      <xdr:nvSpPr>
        <xdr:cNvPr id="84" name="楕円 83"/>
        <xdr:cNvSpPr/>
      </xdr:nvSpPr>
      <xdr:spPr>
        <a:xfrm>
          <a:off x="3746500" y="54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60396</xdr:rowOff>
    </xdr:from>
    <xdr:ext cx="534377" cy="259045"/>
    <xdr:sp macro="" textlink="">
      <xdr:nvSpPr>
        <xdr:cNvPr id="85" name="テキスト ボックス 84"/>
        <xdr:cNvSpPr txBox="1"/>
      </xdr:nvSpPr>
      <xdr:spPr>
        <a:xfrm>
          <a:off x="3530111" y="520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86940</xdr:rowOff>
    </xdr:from>
    <xdr:to>
      <xdr:col>15</xdr:col>
      <xdr:colOff>101600</xdr:colOff>
      <xdr:row>31</xdr:row>
      <xdr:rowOff>17090</xdr:rowOff>
    </xdr:to>
    <xdr:sp macro="" textlink="">
      <xdr:nvSpPr>
        <xdr:cNvPr id="86" name="楕円 85"/>
        <xdr:cNvSpPr/>
      </xdr:nvSpPr>
      <xdr:spPr>
        <a:xfrm>
          <a:off x="2857500" y="523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33617</xdr:rowOff>
    </xdr:from>
    <xdr:ext cx="534377" cy="259045"/>
    <xdr:sp macro="" textlink="">
      <xdr:nvSpPr>
        <xdr:cNvPr id="87" name="テキスト ボックス 86"/>
        <xdr:cNvSpPr txBox="1"/>
      </xdr:nvSpPr>
      <xdr:spPr>
        <a:xfrm>
          <a:off x="2641111" y="500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12319</xdr:rowOff>
    </xdr:from>
    <xdr:to>
      <xdr:col>10</xdr:col>
      <xdr:colOff>165100</xdr:colOff>
      <xdr:row>32</xdr:row>
      <xdr:rowOff>113919</xdr:rowOff>
    </xdr:to>
    <xdr:sp macro="" textlink="">
      <xdr:nvSpPr>
        <xdr:cNvPr id="88" name="楕円 87"/>
        <xdr:cNvSpPr/>
      </xdr:nvSpPr>
      <xdr:spPr>
        <a:xfrm>
          <a:off x="1968500" y="549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130446</xdr:rowOff>
    </xdr:from>
    <xdr:ext cx="534377" cy="259045"/>
    <xdr:sp macro="" textlink="">
      <xdr:nvSpPr>
        <xdr:cNvPr id="89" name="テキスト ボックス 88"/>
        <xdr:cNvSpPr txBox="1"/>
      </xdr:nvSpPr>
      <xdr:spPr>
        <a:xfrm>
          <a:off x="1752111" y="527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79429</xdr:rowOff>
    </xdr:from>
    <xdr:to>
      <xdr:col>6</xdr:col>
      <xdr:colOff>38100</xdr:colOff>
      <xdr:row>33</xdr:row>
      <xdr:rowOff>9579</xdr:rowOff>
    </xdr:to>
    <xdr:sp macro="" textlink="">
      <xdr:nvSpPr>
        <xdr:cNvPr id="90" name="楕円 89"/>
        <xdr:cNvSpPr/>
      </xdr:nvSpPr>
      <xdr:spPr>
        <a:xfrm>
          <a:off x="1079500" y="55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26106</xdr:rowOff>
    </xdr:from>
    <xdr:ext cx="534377" cy="259045"/>
    <xdr:sp macro="" textlink="">
      <xdr:nvSpPr>
        <xdr:cNvPr id="91" name="テキスト ボックス 90"/>
        <xdr:cNvSpPr txBox="1"/>
      </xdr:nvSpPr>
      <xdr:spPr>
        <a:xfrm>
          <a:off x="863111" y="534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139805</xdr:rowOff>
    </xdr:from>
    <xdr:to>
      <xdr:col>24</xdr:col>
      <xdr:colOff>63500</xdr:colOff>
      <xdr:row>58</xdr:row>
      <xdr:rowOff>170988</xdr:rowOff>
    </xdr:to>
    <xdr:cxnSp macro="">
      <xdr:nvCxnSpPr>
        <xdr:cNvPr id="122" name="直線コネクタ 121"/>
        <xdr:cNvCxnSpPr/>
      </xdr:nvCxnSpPr>
      <xdr:spPr>
        <a:xfrm>
          <a:off x="3797300" y="10083905"/>
          <a:ext cx="838200" cy="3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126536</xdr:rowOff>
    </xdr:from>
    <xdr:to>
      <xdr:col>19</xdr:col>
      <xdr:colOff>177800</xdr:colOff>
      <xdr:row>58</xdr:row>
      <xdr:rowOff>139805</xdr:rowOff>
    </xdr:to>
    <xdr:cxnSp macro="">
      <xdr:nvCxnSpPr>
        <xdr:cNvPr id="125" name="直線コネクタ 124"/>
        <xdr:cNvCxnSpPr/>
      </xdr:nvCxnSpPr>
      <xdr:spPr>
        <a:xfrm>
          <a:off x="2908300" y="10070636"/>
          <a:ext cx="889000" cy="1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126536</xdr:rowOff>
    </xdr:from>
    <xdr:to>
      <xdr:col>15</xdr:col>
      <xdr:colOff>50800</xdr:colOff>
      <xdr:row>58</xdr:row>
      <xdr:rowOff>163217</xdr:rowOff>
    </xdr:to>
    <xdr:cxnSp macro="">
      <xdr:nvCxnSpPr>
        <xdr:cNvPr id="128" name="直線コネクタ 127"/>
        <xdr:cNvCxnSpPr/>
      </xdr:nvCxnSpPr>
      <xdr:spPr>
        <a:xfrm flipV="1">
          <a:off x="2019300" y="10070636"/>
          <a:ext cx="889000" cy="3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38142</xdr:rowOff>
    </xdr:from>
    <xdr:to>
      <xdr:col>15</xdr:col>
      <xdr:colOff>101600</xdr:colOff>
      <xdr:row>58</xdr:row>
      <xdr:rowOff>139742</xdr:rowOff>
    </xdr:to>
    <xdr:sp macro="" textlink="">
      <xdr:nvSpPr>
        <xdr:cNvPr id="129" name="フローチャート: 判断 128"/>
        <xdr:cNvSpPr/>
      </xdr:nvSpPr>
      <xdr:spPr>
        <a:xfrm>
          <a:off x="2857500" y="99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156269</xdr:rowOff>
    </xdr:from>
    <xdr:ext cx="599010" cy="259045"/>
    <xdr:sp macro="" textlink="">
      <xdr:nvSpPr>
        <xdr:cNvPr id="130" name="テキスト ボックス 129"/>
        <xdr:cNvSpPr txBox="1"/>
      </xdr:nvSpPr>
      <xdr:spPr>
        <a:xfrm>
          <a:off x="2608795" y="975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163217</xdr:rowOff>
    </xdr:from>
    <xdr:to>
      <xdr:col>10</xdr:col>
      <xdr:colOff>114300</xdr:colOff>
      <xdr:row>59</xdr:row>
      <xdr:rowOff>29463</xdr:rowOff>
    </xdr:to>
    <xdr:cxnSp macro="">
      <xdr:nvCxnSpPr>
        <xdr:cNvPr id="131" name="直線コネクタ 130"/>
        <xdr:cNvCxnSpPr/>
      </xdr:nvCxnSpPr>
      <xdr:spPr>
        <a:xfrm flipV="1">
          <a:off x="1130300" y="10107317"/>
          <a:ext cx="889000" cy="3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52898</xdr:rowOff>
    </xdr:from>
    <xdr:to>
      <xdr:col>10</xdr:col>
      <xdr:colOff>165100</xdr:colOff>
      <xdr:row>58</xdr:row>
      <xdr:rowOff>154498</xdr:rowOff>
    </xdr:to>
    <xdr:sp macro="" textlink="">
      <xdr:nvSpPr>
        <xdr:cNvPr id="132" name="フローチャート: 判断 131"/>
        <xdr:cNvSpPr/>
      </xdr:nvSpPr>
      <xdr:spPr>
        <a:xfrm>
          <a:off x="1968500" y="999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171025</xdr:rowOff>
    </xdr:from>
    <xdr:ext cx="599010" cy="259045"/>
    <xdr:sp macro="" textlink="">
      <xdr:nvSpPr>
        <xdr:cNvPr id="133" name="テキスト ボックス 132"/>
        <xdr:cNvSpPr txBox="1"/>
      </xdr:nvSpPr>
      <xdr:spPr>
        <a:xfrm>
          <a:off x="1719795" y="977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40018</xdr:rowOff>
    </xdr:from>
    <xdr:to>
      <xdr:col>6</xdr:col>
      <xdr:colOff>38100</xdr:colOff>
      <xdr:row>58</xdr:row>
      <xdr:rowOff>141618</xdr:rowOff>
    </xdr:to>
    <xdr:sp macro="" textlink="">
      <xdr:nvSpPr>
        <xdr:cNvPr id="134" name="フローチャート: 判断 133"/>
        <xdr:cNvSpPr/>
      </xdr:nvSpPr>
      <xdr:spPr>
        <a:xfrm>
          <a:off x="1079500" y="998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158145</xdr:rowOff>
    </xdr:from>
    <xdr:ext cx="599010" cy="259045"/>
    <xdr:sp macro="" textlink="">
      <xdr:nvSpPr>
        <xdr:cNvPr id="135" name="テキスト ボックス 134"/>
        <xdr:cNvSpPr txBox="1"/>
      </xdr:nvSpPr>
      <xdr:spPr>
        <a:xfrm>
          <a:off x="830795" y="975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120188</xdr:rowOff>
    </xdr:from>
    <xdr:to>
      <xdr:col>24</xdr:col>
      <xdr:colOff>114300</xdr:colOff>
      <xdr:row>59</xdr:row>
      <xdr:rowOff>50338</xdr:rowOff>
    </xdr:to>
    <xdr:sp macro="" textlink="">
      <xdr:nvSpPr>
        <xdr:cNvPr id="141" name="楕円 140"/>
        <xdr:cNvSpPr/>
      </xdr:nvSpPr>
      <xdr:spPr>
        <a:xfrm>
          <a:off x="4584700" y="1006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52554</xdr:rowOff>
    </xdr:from>
    <xdr:ext cx="534377" cy="259045"/>
    <xdr:sp macro="" textlink="">
      <xdr:nvSpPr>
        <xdr:cNvPr id="142" name="総務費該当値テキスト"/>
        <xdr:cNvSpPr txBox="1"/>
      </xdr:nvSpPr>
      <xdr:spPr>
        <a:xfrm>
          <a:off x="4686300" y="999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89005</xdr:rowOff>
    </xdr:from>
    <xdr:to>
      <xdr:col>20</xdr:col>
      <xdr:colOff>38100</xdr:colOff>
      <xdr:row>59</xdr:row>
      <xdr:rowOff>19155</xdr:rowOff>
    </xdr:to>
    <xdr:sp macro="" textlink="">
      <xdr:nvSpPr>
        <xdr:cNvPr id="143" name="楕円 142"/>
        <xdr:cNvSpPr/>
      </xdr:nvSpPr>
      <xdr:spPr>
        <a:xfrm>
          <a:off x="3746500" y="100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10282</xdr:rowOff>
    </xdr:from>
    <xdr:ext cx="599010" cy="259045"/>
    <xdr:sp macro="" textlink="">
      <xdr:nvSpPr>
        <xdr:cNvPr id="144" name="テキスト ボックス 143"/>
        <xdr:cNvSpPr txBox="1"/>
      </xdr:nvSpPr>
      <xdr:spPr>
        <a:xfrm>
          <a:off x="3497795" y="10125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75736</xdr:rowOff>
    </xdr:from>
    <xdr:to>
      <xdr:col>15</xdr:col>
      <xdr:colOff>101600</xdr:colOff>
      <xdr:row>59</xdr:row>
      <xdr:rowOff>5886</xdr:rowOff>
    </xdr:to>
    <xdr:sp macro="" textlink="">
      <xdr:nvSpPr>
        <xdr:cNvPr id="145" name="楕円 144"/>
        <xdr:cNvSpPr/>
      </xdr:nvSpPr>
      <xdr:spPr>
        <a:xfrm>
          <a:off x="2857500" y="1001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168463</xdr:rowOff>
    </xdr:from>
    <xdr:ext cx="599010" cy="259045"/>
    <xdr:sp macro="" textlink="">
      <xdr:nvSpPr>
        <xdr:cNvPr id="146" name="テキスト ボックス 145"/>
        <xdr:cNvSpPr txBox="1"/>
      </xdr:nvSpPr>
      <xdr:spPr>
        <a:xfrm>
          <a:off x="2608795" y="1011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112417</xdr:rowOff>
    </xdr:from>
    <xdr:to>
      <xdr:col>10</xdr:col>
      <xdr:colOff>165100</xdr:colOff>
      <xdr:row>59</xdr:row>
      <xdr:rowOff>42567</xdr:rowOff>
    </xdr:to>
    <xdr:sp macro="" textlink="">
      <xdr:nvSpPr>
        <xdr:cNvPr id="147" name="楕円 146"/>
        <xdr:cNvSpPr/>
      </xdr:nvSpPr>
      <xdr:spPr>
        <a:xfrm>
          <a:off x="1968500" y="1005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33694</xdr:rowOff>
    </xdr:from>
    <xdr:ext cx="534377" cy="259045"/>
    <xdr:sp macro="" textlink="">
      <xdr:nvSpPr>
        <xdr:cNvPr id="148" name="テキスト ボックス 147"/>
        <xdr:cNvSpPr txBox="1"/>
      </xdr:nvSpPr>
      <xdr:spPr>
        <a:xfrm>
          <a:off x="1752111" y="101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150113</xdr:rowOff>
    </xdr:from>
    <xdr:to>
      <xdr:col>6</xdr:col>
      <xdr:colOff>38100</xdr:colOff>
      <xdr:row>59</xdr:row>
      <xdr:rowOff>80263</xdr:rowOff>
    </xdr:to>
    <xdr:sp macro="" textlink="">
      <xdr:nvSpPr>
        <xdr:cNvPr id="149" name="楕円 148"/>
        <xdr:cNvSpPr/>
      </xdr:nvSpPr>
      <xdr:spPr>
        <a:xfrm>
          <a:off x="1079500" y="1009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71390</xdr:rowOff>
    </xdr:from>
    <xdr:ext cx="534377" cy="259045"/>
    <xdr:sp macro="" textlink="">
      <xdr:nvSpPr>
        <xdr:cNvPr id="150" name="テキスト ボックス 149"/>
        <xdr:cNvSpPr txBox="1"/>
      </xdr:nvSpPr>
      <xdr:spPr>
        <a:xfrm>
          <a:off x="863111" y="1018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67340</xdr:rowOff>
    </xdr:from>
    <xdr:to>
      <xdr:col>24</xdr:col>
      <xdr:colOff>63500</xdr:colOff>
      <xdr:row>77</xdr:row>
      <xdr:rowOff>142939</xdr:rowOff>
    </xdr:to>
    <xdr:cxnSp macro="">
      <xdr:nvCxnSpPr>
        <xdr:cNvPr id="180" name="直線コネクタ 179"/>
        <xdr:cNvCxnSpPr/>
      </xdr:nvCxnSpPr>
      <xdr:spPr>
        <a:xfrm>
          <a:off x="3797300" y="13268990"/>
          <a:ext cx="838200" cy="7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599010" cy="259045"/>
    <xdr:sp macro="" textlink="">
      <xdr:nvSpPr>
        <xdr:cNvPr id="181" name="民生費平均値テキスト"/>
        <xdr:cNvSpPr txBox="1"/>
      </xdr:nvSpPr>
      <xdr:spPr>
        <a:xfrm>
          <a:off x="4686300" y="12959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67340</xdr:rowOff>
    </xdr:from>
    <xdr:to>
      <xdr:col>19</xdr:col>
      <xdr:colOff>177800</xdr:colOff>
      <xdr:row>77</xdr:row>
      <xdr:rowOff>161913</xdr:rowOff>
    </xdr:to>
    <xdr:cxnSp macro="">
      <xdr:nvCxnSpPr>
        <xdr:cNvPr id="183" name="直線コネクタ 182"/>
        <xdr:cNvCxnSpPr/>
      </xdr:nvCxnSpPr>
      <xdr:spPr>
        <a:xfrm flipV="1">
          <a:off x="2908300" y="13268990"/>
          <a:ext cx="889000" cy="9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152974</xdr:rowOff>
    </xdr:from>
    <xdr:to>
      <xdr:col>15</xdr:col>
      <xdr:colOff>50800</xdr:colOff>
      <xdr:row>77</xdr:row>
      <xdr:rowOff>161913</xdr:rowOff>
    </xdr:to>
    <xdr:cxnSp macro="">
      <xdr:nvCxnSpPr>
        <xdr:cNvPr id="186" name="直線コネクタ 185"/>
        <xdr:cNvCxnSpPr/>
      </xdr:nvCxnSpPr>
      <xdr:spPr>
        <a:xfrm>
          <a:off x="2019300" y="13354624"/>
          <a:ext cx="889000" cy="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128059</xdr:rowOff>
    </xdr:from>
    <xdr:to>
      <xdr:col>15</xdr:col>
      <xdr:colOff>101600</xdr:colOff>
      <xdr:row>76</xdr:row>
      <xdr:rowOff>58209</xdr:rowOff>
    </xdr:to>
    <xdr:sp macro="" textlink="">
      <xdr:nvSpPr>
        <xdr:cNvPr id="187" name="フローチャート: 判断 186"/>
        <xdr:cNvSpPr/>
      </xdr:nvSpPr>
      <xdr:spPr>
        <a:xfrm>
          <a:off x="2857500" y="1298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74736</xdr:rowOff>
    </xdr:from>
    <xdr:ext cx="599010" cy="259045"/>
    <xdr:sp macro="" textlink="">
      <xdr:nvSpPr>
        <xdr:cNvPr id="188" name="テキスト ボックス 187"/>
        <xdr:cNvSpPr txBox="1"/>
      </xdr:nvSpPr>
      <xdr:spPr>
        <a:xfrm>
          <a:off x="2608795" y="1276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152974</xdr:rowOff>
    </xdr:from>
    <xdr:to>
      <xdr:col>10</xdr:col>
      <xdr:colOff>114300</xdr:colOff>
      <xdr:row>78</xdr:row>
      <xdr:rowOff>49304</xdr:rowOff>
    </xdr:to>
    <xdr:cxnSp macro="">
      <xdr:nvCxnSpPr>
        <xdr:cNvPr id="189" name="直線コネクタ 188"/>
        <xdr:cNvCxnSpPr/>
      </xdr:nvCxnSpPr>
      <xdr:spPr>
        <a:xfrm flipV="1">
          <a:off x="1130300" y="13354624"/>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124462</xdr:rowOff>
    </xdr:from>
    <xdr:to>
      <xdr:col>10</xdr:col>
      <xdr:colOff>165100</xdr:colOff>
      <xdr:row>76</xdr:row>
      <xdr:rowOff>54612</xdr:rowOff>
    </xdr:to>
    <xdr:sp macro="" textlink="">
      <xdr:nvSpPr>
        <xdr:cNvPr id="190" name="フローチャート: 判断 189"/>
        <xdr:cNvSpPr/>
      </xdr:nvSpPr>
      <xdr:spPr>
        <a:xfrm>
          <a:off x="1968500" y="1298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71139</xdr:rowOff>
    </xdr:from>
    <xdr:ext cx="599010" cy="259045"/>
    <xdr:sp macro="" textlink="">
      <xdr:nvSpPr>
        <xdr:cNvPr id="191" name="テキスト ボックス 190"/>
        <xdr:cNvSpPr txBox="1"/>
      </xdr:nvSpPr>
      <xdr:spPr>
        <a:xfrm>
          <a:off x="1719795" y="1275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48774</xdr:rowOff>
    </xdr:from>
    <xdr:to>
      <xdr:col>6</xdr:col>
      <xdr:colOff>38100</xdr:colOff>
      <xdr:row>76</xdr:row>
      <xdr:rowOff>150374</xdr:rowOff>
    </xdr:to>
    <xdr:sp macro="" textlink="">
      <xdr:nvSpPr>
        <xdr:cNvPr id="192" name="フローチャート: 判断 191"/>
        <xdr:cNvSpPr/>
      </xdr:nvSpPr>
      <xdr:spPr>
        <a:xfrm>
          <a:off x="1079500" y="130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166900</xdr:rowOff>
    </xdr:from>
    <xdr:ext cx="599010" cy="259045"/>
    <xdr:sp macro="" textlink="">
      <xdr:nvSpPr>
        <xdr:cNvPr id="193" name="テキスト ボックス 192"/>
        <xdr:cNvSpPr txBox="1"/>
      </xdr:nvSpPr>
      <xdr:spPr>
        <a:xfrm>
          <a:off x="830795" y="1285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92139</xdr:rowOff>
    </xdr:from>
    <xdr:to>
      <xdr:col>24</xdr:col>
      <xdr:colOff>114300</xdr:colOff>
      <xdr:row>78</xdr:row>
      <xdr:rowOff>22289</xdr:rowOff>
    </xdr:to>
    <xdr:sp macro="" textlink="">
      <xdr:nvSpPr>
        <xdr:cNvPr id="199" name="楕円 198"/>
        <xdr:cNvSpPr/>
      </xdr:nvSpPr>
      <xdr:spPr>
        <a:xfrm>
          <a:off x="4584700" y="1329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70566</xdr:rowOff>
    </xdr:from>
    <xdr:ext cx="599010" cy="259045"/>
    <xdr:sp macro="" textlink="">
      <xdr:nvSpPr>
        <xdr:cNvPr id="200" name="民生費該当値テキスト"/>
        <xdr:cNvSpPr txBox="1"/>
      </xdr:nvSpPr>
      <xdr:spPr>
        <a:xfrm>
          <a:off x="4686300" y="132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16540</xdr:rowOff>
    </xdr:from>
    <xdr:to>
      <xdr:col>20</xdr:col>
      <xdr:colOff>38100</xdr:colOff>
      <xdr:row>77</xdr:row>
      <xdr:rowOff>118140</xdr:rowOff>
    </xdr:to>
    <xdr:sp macro="" textlink="">
      <xdr:nvSpPr>
        <xdr:cNvPr id="201" name="楕円 200"/>
        <xdr:cNvSpPr/>
      </xdr:nvSpPr>
      <xdr:spPr>
        <a:xfrm>
          <a:off x="3746500" y="132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109267</xdr:rowOff>
    </xdr:from>
    <xdr:ext cx="599010" cy="259045"/>
    <xdr:sp macro="" textlink="">
      <xdr:nvSpPr>
        <xdr:cNvPr id="202" name="テキスト ボックス 201"/>
        <xdr:cNvSpPr txBox="1"/>
      </xdr:nvSpPr>
      <xdr:spPr>
        <a:xfrm>
          <a:off x="3497795" y="1331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111113</xdr:rowOff>
    </xdr:from>
    <xdr:to>
      <xdr:col>15</xdr:col>
      <xdr:colOff>101600</xdr:colOff>
      <xdr:row>78</xdr:row>
      <xdr:rowOff>41263</xdr:rowOff>
    </xdr:to>
    <xdr:sp macro="" textlink="">
      <xdr:nvSpPr>
        <xdr:cNvPr id="203" name="楕円 202"/>
        <xdr:cNvSpPr/>
      </xdr:nvSpPr>
      <xdr:spPr>
        <a:xfrm>
          <a:off x="2857500" y="133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32390</xdr:rowOff>
    </xdr:from>
    <xdr:ext cx="599010" cy="259045"/>
    <xdr:sp macro="" textlink="">
      <xdr:nvSpPr>
        <xdr:cNvPr id="204" name="テキスト ボックス 203"/>
        <xdr:cNvSpPr txBox="1"/>
      </xdr:nvSpPr>
      <xdr:spPr>
        <a:xfrm>
          <a:off x="2608795" y="1340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102174</xdr:rowOff>
    </xdr:from>
    <xdr:to>
      <xdr:col>10</xdr:col>
      <xdr:colOff>165100</xdr:colOff>
      <xdr:row>78</xdr:row>
      <xdr:rowOff>32324</xdr:rowOff>
    </xdr:to>
    <xdr:sp macro="" textlink="">
      <xdr:nvSpPr>
        <xdr:cNvPr id="205" name="楕円 204"/>
        <xdr:cNvSpPr/>
      </xdr:nvSpPr>
      <xdr:spPr>
        <a:xfrm>
          <a:off x="1968500" y="1330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23451</xdr:rowOff>
    </xdr:from>
    <xdr:ext cx="599010" cy="259045"/>
    <xdr:sp macro="" textlink="">
      <xdr:nvSpPr>
        <xdr:cNvPr id="206" name="テキスト ボックス 205"/>
        <xdr:cNvSpPr txBox="1"/>
      </xdr:nvSpPr>
      <xdr:spPr>
        <a:xfrm>
          <a:off x="1719795" y="1339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169954</xdr:rowOff>
    </xdr:from>
    <xdr:to>
      <xdr:col>6</xdr:col>
      <xdr:colOff>38100</xdr:colOff>
      <xdr:row>78</xdr:row>
      <xdr:rowOff>100104</xdr:rowOff>
    </xdr:to>
    <xdr:sp macro="" textlink="">
      <xdr:nvSpPr>
        <xdr:cNvPr id="207" name="楕円 206"/>
        <xdr:cNvSpPr/>
      </xdr:nvSpPr>
      <xdr:spPr>
        <a:xfrm>
          <a:off x="1079500" y="1337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91231</xdr:rowOff>
    </xdr:from>
    <xdr:ext cx="599010" cy="259045"/>
    <xdr:sp macro="" textlink="">
      <xdr:nvSpPr>
        <xdr:cNvPr id="208" name="テキスト ボックス 207"/>
        <xdr:cNvSpPr txBox="1"/>
      </xdr:nvSpPr>
      <xdr:spPr>
        <a:xfrm>
          <a:off x="830795" y="1346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11928</xdr:rowOff>
    </xdr:from>
    <xdr:to>
      <xdr:col>24</xdr:col>
      <xdr:colOff>63500</xdr:colOff>
      <xdr:row>98</xdr:row>
      <xdr:rowOff>20290</xdr:rowOff>
    </xdr:to>
    <xdr:cxnSp macro="">
      <xdr:nvCxnSpPr>
        <xdr:cNvPr id="235" name="直線コネクタ 234"/>
        <xdr:cNvCxnSpPr/>
      </xdr:nvCxnSpPr>
      <xdr:spPr>
        <a:xfrm flipV="1">
          <a:off x="3797300" y="16814028"/>
          <a:ext cx="838200" cy="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156694</xdr:rowOff>
    </xdr:from>
    <xdr:to>
      <xdr:col>19</xdr:col>
      <xdr:colOff>177800</xdr:colOff>
      <xdr:row>98</xdr:row>
      <xdr:rowOff>20290</xdr:rowOff>
    </xdr:to>
    <xdr:cxnSp macro="">
      <xdr:nvCxnSpPr>
        <xdr:cNvPr id="238" name="直線コネクタ 237"/>
        <xdr:cNvCxnSpPr/>
      </xdr:nvCxnSpPr>
      <xdr:spPr>
        <a:xfrm>
          <a:off x="2908300" y="16787344"/>
          <a:ext cx="889000" cy="3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156694</xdr:rowOff>
    </xdr:from>
    <xdr:to>
      <xdr:col>15</xdr:col>
      <xdr:colOff>50800</xdr:colOff>
      <xdr:row>97</xdr:row>
      <xdr:rowOff>167514</xdr:rowOff>
    </xdr:to>
    <xdr:cxnSp macro="">
      <xdr:nvCxnSpPr>
        <xdr:cNvPr id="241" name="直線コネクタ 240"/>
        <xdr:cNvCxnSpPr/>
      </xdr:nvCxnSpPr>
      <xdr:spPr>
        <a:xfrm flipV="1">
          <a:off x="2019300" y="16787344"/>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81390</xdr:rowOff>
    </xdr:from>
    <xdr:to>
      <xdr:col>15</xdr:col>
      <xdr:colOff>101600</xdr:colOff>
      <xdr:row>98</xdr:row>
      <xdr:rowOff>11540</xdr:rowOff>
    </xdr:to>
    <xdr:sp macro="" textlink="">
      <xdr:nvSpPr>
        <xdr:cNvPr id="242" name="フローチャート: 判断 241"/>
        <xdr:cNvSpPr/>
      </xdr:nvSpPr>
      <xdr:spPr>
        <a:xfrm>
          <a:off x="2857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28067</xdr:rowOff>
    </xdr:from>
    <xdr:ext cx="534377" cy="259045"/>
    <xdr:sp macro="" textlink="">
      <xdr:nvSpPr>
        <xdr:cNvPr id="243" name="テキスト ボックス 242"/>
        <xdr:cNvSpPr txBox="1"/>
      </xdr:nvSpPr>
      <xdr:spPr>
        <a:xfrm>
          <a:off x="2641111" y="164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167514</xdr:rowOff>
    </xdr:from>
    <xdr:to>
      <xdr:col>10</xdr:col>
      <xdr:colOff>114300</xdr:colOff>
      <xdr:row>97</xdr:row>
      <xdr:rowOff>170197</xdr:rowOff>
    </xdr:to>
    <xdr:cxnSp macro="">
      <xdr:nvCxnSpPr>
        <xdr:cNvPr id="244" name="直線コネクタ 243"/>
        <xdr:cNvCxnSpPr/>
      </xdr:nvCxnSpPr>
      <xdr:spPr>
        <a:xfrm flipV="1">
          <a:off x="1130300" y="16798164"/>
          <a:ext cx="889000" cy="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74071</xdr:rowOff>
    </xdr:from>
    <xdr:to>
      <xdr:col>10</xdr:col>
      <xdr:colOff>165100</xdr:colOff>
      <xdr:row>98</xdr:row>
      <xdr:rowOff>4221</xdr:rowOff>
    </xdr:to>
    <xdr:sp macro="" textlink="">
      <xdr:nvSpPr>
        <xdr:cNvPr id="245" name="フローチャート: 判断 244"/>
        <xdr:cNvSpPr/>
      </xdr:nvSpPr>
      <xdr:spPr>
        <a:xfrm>
          <a:off x="1968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20748</xdr:rowOff>
    </xdr:from>
    <xdr:ext cx="534377" cy="259045"/>
    <xdr:sp macro="" textlink="">
      <xdr:nvSpPr>
        <xdr:cNvPr id="246" name="テキスト ボックス 245"/>
        <xdr:cNvSpPr txBox="1"/>
      </xdr:nvSpPr>
      <xdr:spPr>
        <a:xfrm>
          <a:off x="1752111" y="1647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95211</xdr:rowOff>
    </xdr:from>
    <xdr:to>
      <xdr:col>6</xdr:col>
      <xdr:colOff>38100</xdr:colOff>
      <xdr:row>98</xdr:row>
      <xdr:rowOff>25361</xdr:rowOff>
    </xdr:to>
    <xdr:sp macro="" textlink="">
      <xdr:nvSpPr>
        <xdr:cNvPr id="247" name="フローチャート: 判断 246"/>
        <xdr:cNvSpPr/>
      </xdr:nvSpPr>
      <xdr:spPr>
        <a:xfrm>
          <a:off x="1079500" y="1672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41888</xdr:rowOff>
    </xdr:from>
    <xdr:ext cx="534377" cy="259045"/>
    <xdr:sp macro="" textlink="">
      <xdr:nvSpPr>
        <xdr:cNvPr id="248" name="テキスト ボックス 247"/>
        <xdr:cNvSpPr txBox="1"/>
      </xdr:nvSpPr>
      <xdr:spPr>
        <a:xfrm>
          <a:off x="863111" y="1650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132578</xdr:rowOff>
    </xdr:from>
    <xdr:to>
      <xdr:col>24</xdr:col>
      <xdr:colOff>114300</xdr:colOff>
      <xdr:row>98</xdr:row>
      <xdr:rowOff>62728</xdr:rowOff>
    </xdr:to>
    <xdr:sp macro="" textlink="">
      <xdr:nvSpPr>
        <xdr:cNvPr id="254" name="楕円 253"/>
        <xdr:cNvSpPr/>
      </xdr:nvSpPr>
      <xdr:spPr>
        <a:xfrm>
          <a:off x="4584700" y="1676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98379</xdr:rowOff>
    </xdr:from>
    <xdr:ext cx="534377" cy="259045"/>
    <xdr:sp macro="" textlink="">
      <xdr:nvSpPr>
        <xdr:cNvPr id="255" name="衛生費該当値テキスト"/>
        <xdr:cNvSpPr txBox="1"/>
      </xdr:nvSpPr>
      <xdr:spPr>
        <a:xfrm>
          <a:off x="4686300" y="167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140940</xdr:rowOff>
    </xdr:from>
    <xdr:to>
      <xdr:col>20</xdr:col>
      <xdr:colOff>38100</xdr:colOff>
      <xdr:row>98</xdr:row>
      <xdr:rowOff>71090</xdr:rowOff>
    </xdr:to>
    <xdr:sp macro="" textlink="">
      <xdr:nvSpPr>
        <xdr:cNvPr id="256" name="楕円 255"/>
        <xdr:cNvSpPr/>
      </xdr:nvSpPr>
      <xdr:spPr>
        <a:xfrm>
          <a:off x="3746500" y="167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62217</xdr:rowOff>
    </xdr:from>
    <xdr:ext cx="534377" cy="259045"/>
    <xdr:sp macro="" textlink="">
      <xdr:nvSpPr>
        <xdr:cNvPr id="257" name="テキスト ボックス 256"/>
        <xdr:cNvSpPr txBox="1"/>
      </xdr:nvSpPr>
      <xdr:spPr>
        <a:xfrm>
          <a:off x="3530111" y="168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105894</xdr:rowOff>
    </xdr:from>
    <xdr:to>
      <xdr:col>15</xdr:col>
      <xdr:colOff>101600</xdr:colOff>
      <xdr:row>98</xdr:row>
      <xdr:rowOff>36044</xdr:rowOff>
    </xdr:to>
    <xdr:sp macro="" textlink="">
      <xdr:nvSpPr>
        <xdr:cNvPr id="258" name="楕円 257"/>
        <xdr:cNvSpPr/>
      </xdr:nvSpPr>
      <xdr:spPr>
        <a:xfrm>
          <a:off x="2857500" y="167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27171</xdr:rowOff>
    </xdr:from>
    <xdr:ext cx="534377" cy="259045"/>
    <xdr:sp macro="" textlink="">
      <xdr:nvSpPr>
        <xdr:cNvPr id="259" name="テキスト ボックス 258"/>
        <xdr:cNvSpPr txBox="1"/>
      </xdr:nvSpPr>
      <xdr:spPr>
        <a:xfrm>
          <a:off x="2641111" y="168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116714</xdr:rowOff>
    </xdr:from>
    <xdr:to>
      <xdr:col>10</xdr:col>
      <xdr:colOff>165100</xdr:colOff>
      <xdr:row>98</xdr:row>
      <xdr:rowOff>46864</xdr:rowOff>
    </xdr:to>
    <xdr:sp macro="" textlink="">
      <xdr:nvSpPr>
        <xdr:cNvPr id="260" name="楕円 259"/>
        <xdr:cNvSpPr/>
      </xdr:nvSpPr>
      <xdr:spPr>
        <a:xfrm>
          <a:off x="1968500" y="1674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37991</xdr:rowOff>
    </xdr:from>
    <xdr:ext cx="534377" cy="259045"/>
    <xdr:sp macro="" textlink="">
      <xdr:nvSpPr>
        <xdr:cNvPr id="261" name="テキスト ボックス 260"/>
        <xdr:cNvSpPr txBox="1"/>
      </xdr:nvSpPr>
      <xdr:spPr>
        <a:xfrm>
          <a:off x="1752111" y="1684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119397</xdr:rowOff>
    </xdr:from>
    <xdr:to>
      <xdr:col>6</xdr:col>
      <xdr:colOff>38100</xdr:colOff>
      <xdr:row>98</xdr:row>
      <xdr:rowOff>49547</xdr:rowOff>
    </xdr:to>
    <xdr:sp macro="" textlink="">
      <xdr:nvSpPr>
        <xdr:cNvPr id="262" name="楕円 261"/>
        <xdr:cNvSpPr/>
      </xdr:nvSpPr>
      <xdr:spPr>
        <a:xfrm>
          <a:off x="1079500" y="1675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40674</xdr:rowOff>
    </xdr:from>
    <xdr:ext cx="534377" cy="259045"/>
    <xdr:sp macro="" textlink="">
      <xdr:nvSpPr>
        <xdr:cNvPr id="263" name="テキスト ボックス 262"/>
        <xdr:cNvSpPr txBox="1"/>
      </xdr:nvSpPr>
      <xdr:spPr>
        <a:xfrm>
          <a:off x="863111" y="1684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40031</xdr:rowOff>
    </xdr:from>
    <xdr:to>
      <xdr:col>54</xdr:col>
      <xdr:colOff>189865</xdr:colOff>
      <xdr:row>38</xdr:row>
      <xdr:rowOff>139700</xdr:rowOff>
    </xdr:to>
    <xdr:cxnSp macro="">
      <xdr:nvCxnSpPr>
        <xdr:cNvPr id="285" name="直線コネクタ 284"/>
        <xdr:cNvCxnSpPr/>
      </xdr:nvCxnSpPr>
      <xdr:spPr>
        <a:xfrm flipV="1">
          <a:off x="10475595" y="5697881"/>
          <a:ext cx="1270" cy="9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158158</xdr:rowOff>
    </xdr:from>
    <xdr:ext cx="469744" cy="259045"/>
    <xdr:sp macro="" textlink="">
      <xdr:nvSpPr>
        <xdr:cNvPr id="288" name="労働費最大値テキスト"/>
        <xdr:cNvSpPr txBox="1"/>
      </xdr:nvSpPr>
      <xdr:spPr>
        <a:xfrm>
          <a:off x="10528300" y="547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40031</xdr:rowOff>
    </xdr:from>
    <xdr:to>
      <xdr:col>55</xdr:col>
      <xdr:colOff>88900</xdr:colOff>
      <xdr:row>33</xdr:row>
      <xdr:rowOff>40031</xdr:rowOff>
    </xdr:to>
    <xdr:cxnSp macro="">
      <xdr:nvCxnSpPr>
        <xdr:cNvPr id="289" name="直線コネクタ 288"/>
        <xdr:cNvCxnSpPr/>
      </xdr:nvCxnSpPr>
      <xdr:spPr>
        <a:xfrm>
          <a:off x="10388600" y="569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139471</xdr:rowOff>
    </xdr:from>
    <xdr:to>
      <xdr:col>55</xdr:col>
      <xdr:colOff>0</xdr:colOff>
      <xdr:row>38</xdr:row>
      <xdr:rowOff>139471</xdr:rowOff>
    </xdr:to>
    <xdr:cxnSp macro="">
      <xdr:nvCxnSpPr>
        <xdr:cNvPr id="290" name="直線コネクタ 289"/>
        <xdr:cNvCxnSpPr/>
      </xdr:nvCxnSpPr>
      <xdr:spPr>
        <a:xfrm>
          <a:off x="9639300" y="6654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4792</xdr:rowOff>
    </xdr:from>
    <xdr:ext cx="378565" cy="259045"/>
    <xdr:sp macro="" textlink="">
      <xdr:nvSpPr>
        <xdr:cNvPr id="291" name="労働費平均値テキスト"/>
        <xdr:cNvSpPr txBox="1"/>
      </xdr:nvSpPr>
      <xdr:spPr>
        <a:xfrm>
          <a:off x="10528300" y="63484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153365</xdr:rowOff>
    </xdr:from>
    <xdr:to>
      <xdr:col>55</xdr:col>
      <xdr:colOff>50800</xdr:colOff>
      <xdr:row>38</xdr:row>
      <xdr:rowOff>83515</xdr:rowOff>
    </xdr:to>
    <xdr:sp macro="" textlink="">
      <xdr:nvSpPr>
        <xdr:cNvPr id="292" name="フローチャート: 判断 291"/>
        <xdr:cNvSpPr/>
      </xdr:nvSpPr>
      <xdr:spPr>
        <a:xfrm>
          <a:off x="10426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21742</xdr:rowOff>
    </xdr:from>
    <xdr:to>
      <xdr:col>50</xdr:col>
      <xdr:colOff>114300</xdr:colOff>
      <xdr:row>38</xdr:row>
      <xdr:rowOff>139471</xdr:rowOff>
    </xdr:to>
    <xdr:cxnSp macro="">
      <xdr:nvCxnSpPr>
        <xdr:cNvPr id="293" name="直線コネクタ 292"/>
        <xdr:cNvCxnSpPr/>
      </xdr:nvCxnSpPr>
      <xdr:spPr>
        <a:xfrm>
          <a:off x="8750300" y="6365392"/>
          <a:ext cx="889000" cy="28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50952</xdr:rowOff>
    </xdr:from>
    <xdr:to>
      <xdr:col>50</xdr:col>
      <xdr:colOff>165100</xdr:colOff>
      <xdr:row>37</xdr:row>
      <xdr:rowOff>152552</xdr:rowOff>
    </xdr:to>
    <xdr:sp macro="" textlink="">
      <xdr:nvSpPr>
        <xdr:cNvPr id="294" name="フローチャート: 判断 293"/>
        <xdr:cNvSpPr/>
      </xdr:nvSpPr>
      <xdr:spPr>
        <a:xfrm>
          <a:off x="9588500" y="639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169079</xdr:rowOff>
    </xdr:from>
    <xdr:ext cx="378565" cy="259045"/>
    <xdr:sp macro="" textlink="">
      <xdr:nvSpPr>
        <xdr:cNvPr id="295" name="テキスト ボックス 294"/>
        <xdr:cNvSpPr txBox="1"/>
      </xdr:nvSpPr>
      <xdr:spPr>
        <a:xfrm>
          <a:off x="9450017" y="616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49403</xdr:rowOff>
    </xdr:from>
    <xdr:to>
      <xdr:col>45</xdr:col>
      <xdr:colOff>177800</xdr:colOff>
      <xdr:row>37</xdr:row>
      <xdr:rowOff>21742</xdr:rowOff>
    </xdr:to>
    <xdr:cxnSp macro="">
      <xdr:nvCxnSpPr>
        <xdr:cNvPr id="296" name="直線コネクタ 295"/>
        <xdr:cNvCxnSpPr/>
      </xdr:nvCxnSpPr>
      <xdr:spPr>
        <a:xfrm>
          <a:off x="7861300" y="6050153"/>
          <a:ext cx="889000" cy="3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164109</xdr:rowOff>
    </xdr:from>
    <xdr:to>
      <xdr:col>46</xdr:col>
      <xdr:colOff>38100</xdr:colOff>
      <xdr:row>37</xdr:row>
      <xdr:rowOff>94259</xdr:rowOff>
    </xdr:to>
    <xdr:sp macro="" textlink="">
      <xdr:nvSpPr>
        <xdr:cNvPr id="297" name="フローチャート: 判断 296"/>
        <xdr:cNvSpPr/>
      </xdr:nvSpPr>
      <xdr:spPr>
        <a:xfrm>
          <a:off x="8699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85386</xdr:rowOff>
    </xdr:from>
    <xdr:ext cx="469744" cy="259045"/>
    <xdr:sp macro="" textlink="">
      <xdr:nvSpPr>
        <xdr:cNvPr id="298" name="テキスト ボックス 297"/>
        <xdr:cNvSpPr txBox="1"/>
      </xdr:nvSpPr>
      <xdr:spPr>
        <a:xfrm>
          <a:off x="8515428" y="64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38430</xdr:rowOff>
    </xdr:from>
    <xdr:to>
      <xdr:col>41</xdr:col>
      <xdr:colOff>50800</xdr:colOff>
      <xdr:row>35</xdr:row>
      <xdr:rowOff>49403</xdr:rowOff>
    </xdr:to>
    <xdr:cxnSp macro="">
      <xdr:nvCxnSpPr>
        <xdr:cNvPr id="299" name="直線コネクタ 298"/>
        <xdr:cNvCxnSpPr/>
      </xdr:nvCxnSpPr>
      <xdr:spPr>
        <a:xfrm>
          <a:off x="6972300" y="5353380"/>
          <a:ext cx="889000" cy="69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7975</xdr:rowOff>
    </xdr:from>
    <xdr:to>
      <xdr:col>41</xdr:col>
      <xdr:colOff>101600</xdr:colOff>
      <xdr:row>37</xdr:row>
      <xdr:rowOff>109575</xdr:rowOff>
    </xdr:to>
    <xdr:sp macro="" textlink="">
      <xdr:nvSpPr>
        <xdr:cNvPr id="300" name="フローチャート: 判断 299"/>
        <xdr:cNvSpPr/>
      </xdr:nvSpPr>
      <xdr:spPr>
        <a:xfrm>
          <a:off x="7810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100702</xdr:rowOff>
    </xdr:from>
    <xdr:ext cx="469744" cy="259045"/>
    <xdr:sp macro="" textlink="">
      <xdr:nvSpPr>
        <xdr:cNvPr id="301" name="テキスト ボックス 300"/>
        <xdr:cNvSpPr txBox="1"/>
      </xdr:nvSpPr>
      <xdr:spPr>
        <a:xfrm>
          <a:off x="7626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89586</xdr:rowOff>
    </xdr:from>
    <xdr:to>
      <xdr:col>36</xdr:col>
      <xdr:colOff>165100</xdr:colOff>
      <xdr:row>35</xdr:row>
      <xdr:rowOff>19736</xdr:rowOff>
    </xdr:to>
    <xdr:sp macro="" textlink="">
      <xdr:nvSpPr>
        <xdr:cNvPr id="302" name="フローチャート: 判断 301"/>
        <xdr:cNvSpPr/>
      </xdr:nvSpPr>
      <xdr:spPr>
        <a:xfrm>
          <a:off x="6921500" y="591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10863</xdr:rowOff>
    </xdr:from>
    <xdr:ext cx="469744" cy="259045"/>
    <xdr:sp macro="" textlink="">
      <xdr:nvSpPr>
        <xdr:cNvPr id="303" name="テキスト ボックス 302"/>
        <xdr:cNvSpPr txBox="1"/>
      </xdr:nvSpPr>
      <xdr:spPr>
        <a:xfrm>
          <a:off x="6737428" y="601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88671</xdr:rowOff>
    </xdr:from>
    <xdr:to>
      <xdr:col>55</xdr:col>
      <xdr:colOff>50800</xdr:colOff>
      <xdr:row>39</xdr:row>
      <xdr:rowOff>18821</xdr:rowOff>
    </xdr:to>
    <xdr:sp macro="" textlink="">
      <xdr:nvSpPr>
        <xdr:cNvPr id="309" name="楕円 308"/>
        <xdr:cNvSpPr/>
      </xdr:nvSpPr>
      <xdr:spPr>
        <a:xfrm>
          <a:off x="10426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3598</xdr:rowOff>
    </xdr:from>
    <xdr:ext cx="249299" cy="259045"/>
    <xdr:sp macro="" textlink="">
      <xdr:nvSpPr>
        <xdr:cNvPr id="310" name="労働費該当値テキスト"/>
        <xdr:cNvSpPr txBox="1"/>
      </xdr:nvSpPr>
      <xdr:spPr>
        <a:xfrm>
          <a:off x="10528300" y="6518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88671</xdr:rowOff>
    </xdr:from>
    <xdr:to>
      <xdr:col>50</xdr:col>
      <xdr:colOff>165100</xdr:colOff>
      <xdr:row>39</xdr:row>
      <xdr:rowOff>18821</xdr:rowOff>
    </xdr:to>
    <xdr:sp macro="" textlink="">
      <xdr:nvSpPr>
        <xdr:cNvPr id="311" name="楕円 310"/>
        <xdr:cNvSpPr/>
      </xdr:nvSpPr>
      <xdr:spPr>
        <a:xfrm>
          <a:off x="9588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9948</xdr:rowOff>
    </xdr:from>
    <xdr:ext cx="249299" cy="259045"/>
    <xdr:sp macro="" textlink="">
      <xdr:nvSpPr>
        <xdr:cNvPr id="312" name="テキスト ボックス 311"/>
        <xdr:cNvSpPr txBox="1"/>
      </xdr:nvSpPr>
      <xdr:spPr>
        <a:xfrm>
          <a:off x="9514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142392</xdr:rowOff>
    </xdr:from>
    <xdr:to>
      <xdr:col>46</xdr:col>
      <xdr:colOff>38100</xdr:colOff>
      <xdr:row>37</xdr:row>
      <xdr:rowOff>72542</xdr:rowOff>
    </xdr:to>
    <xdr:sp macro="" textlink="">
      <xdr:nvSpPr>
        <xdr:cNvPr id="313" name="楕円 312"/>
        <xdr:cNvSpPr/>
      </xdr:nvSpPr>
      <xdr:spPr>
        <a:xfrm>
          <a:off x="8699500" y="631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89069</xdr:rowOff>
    </xdr:from>
    <xdr:ext cx="469744" cy="259045"/>
    <xdr:sp macro="" textlink="">
      <xdr:nvSpPr>
        <xdr:cNvPr id="314" name="テキスト ボックス 313"/>
        <xdr:cNvSpPr txBox="1"/>
      </xdr:nvSpPr>
      <xdr:spPr>
        <a:xfrm>
          <a:off x="8515428" y="608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170053</xdr:rowOff>
    </xdr:from>
    <xdr:to>
      <xdr:col>41</xdr:col>
      <xdr:colOff>101600</xdr:colOff>
      <xdr:row>35</xdr:row>
      <xdr:rowOff>100203</xdr:rowOff>
    </xdr:to>
    <xdr:sp macro="" textlink="">
      <xdr:nvSpPr>
        <xdr:cNvPr id="315" name="楕円 314"/>
        <xdr:cNvSpPr/>
      </xdr:nvSpPr>
      <xdr:spPr>
        <a:xfrm>
          <a:off x="7810500" y="59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116730</xdr:rowOff>
    </xdr:from>
    <xdr:ext cx="469744" cy="259045"/>
    <xdr:sp macro="" textlink="">
      <xdr:nvSpPr>
        <xdr:cNvPr id="316" name="テキスト ボックス 315"/>
        <xdr:cNvSpPr txBox="1"/>
      </xdr:nvSpPr>
      <xdr:spPr>
        <a:xfrm>
          <a:off x="7626428" y="577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159080</xdr:rowOff>
    </xdr:from>
    <xdr:to>
      <xdr:col>36</xdr:col>
      <xdr:colOff>165100</xdr:colOff>
      <xdr:row>31</xdr:row>
      <xdr:rowOff>89230</xdr:rowOff>
    </xdr:to>
    <xdr:sp macro="" textlink="">
      <xdr:nvSpPr>
        <xdr:cNvPr id="317" name="楕円 316"/>
        <xdr:cNvSpPr/>
      </xdr:nvSpPr>
      <xdr:spPr>
        <a:xfrm>
          <a:off x="6921500" y="530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105757</xdr:rowOff>
    </xdr:from>
    <xdr:ext cx="469744" cy="259045"/>
    <xdr:sp macro="" textlink="">
      <xdr:nvSpPr>
        <xdr:cNvPr id="318" name="テキスト ボックス 317"/>
        <xdr:cNvSpPr txBox="1"/>
      </xdr:nvSpPr>
      <xdr:spPr>
        <a:xfrm>
          <a:off x="6737428" y="507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4" name="直線コネクタ 343"/>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5"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6" name="直線コネクタ 345"/>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7"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48" name="直線コネクタ 347"/>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160770</xdr:rowOff>
    </xdr:from>
    <xdr:to>
      <xdr:col>55</xdr:col>
      <xdr:colOff>0</xdr:colOff>
      <xdr:row>59</xdr:row>
      <xdr:rowOff>10089</xdr:rowOff>
    </xdr:to>
    <xdr:cxnSp macro="">
      <xdr:nvCxnSpPr>
        <xdr:cNvPr id="349" name="直線コネクタ 348"/>
        <xdr:cNvCxnSpPr/>
      </xdr:nvCxnSpPr>
      <xdr:spPr>
        <a:xfrm flipV="1">
          <a:off x="9639300" y="10104870"/>
          <a:ext cx="838200" cy="2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102677</xdr:rowOff>
    </xdr:from>
    <xdr:ext cx="534377" cy="259045"/>
    <xdr:sp macro="" textlink="">
      <xdr:nvSpPr>
        <xdr:cNvPr id="350" name="農林水産業費平均値テキスト"/>
        <xdr:cNvSpPr txBox="1"/>
      </xdr:nvSpPr>
      <xdr:spPr>
        <a:xfrm>
          <a:off x="10528300" y="100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1" name="フローチャート: 判断 350"/>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10089</xdr:rowOff>
    </xdr:from>
    <xdr:to>
      <xdr:col>50</xdr:col>
      <xdr:colOff>114300</xdr:colOff>
      <xdr:row>59</xdr:row>
      <xdr:rowOff>10484</xdr:rowOff>
    </xdr:to>
    <xdr:cxnSp macro="">
      <xdr:nvCxnSpPr>
        <xdr:cNvPr id="352" name="直線コネクタ 351"/>
        <xdr:cNvCxnSpPr/>
      </xdr:nvCxnSpPr>
      <xdr:spPr>
        <a:xfrm flipV="1">
          <a:off x="8750300" y="10125639"/>
          <a:ext cx="8890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3" name="フローチャート: 判断 352"/>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54468</xdr:rowOff>
    </xdr:from>
    <xdr:ext cx="534377" cy="259045"/>
    <xdr:sp macro="" textlink="">
      <xdr:nvSpPr>
        <xdr:cNvPr id="354" name="テキスト ボックス 353"/>
        <xdr:cNvSpPr txBox="1"/>
      </xdr:nvSpPr>
      <xdr:spPr>
        <a:xfrm>
          <a:off x="9372111" y="101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142675</xdr:rowOff>
    </xdr:from>
    <xdr:to>
      <xdr:col>45</xdr:col>
      <xdr:colOff>177800</xdr:colOff>
      <xdr:row>59</xdr:row>
      <xdr:rowOff>10484</xdr:rowOff>
    </xdr:to>
    <xdr:cxnSp macro="">
      <xdr:nvCxnSpPr>
        <xdr:cNvPr id="355" name="直線コネクタ 354"/>
        <xdr:cNvCxnSpPr/>
      </xdr:nvCxnSpPr>
      <xdr:spPr>
        <a:xfrm>
          <a:off x="7861300" y="10086775"/>
          <a:ext cx="889000" cy="3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75076</xdr:rowOff>
    </xdr:from>
    <xdr:to>
      <xdr:col>46</xdr:col>
      <xdr:colOff>38100</xdr:colOff>
      <xdr:row>59</xdr:row>
      <xdr:rowOff>5226</xdr:rowOff>
    </xdr:to>
    <xdr:sp macro="" textlink="">
      <xdr:nvSpPr>
        <xdr:cNvPr id="356" name="フローチャート: 判断 355"/>
        <xdr:cNvSpPr/>
      </xdr:nvSpPr>
      <xdr:spPr>
        <a:xfrm>
          <a:off x="8699500" y="100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21753</xdr:rowOff>
    </xdr:from>
    <xdr:ext cx="534377" cy="259045"/>
    <xdr:sp macro="" textlink="">
      <xdr:nvSpPr>
        <xdr:cNvPr id="357" name="テキスト ボックス 356"/>
        <xdr:cNvSpPr txBox="1"/>
      </xdr:nvSpPr>
      <xdr:spPr>
        <a:xfrm>
          <a:off x="8483111" y="979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142675</xdr:rowOff>
    </xdr:from>
    <xdr:to>
      <xdr:col>41</xdr:col>
      <xdr:colOff>50800</xdr:colOff>
      <xdr:row>59</xdr:row>
      <xdr:rowOff>23784</xdr:rowOff>
    </xdr:to>
    <xdr:cxnSp macro="">
      <xdr:nvCxnSpPr>
        <xdr:cNvPr id="358" name="直線コネクタ 357"/>
        <xdr:cNvCxnSpPr/>
      </xdr:nvCxnSpPr>
      <xdr:spPr>
        <a:xfrm flipV="1">
          <a:off x="6972300" y="10086775"/>
          <a:ext cx="889000" cy="5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71971</xdr:rowOff>
    </xdr:from>
    <xdr:to>
      <xdr:col>41</xdr:col>
      <xdr:colOff>101600</xdr:colOff>
      <xdr:row>59</xdr:row>
      <xdr:rowOff>2121</xdr:rowOff>
    </xdr:to>
    <xdr:sp macro="" textlink="">
      <xdr:nvSpPr>
        <xdr:cNvPr id="359" name="フローチャート: 判断 358"/>
        <xdr:cNvSpPr/>
      </xdr:nvSpPr>
      <xdr:spPr>
        <a:xfrm>
          <a:off x="7810500" y="100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18648</xdr:rowOff>
    </xdr:from>
    <xdr:ext cx="534377" cy="259045"/>
    <xdr:sp macro="" textlink="">
      <xdr:nvSpPr>
        <xdr:cNvPr id="360" name="テキスト ボックス 359"/>
        <xdr:cNvSpPr txBox="1"/>
      </xdr:nvSpPr>
      <xdr:spPr>
        <a:xfrm>
          <a:off x="7594111" y="9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77539</xdr:rowOff>
    </xdr:from>
    <xdr:to>
      <xdr:col>36</xdr:col>
      <xdr:colOff>165100</xdr:colOff>
      <xdr:row>59</xdr:row>
      <xdr:rowOff>7689</xdr:rowOff>
    </xdr:to>
    <xdr:sp macro="" textlink="">
      <xdr:nvSpPr>
        <xdr:cNvPr id="361" name="フローチャート: 判断 360"/>
        <xdr:cNvSpPr/>
      </xdr:nvSpPr>
      <xdr:spPr>
        <a:xfrm>
          <a:off x="6921500" y="100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24216</xdr:rowOff>
    </xdr:from>
    <xdr:ext cx="534377" cy="259045"/>
    <xdr:sp macro="" textlink="">
      <xdr:nvSpPr>
        <xdr:cNvPr id="362" name="テキスト ボックス 361"/>
        <xdr:cNvSpPr txBox="1"/>
      </xdr:nvSpPr>
      <xdr:spPr>
        <a:xfrm>
          <a:off x="6705111" y="979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109970</xdr:rowOff>
    </xdr:from>
    <xdr:to>
      <xdr:col>55</xdr:col>
      <xdr:colOff>50800</xdr:colOff>
      <xdr:row>59</xdr:row>
      <xdr:rowOff>40120</xdr:rowOff>
    </xdr:to>
    <xdr:sp macro="" textlink="">
      <xdr:nvSpPr>
        <xdr:cNvPr id="368" name="楕円 367"/>
        <xdr:cNvSpPr/>
      </xdr:nvSpPr>
      <xdr:spPr>
        <a:xfrm>
          <a:off x="10426700" y="1005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69347</xdr:rowOff>
    </xdr:from>
    <xdr:ext cx="534377" cy="259045"/>
    <xdr:sp macro="" textlink="">
      <xdr:nvSpPr>
        <xdr:cNvPr id="369" name="農林水産業費該当値テキスト"/>
        <xdr:cNvSpPr txBox="1"/>
      </xdr:nvSpPr>
      <xdr:spPr>
        <a:xfrm>
          <a:off x="10528300" y="98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130739</xdr:rowOff>
    </xdr:from>
    <xdr:to>
      <xdr:col>50</xdr:col>
      <xdr:colOff>165100</xdr:colOff>
      <xdr:row>59</xdr:row>
      <xdr:rowOff>60889</xdr:rowOff>
    </xdr:to>
    <xdr:sp macro="" textlink="">
      <xdr:nvSpPr>
        <xdr:cNvPr id="370" name="楕円 369"/>
        <xdr:cNvSpPr/>
      </xdr:nvSpPr>
      <xdr:spPr>
        <a:xfrm>
          <a:off x="9588500" y="1007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77416</xdr:rowOff>
    </xdr:from>
    <xdr:ext cx="534377" cy="259045"/>
    <xdr:sp macro="" textlink="">
      <xdr:nvSpPr>
        <xdr:cNvPr id="371" name="テキスト ボックス 370"/>
        <xdr:cNvSpPr txBox="1"/>
      </xdr:nvSpPr>
      <xdr:spPr>
        <a:xfrm>
          <a:off x="9372111" y="985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131134</xdr:rowOff>
    </xdr:from>
    <xdr:to>
      <xdr:col>46</xdr:col>
      <xdr:colOff>38100</xdr:colOff>
      <xdr:row>59</xdr:row>
      <xdr:rowOff>61284</xdr:rowOff>
    </xdr:to>
    <xdr:sp macro="" textlink="">
      <xdr:nvSpPr>
        <xdr:cNvPr id="372" name="楕円 371"/>
        <xdr:cNvSpPr/>
      </xdr:nvSpPr>
      <xdr:spPr>
        <a:xfrm>
          <a:off x="8699500" y="1007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52411</xdr:rowOff>
    </xdr:from>
    <xdr:ext cx="534377" cy="259045"/>
    <xdr:sp macro="" textlink="">
      <xdr:nvSpPr>
        <xdr:cNvPr id="373" name="テキスト ボックス 372"/>
        <xdr:cNvSpPr txBox="1"/>
      </xdr:nvSpPr>
      <xdr:spPr>
        <a:xfrm>
          <a:off x="8483111" y="1016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91875</xdr:rowOff>
    </xdr:from>
    <xdr:to>
      <xdr:col>41</xdr:col>
      <xdr:colOff>101600</xdr:colOff>
      <xdr:row>59</xdr:row>
      <xdr:rowOff>22025</xdr:rowOff>
    </xdr:to>
    <xdr:sp macro="" textlink="">
      <xdr:nvSpPr>
        <xdr:cNvPr id="374" name="楕円 373"/>
        <xdr:cNvSpPr/>
      </xdr:nvSpPr>
      <xdr:spPr>
        <a:xfrm>
          <a:off x="7810500" y="1003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13152</xdr:rowOff>
    </xdr:from>
    <xdr:ext cx="534377" cy="259045"/>
    <xdr:sp macro="" textlink="">
      <xdr:nvSpPr>
        <xdr:cNvPr id="375" name="テキスト ボックス 374"/>
        <xdr:cNvSpPr txBox="1"/>
      </xdr:nvSpPr>
      <xdr:spPr>
        <a:xfrm>
          <a:off x="7594111" y="101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144434</xdr:rowOff>
    </xdr:from>
    <xdr:to>
      <xdr:col>36</xdr:col>
      <xdr:colOff>165100</xdr:colOff>
      <xdr:row>59</xdr:row>
      <xdr:rowOff>74584</xdr:rowOff>
    </xdr:to>
    <xdr:sp macro="" textlink="">
      <xdr:nvSpPr>
        <xdr:cNvPr id="376" name="楕円 375"/>
        <xdr:cNvSpPr/>
      </xdr:nvSpPr>
      <xdr:spPr>
        <a:xfrm>
          <a:off x="6921500" y="1008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65711</xdr:rowOff>
    </xdr:from>
    <xdr:ext cx="534377" cy="259045"/>
    <xdr:sp macro="" textlink="">
      <xdr:nvSpPr>
        <xdr:cNvPr id="377" name="テキスト ボックス 376"/>
        <xdr:cNvSpPr txBox="1"/>
      </xdr:nvSpPr>
      <xdr:spPr>
        <a:xfrm>
          <a:off x="6705111" y="1018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1" name="直線コネクタ 400"/>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2"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3" name="直線コネクタ 402"/>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4"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5" name="直線コネクタ 404"/>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86016</xdr:rowOff>
    </xdr:from>
    <xdr:to>
      <xdr:col>55</xdr:col>
      <xdr:colOff>0</xdr:colOff>
      <xdr:row>77</xdr:row>
      <xdr:rowOff>11246</xdr:rowOff>
    </xdr:to>
    <xdr:cxnSp macro="">
      <xdr:nvCxnSpPr>
        <xdr:cNvPr id="406" name="直線コネクタ 405"/>
        <xdr:cNvCxnSpPr/>
      </xdr:nvCxnSpPr>
      <xdr:spPr>
        <a:xfrm>
          <a:off x="9639300" y="13116216"/>
          <a:ext cx="838200" cy="9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7"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08" name="フローチャート: 判断 407"/>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86016</xdr:rowOff>
    </xdr:from>
    <xdr:to>
      <xdr:col>50</xdr:col>
      <xdr:colOff>114300</xdr:colOff>
      <xdr:row>76</xdr:row>
      <xdr:rowOff>95141</xdr:rowOff>
    </xdr:to>
    <xdr:cxnSp macro="">
      <xdr:nvCxnSpPr>
        <xdr:cNvPr id="409" name="直線コネクタ 408"/>
        <xdr:cNvCxnSpPr/>
      </xdr:nvCxnSpPr>
      <xdr:spPr>
        <a:xfrm flipV="1">
          <a:off x="8750300" y="13116216"/>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0" name="フローチャート: 判断 409"/>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86016</xdr:rowOff>
    </xdr:from>
    <xdr:ext cx="534377" cy="259045"/>
    <xdr:sp macro="" textlink="">
      <xdr:nvSpPr>
        <xdr:cNvPr id="411" name="テキスト ボックス 410"/>
        <xdr:cNvSpPr txBox="1"/>
      </xdr:nvSpPr>
      <xdr:spPr>
        <a:xfrm>
          <a:off x="9372111" y="132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15246</xdr:rowOff>
    </xdr:from>
    <xdr:to>
      <xdr:col>45</xdr:col>
      <xdr:colOff>177800</xdr:colOff>
      <xdr:row>76</xdr:row>
      <xdr:rowOff>95141</xdr:rowOff>
    </xdr:to>
    <xdr:cxnSp macro="">
      <xdr:nvCxnSpPr>
        <xdr:cNvPr id="412" name="直線コネクタ 411"/>
        <xdr:cNvCxnSpPr/>
      </xdr:nvCxnSpPr>
      <xdr:spPr>
        <a:xfrm>
          <a:off x="7861300" y="12873996"/>
          <a:ext cx="889000" cy="25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163615</xdr:rowOff>
    </xdr:from>
    <xdr:to>
      <xdr:col>46</xdr:col>
      <xdr:colOff>38100</xdr:colOff>
      <xdr:row>76</xdr:row>
      <xdr:rowOff>93765</xdr:rowOff>
    </xdr:to>
    <xdr:sp macro="" textlink="">
      <xdr:nvSpPr>
        <xdr:cNvPr id="413" name="フローチャート: 判断 412"/>
        <xdr:cNvSpPr/>
      </xdr:nvSpPr>
      <xdr:spPr>
        <a:xfrm>
          <a:off x="8699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110291</xdr:rowOff>
    </xdr:from>
    <xdr:ext cx="534377" cy="259045"/>
    <xdr:sp macro="" textlink="">
      <xdr:nvSpPr>
        <xdr:cNvPr id="414" name="テキスト ボックス 413"/>
        <xdr:cNvSpPr txBox="1"/>
      </xdr:nvSpPr>
      <xdr:spPr>
        <a:xfrm>
          <a:off x="8483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15246</xdr:rowOff>
    </xdr:from>
    <xdr:to>
      <xdr:col>41</xdr:col>
      <xdr:colOff>50800</xdr:colOff>
      <xdr:row>78</xdr:row>
      <xdr:rowOff>8007</xdr:rowOff>
    </xdr:to>
    <xdr:cxnSp macro="">
      <xdr:nvCxnSpPr>
        <xdr:cNvPr id="415" name="直線コネクタ 414"/>
        <xdr:cNvCxnSpPr/>
      </xdr:nvCxnSpPr>
      <xdr:spPr>
        <a:xfrm flipV="1">
          <a:off x="6972300" y="12873996"/>
          <a:ext cx="889000" cy="50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18929</xdr:rowOff>
    </xdr:from>
    <xdr:to>
      <xdr:col>41</xdr:col>
      <xdr:colOff>101600</xdr:colOff>
      <xdr:row>76</xdr:row>
      <xdr:rowOff>120529</xdr:rowOff>
    </xdr:to>
    <xdr:sp macro="" textlink="">
      <xdr:nvSpPr>
        <xdr:cNvPr id="416" name="フローチャート: 判断 415"/>
        <xdr:cNvSpPr/>
      </xdr:nvSpPr>
      <xdr:spPr>
        <a:xfrm>
          <a:off x="7810500" y="130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111656</xdr:rowOff>
    </xdr:from>
    <xdr:ext cx="534377" cy="259045"/>
    <xdr:sp macro="" textlink="">
      <xdr:nvSpPr>
        <xdr:cNvPr id="417" name="テキスト ボックス 416"/>
        <xdr:cNvSpPr txBox="1"/>
      </xdr:nvSpPr>
      <xdr:spPr>
        <a:xfrm>
          <a:off x="7594111" y="131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105263</xdr:rowOff>
    </xdr:from>
    <xdr:to>
      <xdr:col>36</xdr:col>
      <xdr:colOff>165100</xdr:colOff>
      <xdr:row>77</xdr:row>
      <xdr:rowOff>35413</xdr:rowOff>
    </xdr:to>
    <xdr:sp macro="" textlink="">
      <xdr:nvSpPr>
        <xdr:cNvPr id="418" name="フローチャート: 判断 417"/>
        <xdr:cNvSpPr/>
      </xdr:nvSpPr>
      <xdr:spPr>
        <a:xfrm>
          <a:off x="6921500" y="1313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51941</xdr:rowOff>
    </xdr:from>
    <xdr:ext cx="534377" cy="259045"/>
    <xdr:sp macro="" textlink="">
      <xdr:nvSpPr>
        <xdr:cNvPr id="419" name="テキスト ボックス 418"/>
        <xdr:cNvSpPr txBox="1"/>
      </xdr:nvSpPr>
      <xdr:spPr>
        <a:xfrm>
          <a:off x="6705111" y="129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131896</xdr:rowOff>
    </xdr:from>
    <xdr:to>
      <xdr:col>55</xdr:col>
      <xdr:colOff>50800</xdr:colOff>
      <xdr:row>77</xdr:row>
      <xdr:rowOff>62046</xdr:rowOff>
    </xdr:to>
    <xdr:sp macro="" textlink="">
      <xdr:nvSpPr>
        <xdr:cNvPr id="425" name="楕円 424"/>
        <xdr:cNvSpPr/>
      </xdr:nvSpPr>
      <xdr:spPr>
        <a:xfrm>
          <a:off x="10426700" y="1316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110323</xdr:rowOff>
    </xdr:from>
    <xdr:ext cx="534377" cy="259045"/>
    <xdr:sp macro="" textlink="">
      <xdr:nvSpPr>
        <xdr:cNvPr id="426" name="商工費該当値テキスト"/>
        <xdr:cNvSpPr txBox="1"/>
      </xdr:nvSpPr>
      <xdr:spPr>
        <a:xfrm>
          <a:off x="10528300" y="1314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35216</xdr:rowOff>
    </xdr:from>
    <xdr:to>
      <xdr:col>50</xdr:col>
      <xdr:colOff>165100</xdr:colOff>
      <xdr:row>76</xdr:row>
      <xdr:rowOff>136816</xdr:rowOff>
    </xdr:to>
    <xdr:sp macro="" textlink="">
      <xdr:nvSpPr>
        <xdr:cNvPr id="427" name="楕円 426"/>
        <xdr:cNvSpPr/>
      </xdr:nvSpPr>
      <xdr:spPr>
        <a:xfrm>
          <a:off x="9588500" y="1306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153344</xdr:rowOff>
    </xdr:from>
    <xdr:ext cx="534377" cy="259045"/>
    <xdr:sp macro="" textlink="">
      <xdr:nvSpPr>
        <xdr:cNvPr id="428" name="テキスト ボックス 427"/>
        <xdr:cNvSpPr txBox="1"/>
      </xdr:nvSpPr>
      <xdr:spPr>
        <a:xfrm>
          <a:off x="9372111" y="1284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44341</xdr:rowOff>
    </xdr:from>
    <xdr:to>
      <xdr:col>46</xdr:col>
      <xdr:colOff>38100</xdr:colOff>
      <xdr:row>76</xdr:row>
      <xdr:rowOff>145941</xdr:rowOff>
    </xdr:to>
    <xdr:sp macro="" textlink="">
      <xdr:nvSpPr>
        <xdr:cNvPr id="429" name="楕円 428"/>
        <xdr:cNvSpPr/>
      </xdr:nvSpPr>
      <xdr:spPr>
        <a:xfrm>
          <a:off x="8699500" y="1307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137068</xdr:rowOff>
    </xdr:from>
    <xdr:ext cx="534377" cy="259045"/>
    <xdr:sp macro="" textlink="">
      <xdr:nvSpPr>
        <xdr:cNvPr id="430" name="テキスト ボックス 429"/>
        <xdr:cNvSpPr txBox="1"/>
      </xdr:nvSpPr>
      <xdr:spPr>
        <a:xfrm>
          <a:off x="8483111" y="1316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135896</xdr:rowOff>
    </xdr:from>
    <xdr:to>
      <xdr:col>41</xdr:col>
      <xdr:colOff>101600</xdr:colOff>
      <xdr:row>75</xdr:row>
      <xdr:rowOff>66046</xdr:rowOff>
    </xdr:to>
    <xdr:sp macro="" textlink="">
      <xdr:nvSpPr>
        <xdr:cNvPr id="431" name="楕円 430"/>
        <xdr:cNvSpPr/>
      </xdr:nvSpPr>
      <xdr:spPr>
        <a:xfrm>
          <a:off x="7810500" y="1282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82573</xdr:rowOff>
    </xdr:from>
    <xdr:ext cx="534377" cy="259045"/>
    <xdr:sp macro="" textlink="">
      <xdr:nvSpPr>
        <xdr:cNvPr id="432" name="テキスト ボックス 431"/>
        <xdr:cNvSpPr txBox="1"/>
      </xdr:nvSpPr>
      <xdr:spPr>
        <a:xfrm>
          <a:off x="7594111" y="125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128657</xdr:rowOff>
    </xdr:from>
    <xdr:to>
      <xdr:col>36</xdr:col>
      <xdr:colOff>165100</xdr:colOff>
      <xdr:row>78</xdr:row>
      <xdr:rowOff>58807</xdr:rowOff>
    </xdr:to>
    <xdr:sp macro="" textlink="">
      <xdr:nvSpPr>
        <xdr:cNvPr id="433" name="楕円 432"/>
        <xdr:cNvSpPr/>
      </xdr:nvSpPr>
      <xdr:spPr>
        <a:xfrm>
          <a:off x="6921500" y="133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49934</xdr:rowOff>
    </xdr:from>
    <xdr:ext cx="534377" cy="259045"/>
    <xdr:sp macro="" textlink="">
      <xdr:nvSpPr>
        <xdr:cNvPr id="434" name="テキスト ボックス 433"/>
        <xdr:cNvSpPr txBox="1"/>
      </xdr:nvSpPr>
      <xdr:spPr>
        <a:xfrm>
          <a:off x="6705111" y="1342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48" name="テキスト ボックス 447"/>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0" name="テキスト ボックス 449"/>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2" name="テキスト ボックス 451"/>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4" name="テキスト ボックス 453"/>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0" name="直線コネクタ 459"/>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1"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2" name="直線コネクタ 461"/>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3"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4" name="直線コネクタ 463"/>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78701</xdr:rowOff>
    </xdr:from>
    <xdr:to>
      <xdr:col>55</xdr:col>
      <xdr:colOff>0</xdr:colOff>
      <xdr:row>99</xdr:row>
      <xdr:rowOff>82290</xdr:rowOff>
    </xdr:to>
    <xdr:cxnSp macro="">
      <xdr:nvCxnSpPr>
        <xdr:cNvPr id="465" name="直線コネクタ 464"/>
        <xdr:cNvCxnSpPr/>
      </xdr:nvCxnSpPr>
      <xdr:spPr>
        <a:xfrm flipV="1">
          <a:off x="9639300" y="17052251"/>
          <a:ext cx="8382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6"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7" name="フローチャート: 判断 466"/>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82290</xdr:rowOff>
    </xdr:from>
    <xdr:to>
      <xdr:col>50</xdr:col>
      <xdr:colOff>114300</xdr:colOff>
      <xdr:row>99</xdr:row>
      <xdr:rowOff>85333</xdr:rowOff>
    </xdr:to>
    <xdr:cxnSp macro="">
      <xdr:nvCxnSpPr>
        <xdr:cNvPr id="468" name="直線コネクタ 467"/>
        <xdr:cNvCxnSpPr/>
      </xdr:nvCxnSpPr>
      <xdr:spPr>
        <a:xfrm flipV="1">
          <a:off x="8750300" y="17055840"/>
          <a:ext cx="889000" cy="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69" name="フローチャート: 判断 468"/>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0" name="テキスト ボックス 469"/>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77766</xdr:rowOff>
    </xdr:from>
    <xdr:to>
      <xdr:col>45</xdr:col>
      <xdr:colOff>177800</xdr:colOff>
      <xdr:row>99</xdr:row>
      <xdr:rowOff>85333</xdr:rowOff>
    </xdr:to>
    <xdr:cxnSp macro="">
      <xdr:nvCxnSpPr>
        <xdr:cNvPr id="471" name="直線コネクタ 470"/>
        <xdr:cNvCxnSpPr/>
      </xdr:nvCxnSpPr>
      <xdr:spPr>
        <a:xfrm>
          <a:off x="7861300" y="17051316"/>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19003</xdr:rowOff>
    </xdr:from>
    <xdr:to>
      <xdr:col>46</xdr:col>
      <xdr:colOff>38100</xdr:colOff>
      <xdr:row>99</xdr:row>
      <xdr:rowOff>120603</xdr:rowOff>
    </xdr:to>
    <xdr:sp macro="" textlink="">
      <xdr:nvSpPr>
        <xdr:cNvPr id="472" name="フローチャート: 判断 471"/>
        <xdr:cNvSpPr/>
      </xdr:nvSpPr>
      <xdr:spPr>
        <a:xfrm>
          <a:off x="8699500" y="1699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137130</xdr:rowOff>
    </xdr:from>
    <xdr:ext cx="534377" cy="259045"/>
    <xdr:sp macro="" textlink="">
      <xdr:nvSpPr>
        <xdr:cNvPr id="473" name="テキスト ボックス 472"/>
        <xdr:cNvSpPr txBox="1"/>
      </xdr:nvSpPr>
      <xdr:spPr>
        <a:xfrm>
          <a:off x="8483111" y="1676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76877</xdr:rowOff>
    </xdr:from>
    <xdr:to>
      <xdr:col>41</xdr:col>
      <xdr:colOff>50800</xdr:colOff>
      <xdr:row>99</xdr:row>
      <xdr:rowOff>77766</xdr:rowOff>
    </xdr:to>
    <xdr:cxnSp macro="">
      <xdr:nvCxnSpPr>
        <xdr:cNvPr id="474" name="直線コネクタ 473"/>
        <xdr:cNvCxnSpPr/>
      </xdr:nvCxnSpPr>
      <xdr:spPr>
        <a:xfrm>
          <a:off x="6972300" y="17050427"/>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17169</xdr:rowOff>
    </xdr:from>
    <xdr:to>
      <xdr:col>41</xdr:col>
      <xdr:colOff>101600</xdr:colOff>
      <xdr:row>99</xdr:row>
      <xdr:rowOff>118769</xdr:rowOff>
    </xdr:to>
    <xdr:sp macro="" textlink="">
      <xdr:nvSpPr>
        <xdr:cNvPr id="475" name="フローチャート: 判断 474"/>
        <xdr:cNvSpPr/>
      </xdr:nvSpPr>
      <xdr:spPr>
        <a:xfrm>
          <a:off x="7810500" y="1699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135296</xdr:rowOff>
    </xdr:from>
    <xdr:ext cx="534377" cy="259045"/>
    <xdr:sp macro="" textlink="">
      <xdr:nvSpPr>
        <xdr:cNvPr id="476" name="テキスト ボックス 475"/>
        <xdr:cNvSpPr txBox="1"/>
      </xdr:nvSpPr>
      <xdr:spPr>
        <a:xfrm>
          <a:off x="7594111" y="1676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17790</xdr:rowOff>
    </xdr:from>
    <xdr:to>
      <xdr:col>36</xdr:col>
      <xdr:colOff>165100</xdr:colOff>
      <xdr:row>99</xdr:row>
      <xdr:rowOff>119390</xdr:rowOff>
    </xdr:to>
    <xdr:sp macro="" textlink="">
      <xdr:nvSpPr>
        <xdr:cNvPr id="477" name="フローチャート: 判断 476"/>
        <xdr:cNvSpPr/>
      </xdr:nvSpPr>
      <xdr:spPr>
        <a:xfrm>
          <a:off x="6921500" y="1699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135917</xdr:rowOff>
    </xdr:from>
    <xdr:ext cx="534377" cy="259045"/>
    <xdr:sp macro="" textlink="">
      <xdr:nvSpPr>
        <xdr:cNvPr id="478" name="テキスト ボックス 477"/>
        <xdr:cNvSpPr txBox="1"/>
      </xdr:nvSpPr>
      <xdr:spPr>
        <a:xfrm>
          <a:off x="6705111" y="1676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27901</xdr:rowOff>
    </xdr:from>
    <xdr:to>
      <xdr:col>55</xdr:col>
      <xdr:colOff>50800</xdr:colOff>
      <xdr:row>99</xdr:row>
      <xdr:rowOff>129501</xdr:rowOff>
    </xdr:to>
    <xdr:sp macro="" textlink="">
      <xdr:nvSpPr>
        <xdr:cNvPr id="484" name="楕円 483"/>
        <xdr:cNvSpPr/>
      </xdr:nvSpPr>
      <xdr:spPr>
        <a:xfrm>
          <a:off x="10426700" y="1700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867</xdr:rowOff>
    </xdr:from>
    <xdr:ext cx="534377" cy="259045"/>
    <xdr:sp macro="" textlink="">
      <xdr:nvSpPr>
        <xdr:cNvPr id="485" name="土木費該当値テキスト"/>
        <xdr:cNvSpPr txBox="1"/>
      </xdr:nvSpPr>
      <xdr:spPr>
        <a:xfrm>
          <a:off x="10528300" y="169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31490</xdr:rowOff>
    </xdr:from>
    <xdr:to>
      <xdr:col>50</xdr:col>
      <xdr:colOff>165100</xdr:colOff>
      <xdr:row>99</xdr:row>
      <xdr:rowOff>133090</xdr:rowOff>
    </xdr:to>
    <xdr:sp macro="" textlink="">
      <xdr:nvSpPr>
        <xdr:cNvPr id="486" name="楕円 485"/>
        <xdr:cNvSpPr/>
      </xdr:nvSpPr>
      <xdr:spPr>
        <a:xfrm>
          <a:off x="9588500" y="1700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124217</xdr:rowOff>
    </xdr:from>
    <xdr:ext cx="534377" cy="259045"/>
    <xdr:sp macro="" textlink="">
      <xdr:nvSpPr>
        <xdr:cNvPr id="487" name="テキスト ボックス 486"/>
        <xdr:cNvSpPr txBox="1"/>
      </xdr:nvSpPr>
      <xdr:spPr>
        <a:xfrm>
          <a:off x="9372111" y="1709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34533</xdr:rowOff>
    </xdr:from>
    <xdr:to>
      <xdr:col>46</xdr:col>
      <xdr:colOff>38100</xdr:colOff>
      <xdr:row>99</xdr:row>
      <xdr:rowOff>136133</xdr:rowOff>
    </xdr:to>
    <xdr:sp macro="" textlink="">
      <xdr:nvSpPr>
        <xdr:cNvPr id="488" name="楕円 487"/>
        <xdr:cNvSpPr/>
      </xdr:nvSpPr>
      <xdr:spPr>
        <a:xfrm>
          <a:off x="8699500" y="1700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127260</xdr:rowOff>
    </xdr:from>
    <xdr:ext cx="534377" cy="259045"/>
    <xdr:sp macro="" textlink="">
      <xdr:nvSpPr>
        <xdr:cNvPr id="489" name="テキスト ボックス 488"/>
        <xdr:cNvSpPr txBox="1"/>
      </xdr:nvSpPr>
      <xdr:spPr>
        <a:xfrm>
          <a:off x="8483111" y="1710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26966</xdr:rowOff>
    </xdr:from>
    <xdr:to>
      <xdr:col>41</xdr:col>
      <xdr:colOff>101600</xdr:colOff>
      <xdr:row>99</xdr:row>
      <xdr:rowOff>128566</xdr:rowOff>
    </xdr:to>
    <xdr:sp macro="" textlink="">
      <xdr:nvSpPr>
        <xdr:cNvPr id="490" name="楕円 489"/>
        <xdr:cNvSpPr/>
      </xdr:nvSpPr>
      <xdr:spPr>
        <a:xfrm>
          <a:off x="7810500" y="1700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119693</xdr:rowOff>
    </xdr:from>
    <xdr:ext cx="534377" cy="259045"/>
    <xdr:sp macro="" textlink="">
      <xdr:nvSpPr>
        <xdr:cNvPr id="491" name="テキスト ボックス 490"/>
        <xdr:cNvSpPr txBox="1"/>
      </xdr:nvSpPr>
      <xdr:spPr>
        <a:xfrm>
          <a:off x="7594111" y="1709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26077</xdr:rowOff>
    </xdr:from>
    <xdr:to>
      <xdr:col>36</xdr:col>
      <xdr:colOff>165100</xdr:colOff>
      <xdr:row>99</xdr:row>
      <xdr:rowOff>127677</xdr:rowOff>
    </xdr:to>
    <xdr:sp macro="" textlink="">
      <xdr:nvSpPr>
        <xdr:cNvPr id="492" name="楕円 491"/>
        <xdr:cNvSpPr/>
      </xdr:nvSpPr>
      <xdr:spPr>
        <a:xfrm>
          <a:off x="6921500" y="1699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118804</xdr:rowOff>
    </xdr:from>
    <xdr:ext cx="534377" cy="259045"/>
    <xdr:sp macro="" textlink="">
      <xdr:nvSpPr>
        <xdr:cNvPr id="493" name="テキスト ボックス 492"/>
        <xdr:cNvSpPr txBox="1"/>
      </xdr:nvSpPr>
      <xdr:spPr>
        <a:xfrm>
          <a:off x="6705111" y="1709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3" name="テキスト ボックス 51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19" name="直線コネクタ 518"/>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0"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1" name="直線コネクタ 520"/>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2"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3" name="直線コネクタ 522"/>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149421</xdr:rowOff>
    </xdr:from>
    <xdr:to>
      <xdr:col>85</xdr:col>
      <xdr:colOff>127000</xdr:colOff>
      <xdr:row>37</xdr:row>
      <xdr:rowOff>161319</xdr:rowOff>
    </xdr:to>
    <xdr:cxnSp macro="">
      <xdr:nvCxnSpPr>
        <xdr:cNvPr id="524" name="直線コネクタ 523"/>
        <xdr:cNvCxnSpPr/>
      </xdr:nvCxnSpPr>
      <xdr:spPr>
        <a:xfrm flipV="1">
          <a:off x="15481300" y="6493071"/>
          <a:ext cx="838200" cy="1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5"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6" name="フローチャート: 判断 525"/>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159588</xdr:rowOff>
    </xdr:from>
    <xdr:to>
      <xdr:col>81</xdr:col>
      <xdr:colOff>50800</xdr:colOff>
      <xdr:row>37</xdr:row>
      <xdr:rowOff>161319</xdr:rowOff>
    </xdr:to>
    <xdr:cxnSp macro="">
      <xdr:nvCxnSpPr>
        <xdr:cNvPr id="527" name="直線コネクタ 526"/>
        <xdr:cNvCxnSpPr/>
      </xdr:nvCxnSpPr>
      <xdr:spPr>
        <a:xfrm>
          <a:off x="14592300" y="5988888"/>
          <a:ext cx="889000" cy="51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28" name="フローチャート: 判断 527"/>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29" name="テキスト ボックス 528"/>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159588</xdr:rowOff>
    </xdr:from>
    <xdr:to>
      <xdr:col>76</xdr:col>
      <xdr:colOff>114300</xdr:colOff>
      <xdr:row>37</xdr:row>
      <xdr:rowOff>147723</xdr:rowOff>
    </xdr:to>
    <xdr:cxnSp macro="">
      <xdr:nvCxnSpPr>
        <xdr:cNvPr id="530" name="直線コネクタ 529"/>
        <xdr:cNvCxnSpPr/>
      </xdr:nvCxnSpPr>
      <xdr:spPr>
        <a:xfrm flipV="1">
          <a:off x="13703300" y="5988888"/>
          <a:ext cx="889000" cy="50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62905</xdr:rowOff>
    </xdr:from>
    <xdr:to>
      <xdr:col>76</xdr:col>
      <xdr:colOff>165100</xdr:colOff>
      <xdr:row>36</xdr:row>
      <xdr:rowOff>164505</xdr:rowOff>
    </xdr:to>
    <xdr:sp macro="" textlink="">
      <xdr:nvSpPr>
        <xdr:cNvPr id="531" name="フローチャート: 判断 530"/>
        <xdr:cNvSpPr/>
      </xdr:nvSpPr>
      <xdr:spPr>
        <a:xfrm>
          <a:off x="14541500" y="623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155632</xdr:rowOff>
    </xdr:from>
    <xdr:ext cx="534377" cy="259045"/>
    <xdr:sp macro="" textlink="">
      <xdr:nvSpPr>
        <xdr:cNvPr id="532" name="テキスト ボックス 531"/>
        <xdr:cNvSpPr txBox="1"/>
      </xdr:nvSpPr>
      <xdr:spPr>
        <a:xfrm>
          <a:off x="14325111" y="63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147723</xdr:rowOff>
    </xdr:from>
    <xdr:to>
      <xdr:col>71</xdr:col>
      <xdr:colOff>177800</xdr:colOff>
      <xdr:row>37</xdr:row>
      <xdr:rowOff>155528</xdr:rowOff>
    </xdr:to>
    <xdr:cxnSp macro="">
      <xdr:nvCxnSpPr>
        <xdr:cNvPr id="533" name="直線コネクタ 532"/>
        <xdr:cNvCxnSpPr/>
      </xdr:nvCxnSpPr>
      <xdr:spPr>
        <a:xfrm flipV="1">
          <a:off x="12814300" y="6491373"/>
          <a:ext cx="8890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45793</xdr:rowOff>
    </xdr:from>
    <xdr:to>
      <xdr:col>72</xdr:col>
      <xdr:colOff>38100</xdr:colOff>
      <xdr:row>36</xdr:row>
      <xdr:rowOff>147393</xdr:rowOff>
    </xdr:to>
    <xdr:sp macro="" textlink="">
      <xdr:nvSpPr>
        <xdr:cNvPr id="534" name="フローチャート: 判断 533"/>
        <xdr:cNvSpPr/>
      </xdr:nvSpPr>
      <xdr:spPr>
        <a:xfrm>
          <a:off x="13652500" y="621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163920</xdr:rowOff>
    </xdr:from>
    <xdr:ext cx="534377" cy="259045"/>
    <xdr:sp macro="" textlink="">
      <xdr:nvSpPr>
        <xdr:cNvPr id="535" name="テキスト ボックス 534"/>
        <xdr:cNvSpPr txBox="1"/>
      </xdr:nvSpPr>
      <xdr:spPr>
        <a:xfrm>
          <a:off x="13436111" y="599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148216</xdr:rowOff>
    </xdr:from>
    <xdr:to>
      <xdr:col>67</xdr:col>
      <xdr:colOff>101600</xdr:colOff>
      <xdr:row>37</xdr:row>
      <xdr:rowOff>78366</xdr:rowOff>
    </xdr:to>
    <xdr:sp macro="" textlink="">
      <xdr:nvSpPr>
        <xdr:cNvPr id="536" name="フローチャート: 判断 535"/>
        <xdr:cNvSpPr/>
      </xdr:nvSpPr>
      <xdr:spPr>
        <a:xfrm>
          <a:off x="12763500" y="632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94893</xdr:rowOff>
    </xdr:from>
    <xdr:ext cx="534377" cy="259045"/>
    <xdr:sp macro="" textlink="">
      <xdr:nvSpPr>
        <xdr:cNvPr id="537" name="テキスト ボックス 536"/>
        <xdr:cNvSpPr txBox="1"/>
      </xdr:nvSpPr>
      <xdr:spPr>
        <a:xfrm>
          <a:off x="12547111" y="609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98621</xdr:rowOff>
    </xdr:from>
    <xdr:to>
      <xdr:col>85</xdr:col>
      <xdr:colOff>177800</xdr:colOff>
      <xdr:row>38</xdr:row>
      <xdr:rowOff>28771</xdr:rowOff>
    </xdr:to>
    <xdr:sp macro="" textlink="">
      <xdr:nvSpPr>
        <xdr:cNvPr id="543" name="楕円 542"/>
        <xdr:cNvSpPr/>
      </xdr:nvSpPr>
      <xdr:spPr>
        <a:xfrm>
          <a:off x="16268700" y="644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77048</xdr:rowOff>
    </xdr:from>
    <xdr:ext cx="534377" cy="259045"/>
    <xdr:sp macro="" textlink="">
      <xdr:nvSpPr>
        <xdr:cNvPr id="544" name="消防費該当値テキスト"/>
        <xdr:cNvSpPr txBox="1"/>
      </xdr:nvSpPr>
      <xdr:spPr>
        <a:xfrm>
          <a:off x="16370300" y="642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110519</xdr:rowOff>
    </xdr:from>
    <xdr:to>
      <xdr:col>81</xdr:col>
      <xdr:colOff>101600</xdr:colOff>
      <xdr:row>38</xdr:row>
      <xdr:rowOff>40669</xdr:rowOff>
    </xdr:to>
    <xdr:sp macro="" textlink="">
      <xdr:nvSpPr>
        <xdr:cNvPr id="545" name="楕円 544"/>
        <xdr:cNvSpPr/>
      </xdr:nvSpPr>
      <xdr:spPr>
        <a:xfrm>
          <a:off x="15430500" y="645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31796</xdr:rowOff>
    </xdr:from>
    <xdr:ext cx="534377" cy="259045"/>
    <xdr:sp macro="" textlink="">
      <xdr:nvSpPr>
        <xdr:cNvPr id="546" name="テキスト ボックス 545"/>
        <xdr:cNvSpPr txBox="1"/>
      </xdr:nvSpPr>
      <xdr:spPr>
        <a:xfrm>
          <a:off x="15214111" y="65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108788</xdr:rowOff>
    </xdr:from>
    <xdr:to>
      <xdr:col>76</xdr:col>
      <xdr:colOff>165100</xdr:colOff>
      <xdr:row>35</xdr:row>
      <xdr:rowOff>38938</xdr:rowOff>
    </xdr:to>
    <xdr:sp macro="" textlink="">
      <xdr:nvSpPr>
        <xdr:cNvPr id="547" name="楕円 546"/>
        <xdr:cNvSpPr/>
      </xdr:nvSpPr>
      <xdr:spPr>
        <a:xfrm>
          <a:off x="14541500" y="59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55465</xdr:rowOff>
    </xdr:from>
    <xdr:ext cx="534377" cy="259045"/>
    <xdr:sp macro="" textlink="">
      <xdr:nvSpPr>
        <xdr:cNvPr id="548" name="テキスト ボックス 547"/>
        <xdr:cNvSpPr txBox="1"/>
      </xdr:nvSpPr>
      <xdr:spPr>
        <a:xfrm>
          <a:off x="14325111" y="571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96923</xdr:rowOff>
    </xdr:from>
    <xdr:to>
      <xdr:col>72</xdr:col>
      <xdr:colOff>38100</xdr:colOff>
      <xdr:row>38</xdr:row>
      <xdr:rowOff>27073</xdr:rowOff>
    </xdr:to>
    <xdr:sp macro="" textlink="">
      <xdr:nvSpPr>
        <xdr:cNvPr id="549" name="楕円 548"/>
        <xdr:cNvSpPr/>
      </xdr:nvSpPr>
      <xdr:spPr>
        <a:xfrm>
          <a:off x="13652500" y="644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18200</xdr:rowOff>
    </xdr:from>
    <xdr:ext cx="534377" cy="259045"/>
    <xdr:sp macro="" textlink="">
      <xdr:nvSpPr>
        <xdr:cNvPr id="550" name="テキスト ボックス 549"/>
        <xdr:cNvSpPr txBox="1"/>
      </xdr:nvSpPr>
      <xdr:spPr>
        <a:xfrm>
          <a:off x="13436111" y="653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104728</xdr:rowOff>
    </xdr:from>
    <xdr:to>
      <xdr:col>67</xdr:col>
      <xdr:colOff>101600</xdr:colOff>
      <xdr:row>38</xdr:row>
      <xdr:rowOff>34878</xdr:rowOff>
    </xdr:to>
    <xdr:sp macro="" textlink="">
      <xdr:nvSpPr>
        <xdr:cNvPr id="551" name="楕円 550"/>
        <xdr:cNvSpPr/>
      </xdr:nvSpPr>
      <xdr:spPr>
        <a:xfrm>
          <a:off x="12763500" y="64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26005</xdr:rowOff>
    </xdr:from>
    <xdr:ext cx="534377" cy="259045"/>
    <xdr:sp macro="" textlink="">
      <xdr:nvSpPr>
        <xdr:cNvPr id="552" name="テキスト ボックス 551"/>
        <xdr:cNvSpPr txBox="1"/>
      </xdr:nvSpPr>
      <xdr:spPr>
        <a:xfrm>
          <a:off x="12547111" y="654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4" name="テキスト ボックス 56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6" name="テキスト ボックス 56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8" name="テキスト ボックス 56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0" name="テキスト ボックス 56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4" name="直線コネクタ 573"/>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5"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6" name="直線コネクタ 575"/>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7"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78" name="直線コネクタ 577"/>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158459</xdr:rowOff>
    </xdr:from>
    <xdr:to>
      <xdr:col>85</xdr:col>
      <xdr:colOff>127000</xdr:colOff>
      <xdr:row>53</xdr:row>
      <xdr:rowOff>126848</xdr:rowOff>
    </xdr:to>
    <xdr:cxnSp macro="">
      <xdr:nvCxnSpPr>
        <xdr:cNvPr id="579" name="直線コネクタ 578"/>
        <xdr:cNvCxnSpPr/>
      </xdr:nvCxnSpPr>
      <xdr:spPr>
        <a:xfrm flipV="1">
          <a:off x="15481300" y="9073859"/>
          <a:ext cx="838200" cy="13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78684</xdr:rowOff>
    </xdr:from>
    <xdr:ext cx="534377" cy="259045"/>
    <xdr:sp macro="" textlink="">
      <xdr:nvSpPr>
        <xdr:cNvPr id="580" name="教育費平均値テキスト"/>
        <xdr:cNvSpPr txBox="1"/>
      </xdr:nvSpPr>
      <xdr:spPr>
        <a:xfrm>
          <a:off x="16370300" y="9679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1" name="フローチャート: 判断 580"/>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103892</xdr:rowOff>
    </xdr:from>
    <xdr:to>
      <xdr:col>81</xdr:col>
      <xdr:colOff>50800</xdr:colOff>
      <xdr:row>53</xdr:row>
      <xdr:rowOff>126848</xdr:rowOff>
    </xdr:to>
    <xdr:cxnSp macro="">
      <xdr:nvCxnSpPr>
        <xdr:cNvPr id="582" name="直線コネクタ 581"/>
        <xdr:cNvCxnSpPr/>
      </xdr:nvCxnSpPr>
      <xdr:spPr>
        <a:xfrm>
          <a:off x="14592300" y="8676392"/>
          <a:ext cx="889000" cy="53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3" name="フローチャート: 判断 582"/>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166581</xdr:rowOff>
    </xdr:from>
    <xdr:ext cx="534377" cy="259045"/>
    <xdr:sp macro="" textlink="">
      <xdr:nvSpPr>
        <xdr:cNvPr id="584" name="テキスト ボックス 583"/>
        <xdr:cNvSpPr txBox="1"/>
      </xdr:nvSpPr>
      <xdr:spPr>
        <a:xfrm>
          <a:off x="15214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103892</xdr:rowOff>
    </xdr:from>
    <xdr:to>
      <xdr:col>76</xdr:col>
      <xdr:colOff>114300</xdr:colOff>
      <xdr:row>54</xdr:row>
      <xdr:rowOff>116643</xdr:rowOff>
    </xdr:to>
    <xdr:cxnSp macro="">
      <xdr:nvCxnSpPr>
        <xdr:cNvPr id="585" name="直線コネクタ 584"/>
        <xdr:cNvCxnSpPr/>
      </xdr:nvCxnSpPr>
      <xdr:spPr>
        <a:xfrm flipV="1">
          <a:off x="13703300" y="8676392"/>
          <a:ext cx="889000" cy="69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7052</xdr:rowOff>
    </xdr:from>
    <xdr:to>
      <xdr:col>76</xdr:col>
      <xdr:colOff>165100</xdr:colOff>
      <xdr:row>56</xdr:row>
      <xdr:rowOff>108652</xdr:rowOff>
    </xdr:to>
    <xdr:sp macro="" textlink="">
      <xdr:nvSpPr>
        <xdr:cNvPr id="586" name="フローチャート: 判断 585"/>
        <xdr:cNvSpPr/>
      </xdr:nvSpPr>
      <xdr:spPr>
        <a:xfrm>
          <a:off x="14541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99779</xdr:rowOff>
    </xdr:from>
    <xdr:ext cx="534377" cy="259045"/>
    <xdr:sp macro="" textlink="">
      <xdr:nvSpPr>
        <xdr:cNvPr id="587" name="テキスト ボックス 586"/>
        <xdr:cNvSpPr txBox="1"/>
      </xdr:nvSpPr>
      <xdr:spPr>
        <a:xfrm>
          <a:off x="14325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116643</xdr:rowOff>
    </xdr:from>
    <xdr:to>
      <xdr:col>71</xdr:col>
      <xdr:colOff>177800</xdr:colOff>
      <xdr:row>56</xdr:row>
      <xdr:rowOff>67275</xdr:rowOff>
    </xdr:to>
    <xdr:cxnSp macro="">
      <xdr:nvCxnSpPr>
        <xdr:cNvPr id="588" name="直線コネクタ 587"/>
        <xdr:cNvCxnSpPr/>
      </xdr:nvCxnSpPr>
      <xdr:spPr>
        <a:xfrm flipV="1">
          <a:off x="12814300" y="9374943"/>
          <a:ext cx="889000" cy="29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4273</xdr:rowOff>
    </xdr:from>
    <xdr:to>
      <xdr:col>72</xdr:col>
      <xdr:colOff>38100</xdr:colOff>
      <xdr:row>56</xdr:row>
      <xdr:rowOff>105873</xdr:rowOff>
    </xdr:to>
    <xdr:sp macro="" textlink="">
      <xdr:nvSpPr>
        <xdr:cNvPr id="589" name="フローチャート: 判断 588"/>
        <xdr:cNvSpPr/>
      </xdr:nvSpPr>
      <xdr:spPr>
        <a:xfrm>
          <a:off x="13652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97000</xdr:rowOff>
    </xdr:from>
    <xdr:ext cx="534377" cy="259045"/>
    <xdr:sp macro="" textlink="">
      <xdr:nvSpPr>
        <xdr:cNvPr id="590" name="テキスト ボックス 589"/>
        <xdr:cNvSpPr txBox="1"/>
      </xdr:nvSpPr>
      <xdr:spPr>
        <a:xfrm>
          <a:off x="13436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159418</xdr:rowOff>
    </xdr:from>
    <xdr:to>
      <xdr:col>67</xdr:col>
      <xdr:colOff>101600</xdr:colOff>
      <xdr:row>56</xdr:row>
      <xdr:rowOff>89568</xdr:rowOff>
    </xdr:to>
    <xdr:sp macro="" textlink="">
      <xdr:nvSpPr>
        <xdr:cNvPr id="591" name="フローチャート: 判断 590"/>
        <xdr:cNvSpPr/>
      </xdr:nvSpPr>
      <xdr:spPr>
        <a:xfrm>
          <a:off x="12763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106095</xdr:rowOff>
    </xdr:from>
    <xdr:ext cx="534377" cy="259045"/>
    <xdr:sp macro="" textlink="">
      <xdr:nvSpPr>
        <xdr:cNvPr id="592" name="テキスト ボックス 591"/>
        <xdr:cNvSpPr txBox="1"/>
      </xdr:nvSpPr>
      <xdr:spPr>
        <a:xfrm>
          <a:off x="12547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107659</xdr:rowOff>
    </xdr:from>
    <xdr:to>
      <xdr:col>85</xdr:col>
      <xdr:colOff>177800</xdr:colOff>
      <xdr:row>53</xdr:row>
      <xdr:rowOff>37809</xdr:rowOff>
    </xdr:to>
    <xdr:sp macro="" textlink="">
      <xdr:nvSpPr>
        <xdr:cNvPr id="598" name="楕円 597"/>
        <xdr:cNvSpPr/>
      </xdr:nvSpPr>
      <xdr:spPr>
        <a:xfrm>
          <a:off x="16268700" y="902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130536</xdr:rowOff>
    </xdr:from>
    <xdr:ext cx="599010" cy="259045"/>
    <xdr:sp macro="" textlink="">
      <xdr:nvSpPr>
        <xdr:cNvPr id="599" name="教育費該当値テキスト"/>
        <xdr:cNvSpPr txBox="1"/>
      </xdr:nvSpPr>
      <xdr:spPr>
        <a:xfrm>
          <a:off x="16370300" y="8874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76048</xdr:rowOff>
    </xdr:from>
    <xdr:to>
      <xdr:col>81</xdr:col>
      <xdr:colOff>101600</xdr:colOff>
      <xdr:row>54</xdr:row>
      <xdr:rowOff>6198</xdr:rowOff>
    </xdr:to>
    <xdr:sp macro="" textlink="">
      <xdr:nvSpPr>
        <xdr:cNvPr id="600" name="楕円 599"/>
        <xdr:cNvSpPr/>
      </xdr:nvSpPr>
      <xdr:spPr>
        <a:xfrm>
          <a:off x="15430500" y="916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22725</xdr:rowOff>
    </xdr:from>
    <xdr:ext cx="599010" cy="259045"/>
    <xdr:sp macro="" textlink="">
      <xdr:nvSpPr>
        <xdr:cNvPr id="601" name="テキスト ボックス 600"/>
        <xdr:cNvSpPr txBox="1"/>
      </xdr:nvSpPr>
      <xdr:spPr>
        <a:xfrm>
          <a:off x="15181795" y="893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53092</xdr:rowOff>
    </xdr:from>
    <xdr:to>
      <xdr:col>76</xdr:col>
      <xdr:colOff>165100</xdr:colOff>
      <xdr:row>50</xdr:row>
      <xdr:rowOff>154692</xdr:rowOff>
    </xdr:to>
    <xdr:sp macro="" textlink="">
      <xdr:nvSpPr>
        <xdr:cNvPr id="602" name="楕円 601"/>
        <xdr:cNvSpPr/>
      </xdr:nvSpPr>
      <xdr:spPr>
        <a:xfrm>
          <a:off x="14541500" y="862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48</xdr:row>
      <xdr:rowOff>171219</xdr:rowOff>
    </xdr:from>
    <xdr:ext cx="599010" cy="259045"/>
    <xdr:sp macro="" textlink="">
      <xdr:nvSpPr>
        <xdr:cNvPr id="603" name="テキスト ボックス 602"/>
        <xdr:cNvSpPr txBox="1"/>
      </xdr:nvSpPr>
      <xdr:spPr>
        <a:xfrm>
          <a:off x="14292795" y="840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65843</xdr:rowOff>
    </xdr:from>
    <xdr:to>
      <xdr:col>72</xdr:col>
      <xdr:colOff>38100</xdr:colOff>
      <xdr:row>54</xdr:row>
      <xdr:rowOff>167443</xdr:rowOff>
    </xdr:to>
    <xdr:sp macro="" textlink="">
      <xdr:nvSpPr>
        <xdr:cNvPr id="604" name="楕円 603"/>
        <xdr:cNvSpPr/>
      </xdr:nvSpPr>
      <xdr:spPr>
        <a:xfrm>
          <a:off x="13652500" y="93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12520</xdr:rowOff>
    </xdr:from>
    <xdr:ext cx="599010" cy="259045"/>
    <xdr:sp macro="" textlink="">
      <xdr:nvSpPr>
        <xdr:cNvPr id="605" name="テキスト ボックス 604"/>
        <xdr:cNvSpPr txBox="1"/>
      </xdr:nvSpPr>
      <xdr:spPr>
        <a:xfrm>
          <a:off x="13403795" y="909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16475</xdr:rowOff>
    </xdr:from>
    <xdr:to>
      <xdr:col>67</xdr:col>
      <xdr:colOff>101600</xdr:colOff>
      <xdr:row>56</xdr:row>
      <xdr:rowOff>118075</xdr:rowOff>
    </xdr:to>
    <xdr:sp macro="" textlink="">
      <xdr:nvSpPr>
        <xdr:cNvPr id="606" name="楕円 605"/>
        <xdr:cNvSpPr/>
      </xdr:nvSpPr>
      <xdr:spPr>
        <a:xfrm>
          <a:off x="12763500" y="96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109202</xdr:rowOff>
    </xdr:from>
    <xdr:ext cx="534377" cy="259045"/>
    <xdr:sp macro="" textlink="">
      <xdr:nvSpPr>
        <xdr:cNvPr id="607" name="テキスト ボックス 606"/>
        <xdr:cNvSpPr txBox="1"/>
      </xdr:nvSpPr>
      <xdr:spPr>
        <a:xfrm>
          <a:off x="12547111" y="971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1" name="テキスト ボックス 62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1" name="直線コネクタ 630"/>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2"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4"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5" name="直線コネクタ 634"/>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38455</xdr:rowOff>
    </xdr:from>
    <xdr:to>
      <xdr:col>85</xdr:col>
      <xdr:colOff>127000</xdr:colOff>
      <xdr:row>79</xdr:row>
      <xdr:rowOff>42641</xdr:rowOff>
    </xdr:to>
    <xdr:cxnSp macro="">
      <xdr:nvCxnSpPr>
        <xdr:cNvPr id="636" name="直線コネクタ 635"/>
        <xdr:cNvCxnSpPr/>
      </xdr:nvCxnSpPr>
      <xdr:spPr>
        <a:xfrm>
          <a:off x="15481300" y="13583005"/>
          <a:ext cx="838200" cy="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7"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38" name="フローチャート: 判断 637"/>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38455</xdr:rowOff>
    </xdr:from>
    <xdr:to>
      <xdr:col>81</xdr:col>
      <xdr:colOff>50800</xdr:colOff>
      <xdr:row>79</xdr:row>
      <xdr:rowOff>44450</xdr:rowOff>
    </xdr:to>
    <xdr:cxnSp macro="">
      <xdr:nvCxnSpPr>
        <xdr:cNvPr id="639" name="直線コネクタ 638"/>
        <xdr:cNvCxnSpPr/>
      </xdr:nvCxnSpPr>
      <xdr:spPr>
        <a:xfrm flipV="1">
          <a:off x="14592300" y="13583005"/>
          <a:ext cx="8890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0" name="フローチャート: 判断 639"/>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1" name="テキスト ボックス 640"/>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21619</xdr:rowOff>
    </xdr:from>
    <xdr:to>
      <xdr:col>76</xdr:col>
      <xdr:colOff>114300</xdr:colOff>
      <xdr:row>79</xdr:row>
      <xdr:rowOff>44450</xdr:rowOff>
    </xdr:to>
    <xdr:cxnSp macro="">
      <xdr:nvCxnSpPr>
        <xdr:cNvPr id="642" name="直線コネクタ 641"/>
        <xdr:cNvCxnSpPr/>
      </xdr:nvCxnSpPr>
      <xdr:spPr>
        <a:xfrm>
          <a:off x="13703300" y="13566169"/>
          <a:ext cx="889000" cy="2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144438</xdr:rowOff>
    </xdr:from>
    <xdr:to>
      <xdr:col>76</xdr:col>
      <xdr:colOff>165100</xdr:colOff>
      <xdr:row>79</xdr:row>
      <xdr:rowOff>74588</xdr:rowOff>
    </xdr:to>
    <xdr:sp macro="" textlink="">
      <xdr:nvSpPr>
        <xdr:cNvPr id="643" name="フローチャート: 判断 642"/>
        <xdr:cNvSpPr/>
      </xdr:nvSpPr>
      <xdr:spPr>
        <a:xfrm>
          <a:off x="14541500" y="135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91115</xdr:rowOff>
    </xdr:from>
    <xdr:ext cx="534377" cy="259045"/>
    <xdr:sp macro="" textlink="">
      <xdr:nvSpPr>
        <xdr:cNvPr id="644" name="テキスト ボックス 643"/>
        <xdr:cNvSpPr txBox="1"/>
      </xdr:nvSpPr>
      <xdr:spPr>
        <a:xfrm>
          <a:off x="14325111" y="1329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15176</xdr:rowOff>
    </xdr:from>
    <xdr:to>
      <xdr:col>71</xdr:col>
      <xdr:colOff>177800</xdr:colOff>
      <xdr:row>79</xdr:row>
      <xdr:rowOff>21619</xdr:rowOff>
    </xdr:to>
    <xdr:cxnSp macro="">
      <xdr:nvCxnSpPr>
        <xdr:cNvPr id="645" name="直線コネクタ 644"/>
        <xdr:cNvCxnSpPr/>
      </xdr:nvCxnSpPr>
      <xdr:spPr>
        <a:xfrm>
          <a:off x="12814300" y="13559726"/>
          <a:ext cx="889000" cy="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152771</xdr:rowOff>
    </xdr:from>
    <xdr:to>
      <xdr:col>72</xdr:col>
      <xdr:colOff>38100</xdr:colOff>
      <xdr:row>79</xdr:row>
      <xdr:rowOff>82921</xdr:rowOff>
    </xdr:to>
    <xdr:sp macro="" textlink="">
      <xdr:nvSpPr>
        <xdr:cNvPr id="646" name="フローチャート: 判断 645"/>
        <xdr:cNvSpPr/>
      </xdr:nvSpPr>
      <xdr:spPr>
        <a:xfrm>
          <a:off x="13652500" y="1352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74048</xdr:rowOff>
    </xdr:from>
    <xdr:ext cx="469744" cy="259045"/>
    <xdr:sp macro="" textlink="">
      <xdr:nvSpPr>
        <xdr:cNvPr id="647" name="テキスト ボックス 646"/>
        <xdr:cNvSpPr txBox="1"/>
      </xdr:nvSpPr>
      <xdr:spPr>
        <a:xfrm>
          <a:off x="13468428" y="1361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150837</xdr:rowOff>
    </xdr:from>
    <xdr:to>
      <xdr:col>67</xdr:col>
      <xdr:colOff>101600</xdr:colOff>
      <xdr:row>79</xdr:row>
      <xdr:rowOff>80987</xdr:rowOff>
    </xdr:to>
    <xdr:sp macro="" textlink="">
      <xdr:nvSpPr>
        <xdr:cNvPr id="648" name="フローチャート: 判断 647"/>
        <xdr:cNvSpPr/>
      </xdr:nvSpPr>
      <xdr:spPr>
        <a:xfrm>
          <a:off x="12763500" y="1352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72114</xdr:rowOff>
    </xdr:from>
    <xdr:ext cx="469744" cy="259045"/>
    <xdr:sp macro="" textlink="">
      <xdr:nvSpPr>
        <xdr:cNvPr id="649" name="テキスト ボックス 648"/>
        <xdr:cNvSpPr txBox="1"/>
      </xdr:nvSpPr>
      <xdr:spPr>
        <a:xfrm>
          <a:off x="12579428" y="1361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163291</xdr:rowOff>
    </xdr:from>
    <xdr:to>
      <xdr:col>85</xdr:col>
      <xdr:colOff>177800</xdr:colOff>
      <xdr:row>79</xdr:row>
      <xdr:rowOff>93441</xdr:rowOff>
    </xdr:to>
    <xdr:sp macro="" textlink="">
      <xdr:nvSpPr>
        <xdr:cNvPr id="655" name="楕円 654"/>
        <xdr:cNvSpPr/>
      </xdr:nvSpPr>
      <xdr:spPr>
        <a:xfrm>
          <a:off x="16268700" y="1353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124979</xdr:rowOff>
    </xdr:from>
    <xdr:ext cx="378565" cy="259045"/>
    <xdr:sp macro="" textlink="">
      <xdr:nvSpPr>
        <xdr:cNvPr id="656" name="災害復旧費該当値テキスト"/>
        <xdr:cNvSpPr txBox="1"/>
      </xdr:nvSpPr>
      <xdr:spPr>
        <a:xfrm>
          <a:off x="16370300" y="13498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159105</xdr:rowOff>
    </xdr:from>
    <xdr:to>
      <xdr:col>81</xdr:col>
      <xdr:colOff>101600</xdr:colOff>
      <xdr:row>79</xdr:row>
      <xdr:rowOff>89255</xdr:rowOff>
    </xdr:to>
    <xdr:sp macro="" textlink="">
      <xdr:nvSpPr>
        <xdr:cNvPr id="657" name="楕円 656"/>
        <xdr:cNvSpPr/>
      </xdr:nvSpPr>
      <xdr:spPr>
        <a:xfrm>
          <a:off x="15430500" y="1353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80382</xdr:rowOff>
    </xdr:from>
    <xdr:ext cx="469744" cy="259045"/>
    <xdr:sp macro="" textlink="">
      <xdr:nvSpPr>
        <xdr:cNvPr id="658" name="テキスト ボックス 657"/>
        <xdr:cNvSpPr txBox="1"/>
      </xdr:nvSpPr>
      <xdr:spPr>
        <a:xfrm>
          <a:off x="15246428" y="1362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142269</xdr:rowOff>
    </xdr:from>
    <xdr:to>
      <xdr:col>72</xdr:col>
      <xdr:colOff>38100</xdr:colOff>
      <xdr:row>79</xdr:row>
      <xdr:rowOff>72419</xdr:rowOff>
    </xdr:to>
    <xdr:sp macro="" textlink="">
      <xdr:nvSpPr>
        <xdr:cNvPr id="661" name="楕円 660"/>
        <xdr:cNvSpPr/>
      </xdr:nvSpPr>
      <xdr:spPr>
        <a:xfrm>
          <a:off x="13652500" y="135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88946</xdr:rowOff>
    </xdr:from>
    <xdr:ext cx="534377" cy="259045"/>
    <xdr:sp macro="" textlink="">
      <xdr:nvSpPr>
        <xdr:cNvPr id="662" name="テキスト ボックス 661"/>
        <xdr:cNvSpPr txBox="1"/>
      </xdr:nvSpPr>
      <xdr:spPr>
        <a:xfrm>
          <a:off x="13436111" y="1329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135826</xdr:rowOff>
    </xdr:from>
    <xdr:to>
      <xdr:col>67</xdr:col>
      <xdr:colOff>101600</xdr:colOff>
      <xdr:row>79</xdr:row>
      <xdr:rowOff>65976</xdr:rowOff>
    </xdr:to>
    <xdr:sp macro="" textlink="">
      <xdr:nvSpPr>
        <xdr:cNvPr id="663" name="楕円 662"/>
        <xdr:cNvSpPr/>
      </xdr:nvSpPr>
      <xdr:spPr>
        <a:xfrm>
          <a:off x="12763500" y="1350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82503</xdr:rowOff>
    </xdr:from>
    <xdr:ext cx="534377" cy="259045"/>
    <xdr:sp macro="" textlink="">
      <xdr:nvSpPr>
        <xdr:cNvPr id="664" name="テキスト ボックス 663"/>
        <xdr:cNvSpPr txBox="1"/>
      </xdr:nvSpPr>
      <xdr:spPr>
        <a:xfrm>
          <a:off x="12547111" y="1328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6" name="直線コネクタ 685"/>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7"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88" name="直線コネクタ 687"/>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89"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0" name="直線コネクタ 689"/>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1543</xdr:rowOff>
    </xdr:from>
    <xdr:to>
      <xdr:col>85</xdr:col>
      <xdr:colOff>127000</xdr:colOff>
      <xdr:row>97</xdr:row>
      <xdr:rowOff>23777</xdr:rowOff>
    </xdr:to>
    <xdr:cxnSp macro="">
      <xdr:nvCxnSpPr>
        <xdr:cNvPr id="691" name="直線コネクタ 690"/>
        <xdr:cNvCxnSpPr/>
      </xdr:nvCxnSpPr>
      <xdr:spPr>
        <a:xfrm>
          <a:off x="15481300" y="16632193"/>
          <a:ext cx="838200" cy="2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2"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3" name="フローチャート: 判断 692"/>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153760</xdr:rowOff>
    </xdr:from>
    <xdr:to>
      <xdr:col>81</xdr:col>
      <xdr:colOff>50800</xdr:colOff>
      <xdr:row>97</xdr:row>
      <xdr:rowOff>1543</xdr:rowOff>
    </xdr:to>
    <xdr:cxnSp macro="">
      <xdr:nvCxnSpPr>
        <xdr:cNvPr id="694" name="直線コネクタ 693"/>
        <xdr:cNvCxnSpPr/>
      </xdr:nvCxnSpPr>
      <xdr:spPr>
        <a:xfrm>
          <a:off x="14592300" y="16612960"/>
          <a:ext cx="889000" cy="1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5" name="フローチャート: 判断 694"/>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6" name="テキスト ボックス 695"/>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150462</xdr:rowOff>
    </xdr:from>
    <xdr:to>
      <xdr:col>76</xdr:col>
      <xdr:colOff>114300</xdr:colOff>
      <xdr:row>96</xdr:row>
      <xdr:rowOff>153760</xdr:rowOff>
    </xdr:to>
    <xdr:cxnSp macro="">
      <xdr:nvCxnSpPr>
        <xdr:cNvPr id="697" name="直線コネクタ 696"/>
        <xdr:cNvCxnSpPr/>
      </xdr:nvCxnSpPr>
      <xdr:spPr>
        <a:xfrm>
          <a:off x="13703300" y="16609662"/>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8" name="フローチャート: 判断 697"/>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9" name="テキスト ボックス 698"/>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92956</xdr:rowOff>
    </xdr:from>
    <xdr:to>
      <xdr:col>71</xdr:col>
      <xdr:colOff>177800</xdr:colOff>
      <xdr:row>96</xdr:row>
      <xdr:rowOff>150462</xdr:rowOff>
    </xdr:to>
    <xdr:cxnSp macro="">
      <xdr:nvCxnSpPr>
        <xdr:cNvPr id="700" name="直線コネクタ 699"/>
        <xdr:cNvCxnSpPr/>
      </xdr:nvCxnSpPr>
      <xdr:spPr>
        <a:xfrm>
          <a:off x="12814300" y="16552156"/>
          <a:ext cx="889000" cy="5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701" name="フローチャート: 判断 700"/>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702" name="テキスト ボックス 701"/>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703" name="フローチャート: 判断 702"/>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704" name="テキスト ボックス 703"/>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144427</xdr:rowOff>
    </xdr:from>
    <xdr:to>
      <xdr:col>85</xdr:col>
      <xdr:colOff>177800</xdr:colOff>
      <xdr:row>97</xdr:row>
      <xdr:rowOff>74577</xdr:rowOff>
    </xdr:to>
    <xdr:sp macro="" textlink="">
      <xdr:nvSpPr>
        <xdr:cNvPr id="710" name="楕円 709"/>
        <xdr:cNvSpPr/>
      </xdr:nvSpPr>
      <xdr:spPr>
        <a:xfrm>
          <a:off x="16268700" y="1660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122854</xdr:rowOff>
    </xdr:from>
    <xdr:ext cx="534377" cy="259045"/>
    <xdr:sp macro="" textlink="">
      <xdr:nvSpPr>
        <xdr:cNvPr id="711" name="公債費該当値テキスト"/>
        <xdr:cNvSpPr txBox="1"/>
      </xdr:nvSpPr>
      <xdr:spPr>
        <a:xfrm>
          <a:off x="16370300" y="1658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122193</xdr:rowOff>
    </xdr:from>
    <xdr:to>
      <xdr:col>81</xdr:col>
      <xdr:colOff>101600</xdr:colOff>
      <xdr:row>97</xdr:row>
      <xdr:rowOff>52343</xdr:rowOff>
    </xdr:to>
    <xdr:sp macro="" textlink="">
      <xdr:nvSpPr>
        <xdr:cNvPr id="712" name="楕円 711"/>
        <xdr:cNvSpPr/>
      </xdr:nvSpPr>
      <xdr:spPr>
        <a:xfrm>
          <a:off x="15430500" y="1658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43470</xdr:rowOff>
    </xdr:from>
    <xdr:ext cx="534377" cy="259045"/>
    <xdr:sp macro="" textlink="">
      <xdr:nvSpPr>
        <xdr:cNvPr id="713" name="テキスト ボックス 712"/>
        <xdr:cNvSpPr txBox="1"/>
      </xdr:nvSpPr>
      <xdr:spPr>
        <a:xfrm>
          <a:off x="15214111" y="1667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102960</xdr:rowOff>
    </xdr:from>
    <xdr:to>
      <xdr:col>76</xdr:col>
      <xdr:colOff>165100</xdr:colOff>
      <xdr:row>97</xdr:row>
      <xdr:rowOff>33110</xdr:rowOff>
    </xdr:to>
    <xdr:sp macro="" textlink="">
      <xdr:nvSpPr>
        <xdr:cNvPr id="714" name="楕円 713"/>
        <xdr:cNvSpPr/>
      </xdr:nvSpPr>
      <xdr:spPr>
        <a:xfrm>
          <a:off x="14541500" y="165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24237</xdr:rowOff>
    </xdr:from>
    <xdr:ext cx="534377" cy="259045"/>
    <xdr:sp macro="" textlink="">
      <xdr:nvSpPr>
        <xdr:cNvPr id="715" name="テキスト ボックス 714"/>
        <xdr:cNvSpPr txBox="1"/>
      </xdr:nvSpPr>
      <xdr:spPr>
        <a:xfrm>
          <a:off x="14325111" y="1665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99662</xdr:rowOff>
    </xdr:from>
    <xdr:to>
      <xdr:col>72</xdr:col>
      <xdr:colOff>38100</xdr:colOff>
      <xdr:row>97</xdr:row>
      <xdr:rowOff>29812</xdr:rowOff>
    </xdr:to>
    <xdr:sp macro="" textlink="">
      <xdr:nvSpPr>
        <xdr:cNvPr id="716" name="楕円 715"/>
        <xdr:cNvSpPr/>
      </xdr:nvSpPr>
      <xdr:spPr>
        <a:xfrm>
          <a:off x="13652500" y="165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20939</xdr:rowOff>
    </xdr:from>
    <xdr:ext cx="534377" cy="259045"/>
    <xdr:sp macro="" textlink="">
      <xdr:nvSpPr>
        <xdr:cNvPr id="717" name="テキスト ボックス 716"/>
        <xdr:cNvSpPr txBox="1"/>
      </xdr:nvSpPr>
      <xdr:spPr>
        <a:xfrm>
          <a:off x="13436111" y="1665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42156</xdr:rowOff>
    </xdr:from>
    <xdr:to>
      <xdr:col>67</xdr:col>
      <xdr:colOff>101600</xdr:colOff>
      <xdr:row>96</xdr:row>
      <xdr:rowOff>143756</xdr:rowOff>
    </xdr:to>
    <xdr:sp macro="" textlink="">
      <xdr:nvSpPr>
        <xdr:cNvPr id="718" name="楕円 717"/>
        <xdr:cNvSpPr/>
      </xdr:nvSpPr>
      <xdr:spPr>
        <a:xfrm>
          <a:off x="12763500" y="1650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134883</xdr:rowOff>
    </xdr:from>
    <xdr:ext cx="534377" cy="259045"/>
    <xdr:sp macro="" textlink="">
      <xdr:nvSpPr>
        <xdr:cNvPr id="719" name="テキスト ボックス 718"/>
        <xdr:cNvSpPr txBox="1"/>
      </xdr:nvSpPr>
      <xdr:spPr>
        <a:xfrm>
          <a:off x="12547111" y="1659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3" name="直線コネクタ 742"/>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6"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7" name="直線コネクタ 746"/>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49"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0" name="フローチャート: 判断 749"/>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2" name="フローチャート: 判断 751"/>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3" name="テキスト ボックス 752"/>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135382</xdr:rowOff>
    </xdr:from>
    <xdr:to>
      <xdr:col>107</xdr:col>
      <xdr:colOff>101600</xdr:colOff>
      <xdr:row>39</xdr:row>
      <xdr:rowOff>65532</xdr:rowOff>
    </xdr:to>
    <xdr:sp macro="" textlink="">
      <xdr:nvSpPr>
        <xdr:cNvPr id="755" name="フローチャート: 判断 754"/>
        <xdr:cNvSpPr/>
      </xdr:nvSpPr>
      <xdr:spPr>
        <a:xfrm>
          <a:off x="20383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82059</xdr:rowOff>
    </xdr:from>
    <xdr:ext cx="313932" cy="259045"/>
    <xdr:sp macro="" textlink="">
      <xdr:nvSpPr>
        <xdr:cNvPr id="756" name="テキスト ボックス 755"/>
        <xdr:cNvSpPr txBox="1"/>
      </xdr:nvSpPr>
      <xdr:spPr>
        <a:xfrm>
          <a:off x="20277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108712</xdr:rowOff>
    </xdr:from>
    <xdr:to>
      <xdr:col>102</xdr:col>
      <xdr:colOff>165100</xdr:colOff>
      <xdr:row>39</xdr:row>
      <xdr:rowOff>38862</xdr:rowOff>
    </xdr:to>
    <xdr:sp macro="" textlink="">
      <xdr:nvSpPr>
        <xdr:cNvPr id="758" name="フローチャート: 判断 757"/>
        <xdr:cNvSpPr/>
      </xdr:nvSpPr>
      <xdr:spPr>
        <a:xfrm>
          <a:off x="19494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55389</xdr:rowOff>
    </xdr:from>
    <xdr:ext cx="378565" cy="259045"/>
    <xdr:sp macro="" textlink="">
      <xdr:nvSpPr>
        <xdr:cNvPr id="759" name="テキスト ボックス 758"/>
        <xdr:cNvSpPr txBox="1"/>
      </xdr:nvSpPr>
      <xdr:spPr>
        <a:xfrm>
          <a:off x="19356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104521</xdr:rowOff>
    </xdr:from>
    <xdr:to>
      <xdr:col>98</xdr:col>
      <xdr:colOff>38100</xdr:colOff>
      <xdr:row>39</xdr:row>
      <xdr:rowOff>34671</xdr:rowOff>
    </xdr:to>
    <xdr:sp macro="" textlink="">
      <xdr:nvSpPr>
        <xdr:cNvPr id="760" name="フローチャート: 判断 759"/>
        <xdr:cNvSpPr/>
      </xdr:nvSpPr>
      <xdr:spPr>
        <a:xfrm>
          <a:off x="18605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51198</xdr:rowOff>
    </xdr:from>
    <xdr:ext cx="378565" cy="259045"/>
    <xdr:sp macro="" textlink="">
      <xdr:nvSpPr>
        <xdr:cNvPr id="761" name="テキスト ボックス 760"/>
        <xdr:cNvSpPr txBox="1"/>
      </xdr:nvSpPr>
      <xdr:spPr>
        <a:xfrm>
          <a:off x="18467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目的別歳出の住民一人あたりのコストについて、議会費は、職員人件費が増加したことによりコストが８７２円増加し、類似団体を上回って入る。総務費については、積立金が大幅に減少したことによりコストが２８，６４６円減少し類似団体を下回っている。民生費は、扶助費の減少したことによりコストが９，９２１円減少し類似団体を下回っている。</a:t>
          </a:r>
        </a:p>
        <a:p>
          <a:r>
            <a:rPr lang="ja-JP" altLang="ja-JP" sz="1200">
              <a:solidFill>
                <a:schemeClr val="dk1"/>
              </a:solidFill>
              <a:effectLst/>
              <a:latin typeface="+mn-lt"/>
              <a:ea typeface="+mn-ea"/>
              <a:cs typeface="+mn-cs"/>
            </a:rPr>
            <a:t>衛生費は、一部事務組合負担金が増加したことによりコストが３，６５８円増加したが類似団体を下回っている。農林水産業費は、普通建設事業費が大幅に増加したことによりコストが１２，７１９円増加し、類似団体を上回っている。商工費は、普通建設事業費が減少したことによりコストが５，０７５円減少し類似団体を下回っている土木費は、社会資本整備総合交付金事業の増によりしコストが１０，９９１円増加したが、類似団体を下回っている。消防費は、一部事務組合負担金が増加したことによりコストが１，０９３円増加したが、類似団体を下回っている。教育費は、統合中学校建設事業費が増加したことによりコストが３０，５８６円増加し、類似団体を大幅に上回っている。その他は例年どおりに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i="0">
              <a:solidFill>
                <a:schemeClr val="tx1"/>
              </a:solidFill>
              <a:latin typeface="ＭＳ ゴシック" pitchFamily="49" charset="-128"/>
              <a:ea typeface="ＭＳ ゴシック" pitchFamily="49" charset="-128"/>
            </a:rPr>
            <a:t>平成２９年度の標準財政規模に対する財政調整基金残高については、年度中に４９，９２４千円取り崩したことにより標準財政規模比が１．６９ポイント減少した。実質収支額比は、昨年に比べ実質収支が４８，８３５千円増加したことにより比率が１．９ポイント増加した。</a:t>
          </a:r>
          <a:endParaRPr kumimoji="1" lang="en-US" altLang="ja-JP" sz="1300" i="0">
            <a:solidFill>
              <a:schemeClr val="tx1"/>
            </a:solidFill>
            <a:latin typeface="ＭＳ ゴシック" pitchFamily="49" charset="-128"/>
            <a:ea typeface="ＭＳ ゴシック" pitchFamily="49" charset="-128"/>
          </a:endParaRPr>
        </a:p>
        <a:p>
          <a:r>
            <a:rPr kumimoji="1" lang="ja-JP" altLang="en-US" sz="1300" i="0">
              <a:solidFill>
                <a:schemeClr val="tx1"/>
              </a:solidFill>
              <a:latin typeface="ＭＳ ゴシック" pitchFamily="49" charset="-128"/>
              <a:ea typeface="ＭＳ ゴシック" pitchFamily="49" charset="-128"/>
            </a:rPr>
            <a:t>実質単年度収支比は、昨年に比べ実施単年度収支が１２７，４８４千円増加したことにより４．７６ポイント増加した。</a:t>
          </a:r>
        </a:p>
        <a:p>
          <a:r>
            <a:rPr kumimoji="1" lang="ja-JP" altLang="en-US" sz="1300" i="0">
              <a:solidFill>
                <a:schemeClr val="tx1"/>
              </a:solidFill>
              <a:latin typeface="ＭＳ ゴシック" pitchFamily="49" charset="-128"/>
              <a:ea typeface="ＭＳ ゴシック" pitchFamily="49" charset="-128"/>
            </a:rPr>
            <a:t>　今後も認定こども園建設事業など多額の財政需要が見込まれるが、引き続き事務事業の効率的執行等により財政健全化に努める。</a:t>
          </a:r>
        </a:p>
        <a:p>
          <a:endParaRPr kumimoji="1" lang="ja-JP" altLang="en-US" sz="1400" i="0">
            <a:solidFill>
              <a:schemeClr val="tx1"/>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連結実質赤字比率については、全ての会計で赤字はなく黒字決算となっている。</a:t>
          </a:r>
          <a:endParaRPr lang="ja-JP" altLang="ja-JP" sz="1600">
            <a:effectLst/>
          </a:endParaRPr>
        </a:p>
        <a:p>
          <a:r>
            <a:rPr kumimoji="1" lang="ja-JP" altLang="ja-JP" sz="1200">
              <a:solidFill>
                <a:schemeClr val="dk1"/>
              </a:solidFill>
              <a:effectLst/>
              <a:latin typeface="+mn-lt"/>
              <a:ea typeface="+mn-ea"/>
              <a:cs typeface="+mn-cs"/>
            </a:rPr>
            <a:t>今後も各会計において、経費の削減や効率化を図り、健全な財政運営に努めていく。</a:t>
          </a:r>
          <a:endParaRPr lang="ja-JP" altLang="ja-JP" sz="1600">
            <a:effectLst/>
          </a:endParaRPr>
        </a:p>
        <a:p>
          <a:endParaRPr kumimoji="1" lang="ja-JP" altLang="en-US" sz="16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W12" sqref="W12:AB12"/>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5069542</v>
      </c>
      <c r="BO4" s="410"/>
      <c r="BP4" s="410"/>
      <c r="BQ4" s="410"/>
      <c r="BR4" s="410"/>
      <c r="BS4" s="410"/>
      <c r="BT4" s="410"/>
      <c r="BU4" s="411"/>
      <c r="BV4" s="409">
        <v>5069121</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9</v>
      </c>
      <c r="CU4" s="416"/>
      <c r="CV4" s="416"/>
      <c r="CW4" s="416"/>
      <c r="CX4" s="416"/>
      <c r="CY4" s="416"/>
      <c r="CZ4" s="416"/>
      <c r="DA4" s="417"/>
      <c r="DB4" s="415">
        <v>7.1</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4734859</v>
      </c>
      <c r="BO5" s="447"/>
      <c r="BP5" s="447"/>
      <c r="BQ5" s="447"/>
      <c r="BR5" s="447"/>
      <c r="BS5" s="447"/>
      <c r="BT5" s="447"/>
      <c r="BU5" s="448"/>
      <c r="BV5" s="446">
        <v>4763786</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84.7</v>
      </c>
      <c r="CU5" s="444"/>
      <c r="CV5" s="444"/>
      <c r="CW5" s="444"/>
      <c r="CX5" s="444"/>
      <c r="CY5" s="444"/>
      <c r="CZ5" s="444"/>
      <c r="DA5" s="445"/>
      <c r="DB5" s="443">
        <v>84.1</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334683</v>
      </c>
      <c r="BO6" s="447"/>
      <c r="BP6" s="447"/>
      <c r="BQ6" s="447"/>
      <c r="BR6" s="447"/>
      <c r="BS6" s="447"/>
      <c r="BT6" s="447"/>
      <c r="BU6" s="448"/>
      <c r="BV6" s="446">
        <v>305335</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88.5</v>
      </c>
      <c r="CU6" s="484"/>
      <c r="CV6" s="484"/>
      <c r="CW6" s="484"/>
      <c r="CX6" s="484"/>
      <c r="CY6" s="484"/>
      <c r="CZ6" s="484"/>
      <c r="DA6" s="485"/>
      <c r="DB6" s="483">
        <v>87.8</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97000</v>
      </c>
      <c r="BO7" s="447"/>
      <c r="BP7" s="447"/>
      <c r="BQ7" s="447"/>
      <c r="BR7" s="447"/>
      <c r="BS7" s="447"/>
      <c r="BT7" s="447"/>
      <c r="BU7" s="448"/>
      <c r="BV7" s="446">
        <v>116487</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2651917</v>
      </c>
      <c r="CU7" s="447"/>
      <c r="CV7" s="447"/>
      <c r="CW7" s="447"/>
      <c r="CX7" s="447"/>
      <c r="CY7" s="447"/>
      <c r="CZ7" s="447"/>
      <c r="DA7" s="448"/>
      <c r="DB7" s="446">
        <v>2675957</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87</v>
      </c>
      <c r="AV8" s="479"/>
      <c r="AW8" s="479"/>
      <c r="AX8" s="479"/>
      <c r="AY8" s="480" t="s">
        <v>102</v>
      </c>
      <c r="AZ8" s="481"/>
      <c r="BA8" s="481"/>
      <c r="BB8" s="481"/>
      <c r="BC8" s="481"/>
      <c r="BD8" s="481"/>
      <c r="BE8" s="481"/>
      <c r="BF8" s="481"/>
      <c r="BG8" s="481"/>
      <c r="BH8" s="481"/>
      <c r="BI8" s="481"/>
      <c r="BJ8" s="481"/>
      <c r="BK8" s="481"/>
      <c r="BL8" s="481"/>
      <c r="BM8" s="482"/>
      <c r="BN8" s="446">
        <v>237683</v>
      </c>
      <c r="BO8" s="447"/>
      <c r="BP8" s="447"/>
      <c r="BQ8" s="447"/>
      <c r="BR8" s="447"/>
      <c r="BS8" s="447"/>
      <c r="BT8" s="447"/>
      <c r="BU8" s="448"/>
      <c r="BV8" s="446">
        <v>188848</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0.27</v>
      </c>
      <c r="CU8" s="487"/>
      <c r="CV8" s="487"/>
      <c r="CW8" s="487"/>
      <c r="CX8" s="487"/>
      <c r="CY8" s="487"/>
      <c r="CZ8" s="487"/>
      <c r="DA8" s="488"/>
      <c r="DB8" s="486">
        <v>0.27</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6505</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87</v>
      </c>
      <c r="AV9" s="479"/>
      <c r="AW9" s="479"/>
      <c r="AX9" s="479"/>
      <c r="AY9" s="480" t="s">
        <v>108</v>
      </c>
      <c r="AZ9" s="481"/>
      <c r="BA9" s="481"/>
      <c r="BB9" s="481"/>
      <c r="BC9" s="481"/>
      <c r="BD9" s="481"/>
      <c r="BE9" s="481"/>
      <c r="BF9" s="481"/>
      <c r="BG9" s="481"/>
      <c r="BH9" s="481"/>
      <c r="BI9" s="481"/>
      <c r="BJ9" s="481"/>
      <c r="BK9" s="481"/>
      <c r="BL9" s="481"/>
      <c r="BM9" s="482"/>
      <c r="BN9" s="446">
        <v>48835</v>
      </c>
      <c r="BO9" s="447"/>
      <c r="BP9" s="447"/>
      <c r="BQ9" s="447"/>
      <c r="BR9" s="447"/>
      <c r="BS9" s="447"/>
      <c r="BT9" s="447"/>
      <c r="BU9" s="448"/>
      <c r="BV9" s="446">
        <v>-205574</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11.9</v>
      </c>
      <c r="CU9" s="444"/>
      <c r="CV9" s="444"/>
      <c r="CW9" s="444"/>
      <c r="CX9" s="444"/>
      <c r="CY9" s="444"/>
      <c r="CZ9" s="444"/>
      <c r="DA9" s="445"/>
      <c r="DB9" s="443">
        <v>12.3</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110</v>
      </c>
      <c r="M10" s="476"/>
      <c r="N10" s="476"/>
      <c r="O10" s="476"/>
      <c r="P10" s="476"/>
      <c r="Q10" s="477"/>
      <c r="R10" s="497">
        <v>6921</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30076</v>
      </c>
      <c r="BO10" s="447"/>
      <c r="BP10" s="447"/>
      <c r="BQ10" s="447"/>
      <c r="BR10" s="447"/>
      <c r="BS10" s="447"/>
      <c r="BT10" s="447"/>
      <c r="BU10" s="448"/>
      <c r="BV10" s="446">
        <v>77001</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98</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c r="A12" s="166"/>
      <c r="B12" s="506" t="s">
        <v>121</v>
      </c>
      <c r="C12" s="507"/>
      <c r="D12" s="507"/>
      <c r="E12" s="507"/>
      <c r="F12" s="507"/>
      <c r="G12" s="507"/>
      <c r="H12" s="507"/>
      <c r="I12" s="507"/>
      <c r="J12" s="507"/>
      <c r="K12" s="508"/>
      <c r="L12" s="515" t="s">
        <v>122</v>
      </c>
      <c r="M12" s="516"/>
      <c r="N12" s="516"/>
      <c r="O12" s="516"/>
      <c r="P12" s="516"/>
      <c r="Q12" s="517"/>
      <c r="R12" s="518">
        <v>6294</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98</v>
      </c>
      <c r="AV12" s="479"/>
      <c r="AW12" s="479"/>
      <c r="AX12" s="479"/>
      <c r="AY12" s="480" t="s">
        <v>126</v>
      </c>
      <c r="AZ12" s="481"/>
      <c r="BA12" s="481"/>
      <c r="BB12" s="481"/>
      <c r="BC12" s="481"/>
      <c r="BD12" s="481"/>
      <c r="BE12" s="481"/>
      <c r="BF12" s="481"/>
      <c r="BG12" s="481"/>
      <c r="BH12" s="481"/>
      <c r="BI12" s="481"/>
      <c r="BJ12" s="481"/>
      <c r="BK12" s="481"/>
      <c r="BL12" s="481"/>
      <c r="BM12" s="482"/>
      <c r="BN12" s="446">
        <v>80000</v>
      </c>
      <c r="BO12" s="447"/>
      <c r="BP12" s="447"/>
      <c r="BQ12" s="447"/>
      <c r="BR12" s="447"/>
      <c r="BS12" s="447"/>
      <c r="BT12" s="447"/>
      <c r="BU12" s="448"/>
      <c r="BV12" s="446">
        <v>0</v>
      </c>
      <c r="BW12" s="447"/>
      <c r="BX12" s="447"/>
      <c r="BY12" s="447"/>
      <c r="BZ12" s="447"/>
      <c r="CA12" s="447"/>
      <c r="CB12" s="447"/>
      <c r="CC12" s="448"/>
      <c r="CD12" s="449" t="s">
        <v>127</v>
      </c>
      <c r="CE12" s="450"/>
      <c r="CF12" s="450"/>
      <c r="CG12" s="450"/>
      <c r="CH12" s="450"/>
      <c r="CI12" s="450"/>
      <c r="CJ12" s="450"/>
      <c r="CK12" s="450"/>
      <c r="CL12" s="450"/>
      <c r="CM12" s="450"/>
      <c r="CN12" s="450"/>
      <c r="CO12" s="450"/>
      <c r="CP12" s="450"/>
      <c r="CQ12" s="450"/>
      <c r="CR12" s="450"/>
      <c r="CS12" s="451"/>
      <c r="CT12" s="486" t="s">
        <v>128</v>
      </c>
      <c r="CU12" s="487"/>
      <c r="CV12" s="487"/>
      <c r="CW12" s="487"/>
      <c r="CX12" s="487"/>
      <c r="CY12" s="487"/>
      <c r="CZ12" s="487"/>
      <c r="DA12" s="488"/>
      <c r="DB12" s="486" t="s">
        <v>129</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130</v>
      </c>
      <c r="N13" s="535"/>
      <c r="O13" s="535"/>
      <c r="P13" s="535"/>
      <c r="Q13" s="536"/>
      <c r="R13" s="527">
        <v>6173</v>
      </c>
      <c r="S13" s="528"/>
      <c r="T13" s="528"/>
      <c r="U13" s="528"/>
      <c r="V13" s="529"/>
      <c r="W13" s="462" t="s">
        <v>131</v>
      </c>
      <c r="X13" s="463"/>
      <c r="Y13" s="463"/>
      <c r="Z13" s="463"/>
      <c r="AA13" s="463"/>
      <c r="AB13" s="453"/>
      <c r="AC13" s="497">
        <v>548</v>
      </c>
      <c r="AD13" s="498"/>
      <c r="AE13" s="498"/>
      <c r="AF13" s="498"/>
      <c r="AG13" s="537"/>
      <c r="AH13" s="497">
        <v>753</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-1089</v>
      </c>
      <c r="BO13" s="447"/>
      <c r="BP13" s="447"/>
      <c r="BQ13" s="447"/>
      <c r="BR13" s="447"/>
      <c r="BS13" s="447"/>
      <c r="BT13" s="447"/>
      <c r="BU13" s="448"/>
      <c r="BV13" s="446">
        <v>-128573</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8.9</v>
      </c>
      <c r="CU13" s="444"/>
      <c r="CV13" s="444"/>
      <c r="CW13" s="444"/>
      <c r="CX13" s="444"/>
      <c r="CY13" s="444"/>
      <c r="CZ13" s="444"/>
      <c r="DA13" s="445"/>
      <c r="DB13" s="443">
        <v>9.5</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6411</v>
      </c>
      <c r="S14" s="528"/>
      <c r="T14" s="528"/>
      <c r="U14" s="528"/>
      <c r="V14" s="529"/>
      <c r="W14" s="436"/>
      <c r="X14" s="437"/>
      <c r="Y14" s="437"/>
      <c r="Z14" s="437"/>
      <c r="AA14" s="437"/>
      <c r="AB14" s="426"/>
      <c r="AC14" s="530">
        <v>16.2</v>
      </c>
      <c r="AD14" s="531"/>
      <c r="AE14" s="531"/>
      <c r="AF14" s="531"/>
      <c r="AG14" s="532"/>
      <c r="AH14" s="530">
        <v>20.8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98.5</v>
      </c>
      <c r="CU14" s="542"/>
      <c r="CV14" s="542"/>
      <c r="CW14" s="542"/>
      <c r="CX14" s="542"/>
      <c r="CY14" s="542"/>
      <c r="CZ14" s="542"/>
      <c r="DA14" s="543"/>
      <c r="DB14" s="541">
        <v>93.4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138</v>
      </c>
      <c r="N15" s="535"/>
      <c r="O15" s="535"/>
      <c r="P15" s="535"/>
      <c r="Q15" s="536"/>
      <c r="R15" s="527">
        <v>6306</v>
      </c>
      <c r="S15" s="528"/>
      <c r="T15" s="528"/>
      <c r="U15" s="528"/>
      <c r="V15" s="529"/>
      <c r="W15" s="462" t="s">
        <v>139</v>
      </c>
      <c r="X15" s="463"/>
      <c r="Y15" s="463"/>
      <c r="Z15" s="463"/>
      <c r="AA15" s="463"/>
      <c r="AB15" s="453"/>
      <c r="AC15" s="497">
        <v>1464</v>
      </c>
      <c r="AD15" s="498"/>
      <c r="AE15" s="498"/>
      <c r="AF15" s="498"/>
      <c r="AG15" s="537"/>
      <c r="AH15" s="497">
        <v>1555</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654689</v>
      </c>
      <c r="BO15" s="410"/>
      <c r="BP15" s="410"/>
      <c r="BQ15" s="410"/>
      <c r="BR15" s="410"/>
      <c r="BS15" s="410"/>
      <c r="BT15" s="410"/>
      <c r="BU15" s="411"/>
      <c r="BV15" s="409">
        <v>655832</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43.1</v>
      </c>
      <c r="AD16" s="531"/>
      <c r="AE16" s="531"/>
      <c r="AF16" s="531"/>
      <c r="AG16" s="532"/>
      <c r="AH16" s="530">
        <v>43</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2370075</v>
      </c>
      <c r="BO16" s="447"/>
      <c r="BP16" s="447"/>
      <c r="BQ16" s="447"/>
      <c r="BR16" s="447"/>
      <c r="BS16" s="447"/>
      <c r="BT16" s="447"/>
      <c r="BU16" s="448"/>
      <c r="BV16" s="446">
        <v>2401872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1381</v>
      </c>
      <c r="AD17" s="498"/>
      <c r="AE17" s="498"/>
      <c r="AF17" s="498"/>
      <c r="AG17" s="537"/>
      <c r="AH17" s="497">
        <v>1308</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821349</v>
      </c>
      <c r="BO17" s="447"/>
      <c r="BP17" s="447"/>
      <c r="BQ17" s="447"/>
      <c r="BR17" s="447"/>
      <c r="BS17" s="447"/>
      <c r="BT17" s="447"/>
      <c r="BU17" s="448"/>
      <c r="BV17" s="446">
        <v>818859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93.42</v>
      </c>
      <c r="M18" s="559"/>
      <c r="N18" s="559"/>
      <c r="O18" s="559"/>
      <c r="P18" s="559"/>
      <c r="Q18" s="559"/>
      <c r="R18" s="560"/>
      <c r="S18" s="560"/>
      <c r="T18" s="560"/>
      <c r="U18" s="560"/>
      <c r="V18" s="561"/>
      <c r="W18" s="464"/>
      <c r="X18" s="465"/>
      <c r="Y18" s="465"/>
      <c r="Z18" s="465"/>
      <c r="AA18" s="465"/>
      <c r="AB18" s="456"/>
      <c r="AC18" s="562">
        <v>40.700000000000003</v>
      </c>
      <c r="AD18" s="563"/>
      <c r="AE18" s="563"/>
      <c r="AF18" s="563"/>
      <c r="AG18" s="564"/>
      <c r="AH18" s="562">
        <v>36.200000000000003</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2267081</v>
      </c>
      <c r="BO18" s="447"/>
      <c r="BP18" s="447"/>
      <c r="BQ18" s="447"/>
      <c r="BR18" s="447"/>
      <c r="BS18" s="447"/>
      <c r="BT18" s="447"/>
      <c r="BU18" s="448"/>
      <c r="BV18" s="446">
        <v>2270807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70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3132789</v>
      </c>
      <c r="BO19" s="447"/>
      <c r="BP19" s="447"/>
      <c r="BQ19" s="447"/>
      <c r="BR19" s="447"/>
      <c r="BS19" s="447"/>
      <c r="BT19" s="447"/>
      <c r="BU19" s="448"/>
      <c r="BV19" s="446">
        <v>3312059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1989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7316940</v>
      </c>
      <c r="BO23" s="447"/>
      <c r="BP23" s="447"/>
      <c r="BQ23" s="447"/>
      <c r="BR23" s="447"/>
      <c r="BS23" s="447"/>
      <c r="BT23" s="447"/>
      <c r="BU23" s="448"/>
      <c r="BV23" s="446">
        <v>6786507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7580</v>
      </c>
      <c r="R24" s="498"/>
      <c r="S24" s="498"/>
      <c r="T24" s="498"/>
      <c r="U24" s="498"/>
      <c r="V24" s="537"/>
      <c r="W24" s="596"/>
      <c r="X24" s="584"/>
      <c r="Y24" s="585"/>
      <c r="Z24" s="496" t="s">
        <v>163</v>
      </c>
      <c r="AA24" s="476"/>
      <c r="AB24" s="476"/>
      <c r="AC24" s="476"/>
      <c r="AD24" s="476"/>
      <c r="AE24" s="476"/>
      <c r="AF24" s="476"/>
      <c r="AG24" s="477"/>
      <c r="AH24" s="497">
        <v>70</v>
      </c>
      <c r="AI24" s="498"/>
      <c r="AJ24" s="498"/>
      <c r="AK24" s="498"/>
      <c r="AL24" s="537"/>
      <c r="AM24" s="497">
        <v>208110</v>
      </c>
      <c r="AN24" s="498"/>
      <c r="AO24" s="498"/>
      <c r="AP24" s="498"/>
      <c r="AQ24" s="498"/>
      <c r="AR24" s="537"/>
      <c r="AS24" s="497">
        <v>2973</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6746838</v>
      </c>
      <c r="BO24" s="447"/>
      <c r="BP24" s="447"/>
      <c r="BQ24" s="447"/>
      <c r="BR24" s="447"/>
      <c r="BS24" s="447"/>
      <c r="BT24" s="447"/>
      <c r="BU24" s="448"/>
      <c r="BV24" s="446">
        <v>6202795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1</v>
      </c>
      <c r="M25" s="498"/>
      <c r="N25" s="498"/>
      <c r="O25" s="498"/>
      <c r="P25" s="537"/>
      <c r="Q25" s="497">
        <v>6070</v>
      </c>
      <c r="R25" s="498"/>
      <c r="S25" s="498"/>
      <c r="T25" s="498"/>
      <c r="U25" s="498"/>
      <c r="V25" s="537"/>
      <c r="W25" s="596"/>
      <c r="X25" s="584"/>
      <c r="Y25" s="585"/>
      <c r="Z25" s="496" t="s">
        <v>166</v>
      </c>
      <c r="AA25" s="476"/>
      <c r="AB25" s="476"/>
      <c r="AC25" s="476"/>
      <c r="AD25" s="476"/>
      <c r="AE25" s="476"/>
      <c r="AF25" s="476"/>
      <c r="AG25" s="477"/>
      <c r="AH25" s="497" t="s">
        <v>167</v>
      </c>
      <c r="AI25" s="498"/>
      <c r="AJ25" s="498"/>
      <c r="AK25" s="498"/>
      <c r="AL25" s="537"/>
      <c r="AM25" s="497" t="s">
        <v>120</v>
      </c>
      <c r="AN25" s="498"/>
      <c r="AO25" s="498"/>
      <c r="AP25" s="498"/>
      <c r="AQ25" s="498"/>
      <c r="AR25" s="537"/>
      <c r="AS25" s="497" t="s">
        <v>120</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39061</v>
      </c>
      <c r="BO25" s="410"/>
      <c r="BP25" s="410"/>
      <c r="BQ25" s="410"/>
      <c r="BR25" s="410"/>
      <c r="BS25" s="410"/>
      <c r="BT25" s="410"/>
      <c r="BU25" s="411"/>
      <c r="BV25" s="409">
        <v>61443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5680</v>
      </c>
      <c r="R26" s="498"/>
      <c r="S26" s="498"/>
      <c r="T26" s="498"/>
      <c r="U26" s="498"/>
      <c r="V26" s="537"/>
      <c r="W26" s="596"/>
      <c r="X26" s="584"/>
      <c r="Y26" s="585"/>
      <c r="Z26" s="496" t="s">
        <v>170</v>
      </c>
      <c r="AA26" s="606"/>
      <c r="AB26" s="606"/>
      <c r="AC26" s="606"/>
      <c r="AD26" s="606"/>
      <c r="AE26" s="606"/>
      <c r="AF26" s="606"/>
      <c r="AG26" s="607"/>
      <c r="AH26" s="497" t="s">
        <v>167</v>
      </c>
      <c r="AI26" s="498"/>
      <c r="AJ26" s="498"/>
      <c r="AK26" s="498"/>
      <c r="AL26" s="537"/>
      <c r="AM26" s="497" t="s">
        <v>167</v>
      </c>
      <c r="AN26" s="498"/>
      <c r="AO26" s="498"/>
      <c r="AP26" s="498"/>
      <c r="AQ26" s="498"/>
      <c r="AR26" s="537"/>
      <c r="AS26" s="497" t="s">
        <v>167</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167</v>
      </c>
      <c r="BO26" s="447"/>
      <c r="BP26" s="447"/>
      <c r="BQ26" s="447"/>
      <c r="BR26" s="447"/>
      <c r="BS26" s="447"/>
      <c r="BT26" s="447"/>
      <c r="BU26" s="448"/>
      <c r="BV26" s="446" t="s">
        <v>167</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3040</v>
      </c>
      <c r="R27" s="498"/>
      <c r="S27" s="498"/>
      <c r="T27" s="498"/>
      <c r="U27" s="498"/>
      <c r="V27" s="537"/>
      <c r="W27" s="596"/>
      <c r="X27" s="584"/>
      <c r="Y27" s="585"/>
      <c r="Z27" s="496" t="s">
        <v>173</v>
      </c>
      <c r="AA27" s="476"/>
      <c r="AB27" s="476"/>
      <c r="AC27" s="476"/>
      <c r="AD27" s="476"/>
      <c r="AE27" s="476"/>
      <c r="AF27" s="476"/>
      <c r="AG27" s="477"/>
      <c r="AH27" s="497">
        <v>6</v>
      </c>
      <c r="AI27" s="498"/>
      <c r="AJ27" s="498"/>
      <c r="AK27" s="498"/>
      <c r="AL27" s="537"/>
      <c r="AM27" s="497">
        <v>17106</v>
      </c>
      <c r="AN27" s="498"/>
      <c r="AO27" s="498"/>
      <c r="AP27" s="498"/>
      <c r="AQ27" s="498"/>
      <c r="AR27" s="537"/>
      <c r="AS27" s="497">
        <v>2851</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159579</v>
      </c>
      <c r="BO27" s="620"/>
      <c r="BP27" s="620"/>
      <c r="BQ27" s="620"/>
      <c r="BR27" s="620"/>
      <c r="BS27" s="620"/>
      <c r="BT27" s="620"/>
      <c r="BU27" s="621"/>
      <c r="BV27" s="619">
        <v>159579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175</v>
      </c>
      <c r="F28" s="476"/>
      <c r="G28" s="476"/>
      <c r="H28" s="476"/>
      <c r="I28" s="476"/>
      <c r="J28" s="476"/>
      <c r="K28" s="477"/>
      <c r="L28" s="497">
        <v>1</v>
      </c>
      <c r="M28" s="498"/>
      <c r="N28" s="498"/>
      <c r="O28" s="498"/>
      <c r="P28" s="537"/>
      <c r="Q28" s="497">
        <v>2390</v>
      </c>
      <c r="R28" s="498"/>
      <c r="S28" s="498"/>
      <c r="T28" s="498"/>
      <c r="U28" s="498"/>
      <c r="V28" s="537"/>
      <c r="W28" s="596"/>
      <c r="X28" s="584"/>
      <c r="Y28" s="585"/>
      <c r="Z28" s="496" t="s">
        <v>176</v>
      </c>
      <c r="AA28" s="476"/>
      <c r="AB28" s="476"/>
      <c r="AC28" s="476"/>
      <c r="AD28" s="476"/>
      <c r="AE28" s="476"/>
      <c r="AF28" s="476"/>
      <c r="AG28" s="477"/>
      <c r="AH28" s="497" t="s">
        <v>167</v>
      </c>
      <c r="AI28" s="498"/>
      <c r="AJ28" s="498"/>
      <c r="AK28" s="498"/>
      <c r="AL28" s="537"/>
      <c r="AM28" s="497" t="s">
        <v>167</v>
      </c>
      <c r="AN28" s="498"/>
      <c r="AO28" s="498"/>
      <c r="AP28" s="498"/>
      <c r="AQ28" s="498"/>
      <c r="AR28" s="537"/>
      <c r="AS28" s="497" t="s">
        <v>167</v>
      </c>
      <c r="AT28" s="498"/>
      <c r="AU28" s="498"/>
      <c r="AV28" s="498"/>
      <c r="AW28" s="498"/>
      <c r="AX28" s="499"/>
      <c r="AY28" s="622" t="s">
        <v>177</v>
      </c>
      <c r="AZ28" s="623"/>
      <c r="BA28" s="623"/>
      <c r="BB28" s="624"/>
      <c r="BC28" s="406" t="s">
        <v>41</v>
      </c>
      <c r="BD28" s="407"/>
      <c r="BE28" s="407"/>
      <c r="BF28" s="407"/>
      <c r="BG28" s="407"/>
      <c r="BH28" s="407"/>
      <c r="BI28" s="407"/>
      <c r="BJ28" s="407"/>
      <c r="BK28" s="407"/>
      <c r="BL28" s="407"/>
      <c r="BM28" s="408"/>
      <c r="BN28" s="409">
        <v>522808</v>
      </c>
      <c r="BO28" s="410"/>
      <c r="BP28" s="410"/>
      <c r="BQ28" s="410"/>
      <c r="BR28" s="410"/>
      <c r="BS28" s="410"/>
      <c r="BT28" s="410"/>
      <c r="BU28" s="411"/>
      <c r="BV28" s="409">
        <v>572732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178</v>
      </c>
      <c r="F29" s="476"/>
      <c r="G29" s="476"/>
      <c r="H29" s="476"/>
      <c r="I29" s="476"/>
      <c r="J29" s="476"/>
      <c r="K29" s="477"/>
      <c r="L29" s="497">
        <v>10</v>
      </c>
      <c r="M29" s="498"/>
      <c r="N29" s="498"/>
      <c r="O29" s="498"/>
      <c r="P29" s="537"/>
      <c r="Q29" s="497">
        <v>2230</v>
      </c>
      <c r="R29" s="498"/>
      <c r="S29" s="498"/>
      <c r="T29" s="498"/>
      <c r="U29" s="498"/>
      <c r="V29" s="537"/>
      <c r="W29" s="597"/>
      <c r="X29" s="598"/>
      <c r="Y29" s="599"/>
      <c r="Z29" s="496" t="s">
        <v>179</v>
      </c>
      <c r="AA29" s="476"/>
      <c r="AB29" s="476"/>
      <c r="AC29" s="476"/>
      <c r="AD29" s="476"/>
      <c r="AE29" s="476"/>
      <c r="AF29" s="476"/>
      <c r="AG29" s="477"/>
      <c r="AH29" s="497">
        <v>76</v>
      </c>
      <c r="AI29" s="498"/>
      <c r="AJ29" s="498"/>
      <c r="AK29" s="498"/>
      <c r="AL29" s="537"/>
      <c r="AM29" s="497">
        <v>225216</v>
      </c>
      <c r="AN29" s="498"/>
      <c r="AO29" s="498"/>
      <c r="AP29" s="498"/>
      <c r="AQ29" s="498"/>
      <c r="AR29" s="537"/>
      <c r="AS29" s="497">
        <v>2963</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359351</v>
      </c>
      <c r="BO29" s="447"/>
      <c r="BP29" s="447"/>
      <c r="BQ29" s="447"/>
      <c r="BR29" s="447"/>
      <c r="BS29" s="447"/>
      <c r="BT29" s="447"/>
      <c r="BU29" s="448"/>
      <c r="BV29" s="446">
        <v>259351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99.1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214344</v>
      </c>
      <c r="BO30" s="620"/>
      <c r="BP30" s="620"/>
      <c r="BQ30" s="620"/>
      <c r="BR30" s="620"/>
      <c r="BS30" s="620"/>
      <c r="BT30" s="620"/>
      <c r="BU30" s="621"/>
      <c r="BV30" s="619">
        <v>237134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188</v>
      </c>
      <c r="AN33" s="470"/>
      <c r="AO33" s="435" t="s">
        <v>189</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193</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須賀川地方広域消防組合　一般会計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株式会社道の駅ひらた</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6</v>
      </c>
      <c r="BF35" s="632"/>
      <c r="BG35" s="633" t="str">
        <f>IF('各会計、関係団体の財政状況及び健全化判断比率'!B32="","",'各会計、関係団体の財政状況及び健全化判断比率'!B32)</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石川地方生活環境施設組合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公立小野町地方綜合病院企業団</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福島県後期高齢者医療広域連合　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福島県後期高齢者医療広域連合　後期高齢者医療特別会計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福島県市町村総合事務組合　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福島県市町村総合事務組合　消防補償等特別会計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福島県市町村総合事務組合　消防賞じゅつ金特別会計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福島県市町村総合事務組合　非常勤職員公務災害補償特別会計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16</v>
      </c>
      <c r="BX43" s="632"/>
      <c r="BY43" s="633" t="str">
        <f>IF('各会計、関係団体の財政状況及び健全化判断比率'!B77="","",'各会計、関係団体の財政状況及び健全化判断比率'!B77)</f>
        <v>福島県市町村総合事務組合　自治会館管理特別会計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7HIi2k36MhXU2Hu5UKTL0cCBoRW+0HnBcluh8y6IX8i8n+OGudkTayaYVjjqMxlKEiXeLNbljo7DKeOzzQJEZA==" saltValue="nvKkvPqFwS0CngjOLKtab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7"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539</v>
      </c>
      <c r="G33" s="29" t="s">
        <v>540</v>
      </c>
      <c r="H33" s="29" t="s">
        <v>541</v>
      </c>
      <c r="I33" s="29" t="s">
        <v>542</v>
      </c>
      <c r="J33" s="30" t="s">
        <v>543</v>
      </c>
      <c r="K33" s="22"/>
      <c r="L33" s="22"/>
      <c r="M33" s="22"/>
      <c r="N33" s="22"/>
      <c r="O33" s="22"/>
      <c r="P33" s="22"/>
    </row>
    <row r="34" spans="1:16" ht="39" customHeight="1">
      <c r="A34" s="22"/>
      <c r="B34" s="31"/>
      <c r="C34" s="1224" t="s">
        <v>547</v>
      </c>
      <c r="D34" s="1224"/>
      <c r="E34" s="1225"/>
      <c r="F34" s="32">
        <v>8.68</v>
      </c>
      <c r="G34" s="33">
        <v>6.63</v>
      </c>
      <c r="H34" s="33">
        <v>14.57</v>
      </c>
      <c r="I34" s="33">
        <v>7.05</v>
      </c>
      <c r="J34" s="34">
        <v>8.9600000000000009</v>
      </c>
      <c r="K34" s="22"/>
      <c r="L34" s="22"/>
      <c r="M34" s="22"/>
      <c r="N34" s="22"/>
      <c r="O34" s="22"/>
      <c r="P34" s="22"/>
    </row>
    <row r="35" spans="1:16" ht="39" customHeight="1">
      <c r="A35" s="22"/>
      <c r="B35" s="35"/>
      <c r="C35" s="1218" t="s">
        <v>548</v>
      </c>
      <c r="D35" s="1219"/>
      <c r="E35" s="1220"/>
      <c r="F35" s="36">
        <v>1.1100000000000001</v>
      </c>
      <c r="G35" s="37">
        <v>4.0999999999999996</v>
      </c>
      <c r="H35" s="37">
        <v>2.58</v>
      </c>
      <c r="I35" s="37">
        <v>7</v>
      </c>
      <c r="J35" s="38">
        <v>6.79</v>
      </c>
      <c r="K35" s="22"/>
      <c r="L35" s="22"/>
      <c r="M35" s="22"/>
      <c r="N35" s="22"/>
      <c r="O35" s="22"/>
      <c r="P35" s="22"/>
    </row>
    <row r="36" spans="1:16" ht="39" customHeight="1">
      <c r="A36" s="22"/>
      <c r="B36" s="35"/>
      <c r="C36" s="1218" t="s">
        <v>549</v>
      </c>
      <c r="D36" s="1219"/>
      <c r="E36" s="1220"/>
      <c r="F36" s="36">
        <v>0.28000000000000003</v>
      </c>
      <c r="G36" s="37">
        <v>0.2</v>
      </c>
      <c r="H36" s="37">
        <v>0.88</v>
      </c>
      <c r="I36" s="37">
        <v>0.94</v>
      </c>
      <c r="J36" s="38">
        <v>1.1100000000000001</v>
      </c>
      <c r="K36" s="22"/>
      <c r="L36" s="22"/>
      <c r="M36" s="22"/>
      <c r="N36" s="22"/>
      <c r="O36" s="22"/>
      <c r="P36" s="22"/>
    </row>
    <row r="37" spans="1:16" ht="39" customHeight="1">
      <c r="A37" s="22"/>
      <c r="B37" s="35"/>
      <c r="C37" s="1218" t="s">
        <v>550</v>
      </c>
      <c r="D37" s="1219"/>
      <c r="E37" s="1220"/>
      <c r="F37" s="36">
        <v>0.13</v>
      </c>
      <c r="G37" s="37">
        <v>0.21</v>
      </c>
      <c r="H37" s="37">
        <v>0.17</v>
      </c>
      <c r="I37" s="37">
        <v>0.08</v>
      </c>
      <c r="J37" s="38">
        <v>0.06</v>
      </c>
      <c r="K37" s="22"/>
      <c r="L37" s="22"/>
      <c r="M37" s="22"/>
      <c r="N37" s="22"/>
      <c r="O37" s="22"/>
      <c r="P37" s="22"/>
    </row>
    <row r="38" spans="1:16" ht="39" customHeight="1">
      <c r="A38" s="22"/>
      <c r="B38" s="35"/>
      <c r="C38" s="1218" t="s">
        <v>551</v>
      </c>
      <c r="D38" s="1219"/>
      <c r="E38" s="1220"/>
      <c r="F38" s="36">
        <v>0.08</v>
      </c>
      <c r="G38" s="37">
        <v>0.11</v>
      </c>
      <c r="H38" s="37">
        <v>0.13</v>
      </c>
      <c r="I38" s="37">
        <v>0.06</v>
      </c>
      <c r="J38" s="38">
        <v>0.03</v>
      </c>
      <c r="K38" s="22"/>
      <c r="L38" s="22"/>
      <c r="M38" s="22"/>
      <c r="N38" s="22"/>
      <c r="O38" s="22"/>
      <c r="P38" s="22"/>
    </row>
    <row r="39" spans="1:16" ht="39" customHeight="1">
      <c r="A39" s="22"/>
      <c r="B39" s="35"/>
      <c r="C39" s="1218" t="s">
        <v>552</v>
      </c>
      <c r="D39" s="1219"/>
      <c r="E39" s="1220"/>
      <c r="F39" s="36">
        <v>0</v>
      </c>
      <c r="G39" s="37">
        <v>0</v>
      </c>
      <c r="H39" s="37">
        <v>0</v>
      </c>
      <c r="I39" s="37">
        <v>0</v>
      </c>
      <c r="J39" s="38">
        <v>0.01</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553</v>
      </c>
      <c r="D42" s="1219"/>
      <c r="E42" s="1220"/>
      <c r="F42" s="36" t="s">
        <v>496</v>
      </c>
      <c r="G42" s="37" t="s">
        <v>496</v>
      </c>
      <c r="H42" s="37" t="s">
        <v>496</v>
      </c>
      <c r="I42" s="37" t="s">
        <v>496</v>
      </c>
      <c r="J42" s="38" t="s">
        <v>496</v>
      </c>
      <c r="K42" s="22"/>
      <c r="L42" s="22"/>
      <c r="M42" s="22"/>
      <c r="N42" s="22"/>
      <c r="O42" s="22"/>
      <c r="P42" s="22"/>
    </row>
    <row r="43" spans="1:16" ht="39" customHeight="1" thickBot="1">
      <c r="A43" s="22"/>
      <c r="B43" s="40"/>
      <c r="C43" s="1221" t="s">
        <v>554</v>
      </c>
      <c r="D43" s="1222"/>
      <c r="E43" s="1223"/>
      <c r="F43" s="41">
        <v>0.06</v>
      </c>
      <c r="G43" s="42">
        <v>0</v>
      </c>
      <c r="H43" s="42" t="s">
        <v>496</v>
      </c>
      <c r="I43" s="42" t="s">
        <v>496</v>
      </c>
      <c r="J43" s="43" t="s">
        <v>496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wrtzT4nNJVft+yhJ0vJnV+SRwpxoiyd8MzJXiU4QAKK8EWZkVB9y+CIaLUJVv3YMo9RSY6spp4v0G9EMU4sxQ==" saltValue="SQPaVVThKHuo1gDZprm+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c r="A45" s="48"/>
      <c r="B45" s="1234" t="s">
        <v>10</v>
      </c>
      <c r="C45" s="1235"/>
      <c r="D45" s="58"/>
      <c r="E45" s="1240" t="s">
        <v>11</v>
      </c>
      <c r="F45" s="1240"/>
      <c r="G45" s="1240"/>
      <c r="H45" s="1240"/>
      <c r="I45" s="1240"/>
      <c r="J45" s="1241"/>
      <c r="K45" s="59">
        <v>478</v>
      </c>
      <c r="L45" s="60">
        <v>484</v>
      </c>
      <c r="M45" s="60">
        <v>471</v>
      </c>
      <c r="N45" s="60">
        <v>434</v>
      </c>
      <c r="O45" s="61">
        <v>396</v>
      </c>
      <c r="P45" s="48"/>
      <c r="Q45" s="48"/>
      <c r="R45" s="48"/>
      <c r="S45" s="48"/>
      <c r="T45" s="48"/>
      <c r="U45" s="48"/>
    </row>
    <row r="46" spans="1:21" ht="30.75" customHeight="1">
      <c r="A46" s="48"/>
      <c r="B46" s="1236"/>
      <c r="C46" s="1237"/>
      <c r="D46" s="62"/>
      <c r="E46" s="1228" t="s">
        <v>12</v>
      </c>
      <c r="F46" s="1228"/>
      <c r="G46" s="1228"/>
      <c r="H46" s="1228"/>
      <c r="I46" s="1228"/>
      <c r="J46" s="1229"/>
      <c r="K46" s="63" t="s">
        <v>496</v>
      </c>
      <c r="L46" s="64" t="s">
        <v>496</v>
      </c>
      <c r="M46" s="64" t="s">
        <v>496</v>
      </c>
      <c r="N46" s="64" t="s">
        <v>496</v>
      </c>
      <c r="O46" s="65" t="s">
        <v>496</v>
      </c>
      <c r="P46" s="48"/>
      <c r="Q46" s="48"/>
      <c r="R46" s="48"/>
      <c r="S46" s="48"/>
      <c r="T46" s="48"/>
      <c r="U46" s="48"/>
    </row>
    <row r="47" spans="1:21" ht="30.75" customHeight="1">
      <c r="A47" s="48"/>
      <c r="B47" s="1236"/>
      <c r="C47" s="1237"/>
      <c r="D47" s="62"/>
      <c r="E47" s="1228" t="s">
        <v>13</v>
      </c>
      <c r="F47" s="1228"/>
      <c r="G47" s="1228"/>
      <c r="H47" s="1228"/>
      <c r="I47" s="1228"/>
      <c r="J47" s="1229"/>
      <c r="K47" s="63" t="s">
        <v>496</v>
      </c>
      <c r="L47" s="64" t="s">
        <v>496</v>
      </c>
      <c r="M47" s="64" t="s">
        <v>496</v>
      </c>
      <c r="N47" s="64" t="s">
        <v>496</v>
      </c>
      <c r="O47" s="65" t="s">
        <v>496</v>
      </c>
      <c r="P47" s="48"/>
      <c r="Q47" s="48"/>
      <c r="R47" s="48"/>
      <c r="S47" s="48"/>
      <c r="T47" s="48"/>
      <c r="U47" s="48"/>
    </row>
    <row r="48" spans="1:21" ht="30.75" customHeight="1">
      <c r="A48" s="48"/>
      <c r="B48" s="1236"/>
      <c r="C48" s="1237"/>
      <c r="D48" s="62"/>
      <c r="E48" s="1228" t="s">
        <v>14</v>
      </c>
      <c r="F48" s="1228"/>
      <c r="G48" s="1228"/>
      <c r="H48" s="1228"/>
      <c r="I48" s="1228"/>
      <c r="J48" s="1229"/>
      <c r="K48" s="63">
        <v>123</v>
      </c>
      <c r="L48" s="64">
        <v>117</v>
      </c>
      <c r="M48" s="64">
        <v>123</v>
      </c>
      <c r="N48" s="64">
        <v>130</v>
      </c>
      <c r="O48" s="65">
        <v>137</v>
      </c>
      <c r="P48" s="48"/>
      <c r="Q48" s="48"/>
      <c r="R48" s="48"/>
      <c r="S48" s="48"/>
      <c r="T48" s="48"/>
      <c r="U48" s="48"/>
    </row>
    <row r="49" spans="1:21" ht="30.75" customHeight="1">
      <c r="A49" s="48"/>
      <c r="B49" s="1236"/>
      <c r="C49" s="1237"/>
      <c r="D49" s="62"/>
      <c r="E49" s="1228" t="s">
        <v>15</v>
      </c>
      <c r="F49" s="1228"/>
      <c r="G49" s="1228"/>
      <c r="H49" s="1228"/>
      <c r="I49" s="1228"/>
      <c r="J49" s="1229"/>
      <c r="K49" s="63">
        <v>26</v>
      </c>
      <c r="L49" s="64">
        <v>26</v>
      </c>
      <c r="M49" s="64">
        <v>27</v>
      </c>
      <c r="N49" s="64">
        <v>27</v>
      </c>
      <c r="O49" s="65">
        <v>20</v>
      </c>
      <c r="P49" s="48"/>
      <c r="Q49" s="48"/>
      <c r="R49" s="48"/>
      <c r="S49" s="48"/>
      <c r="T49" s="48"/>
      <c r="U49" s="48"/>
    </row>
    <row r="50" spans="1:21" ht="30.75" customHeight="1">
      <c r="A50" s="48"/>
      <c r="B50" s="1236"/>
      <c r="C50" s="1237"/>
      <c r="D50" s="62"/>
      <c r="E50" s="1228" t="s">
        <v>16</v>
      </c>
      <c r="F50" s="1228"/>
      <c r="G50" s="1228"/>
      <c r="H50" s="1228"/>
      <c r="I50" s="1228"/>
      <c r="J50" s="1229"/>
      <c r="K50" s="63">
        <v>27</v>
      </c>
      <c r="L50" s="64">
        <v>18</v>
      </c>
      <c r="M50" s="64">
        <v>18</v>
      </c>
      <c r="N50" s="64">
        <v>13</v>
      </c>
      <c r="O50" s="65">
        <v>13</v>
      </c>
      <c r="P50" s="48"/>
      <c r="Q50" s="48"/>
      <c r="R50" s="48"/>
      <c r="S50" s="48"/>
      <c r="T50" s="48"/>
      <c r="U50" s="48"/>
    </row>
    <row r="51" spans="1:21" ht="30.75" customHeight="1">
      <c r="A51" s="48"/>
      <c r="B51" s="1238"/>
      <c r="C51" s="1239"/>
      <c r="D51" s="66"/>
      <c r="E51" s="1228" t="s">
        <v>17</v>
      </c>
      <c r="F51" s="1228"/>
      <c r="G51" s="1228"/>
      <c r="H51" s="1228"/>
      <c r="I51" s="1228"/>
      <c r="J51" s="1229"/>
      <c r="K51" s="63" t="s">
        <v>496</v>
      </c>
      <c r="L51" s="64" t="s">
        <v>496</v>
      </c>
      <c r="M51" s="64" t="s">
        <v>496</v>
      </c>
      <c r="N51" s="64" t="s">
        <v>496</v>
      </c>
      <c r="O51" s="65" t="s">
        <v>496</v>
      </c>
      <c r="P51" s="48"/>
      <c r="Q51" s="48"/>
      <c r="R51" s="48"/>
      <c r="S51" s="48"/>
      <c r="T51" s="48"/>
      <c r="U51" s="48"/>
    </row>
    <row r="52" spans="1:21" ht="30.75" customHeight="1">
      <c r="A52" s="48"/>
      <c r="B52" s="1226" t="s">
        <v>18</v>
      </c>
      <c r="C52" s="1227"/>
      <c r="D52" s="66"/>
      <c r="E52" s="1228" t="s">
        <v>19</v>
      </c>
      <c r="F52" s="1228"/>
      <c r="G52" s="1228"/>
      <c r="H52" s="1228"/>
      <c r="I52" s="1228"/>
      <c r="J52" s="1229"/>
      <c r="K52" s="63">
        <v>413</v>
      </c>
      <c r="L52" s="64">
        <v>421</v>
      </c>
      <c r="M52" s="64">
        <v>413</v>
      </c>
      <c r="N52" s="64">
        <v>403</v>
      </c>
      <c r="O52" s="65">
        <v>377</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241</v>
      </c>
      <c r="L53" s="69">
        <v>224</v>
      </c>
      <c r="M53" s="69">
        <v>226</v>
      </c>
      <c r="N53" s="69">
        <v>201</v>
      </c>
      <c r="O53" s="70">
        <v>189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BMxWDtvkK55JB2BRdQvjI2qRo0HK3SWjZ89Hr8xST/IMG6cIGO3kihQa1QPORwM3gvrfNCiEuj1Q2sO+fMj9w==" saltValue="S3/2Uzybmf6eHOaLH9TVI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7" zoomScaleSheetLayoutView="100" workbookViewId="0">
      <selection activeCell="E46" sqref="E46:H4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539</v>
      </c>
      <c r="J40" s="79" t="s">
        <v>540</v>
      </c>
      <c r="K40" s="79" t="s">
        <v>541</v>
      </c>
      <c r="L40" s="79" t="s">
        <v>542</v>
      </c>
      <c r="M40" s="80" t="s">
        <v>543</v>
      </c>
    </row>
    <row r="41" spans="2:13" ht="27.75" customHeight="1">
      <c r="B41" s="1242" t="s">
        <v>23</v>
      </c>
      <c r="C41" s="1243"/>
      <c r="D41" s="81"/>
      <c r="E41" s="1248" t="s">
        <v>24</v>
      </c>
      <c r="F41" s="1248"/>
      <c r="G41" s="1248"/>
      <c r="H41" s="1249"/>
      <c r="I41" s="82">
        <v>4266</v>
      </c>
      <c r="J41" s="83">
        <v>4585</v>
      </c>
      <c r="K41" s="83">
        <v>5972</v>
      </c>
      <c r="L41" s="83">
        <v>6787</v>
      </c>
      <c r="M41" s="84">
        <v>7317</v>
      </c>
    </row>
    <row r="42" spans="2:13" ht="27.75" customHeight="1">
      <c r="B42" s="1244"/>
      <c r="C42" s="1245"/>
      <c r="D42" s="85"/>
      <c r="E42" s="1250" t="s">
        <v>25</v>
      </c>
      <c r="F42" s="1250"/>
      <c r="G42" s="1250"/>
      <c r="H42" s="1251"/>
      <c r="I42" s="86">
        <v>102</v>
      </c>
      <c r="J42" s="87">
        <v>83</v>
      </c>
      <c r="K42" s="87">
        <v>65</v>
      </c>
      <c r="L42" s="87">
        <v>52</v>
      </c>
      <c r="M42" s="88">
        <v>39</v>
      </c>
    </row>
    <row r="43" spans="2:13" ht="27.75" customHeight="1">
      <c r="B43" s="1244"/>
      <c r="C43" s="1245"/>
      <c r="D43" s="85"/>
      <c r="E43" s="1250" t="s">
        <v>26</v>
      </c>
      <c r="F43" s="1250"/>
      <c r="G43" s="1250"/>
      <c r="H43" s="1251"/>
      <c r="I43" s="86">
        <v>1740</v>
      </c>
      <c r="J43" s="87">
        <v>1592</v>
      </c>
      <c r="K43" s="87">
        <v>1442</v>
      </c>
      <c r="L43" s="87">
        <v>1394</v>
      </c>
      <c r="M43" s="88">
        <v>1422</v>
      </c>
    </row>
    <row r="44" spans="2:13" ht="27.75" customHeight="1">
      <c r="B44" s="1244"/>
      <c r="C44" s="1245"/>
      <c r="D44" s="85"/>
      <c r="E44" s="1250" t="s">
        <v>27</v>
      </c>
      <c r="F44" s="1250"/>
      <c r="G44" s="1250"/>
      <c r="H44" s="1251"/>
      <c r="I44" s="86">
        <v>209</v>
      </c>
      <c r="J44" s="87">
        <v>191</v>
      </c>
      <c r="K44" s="87">
        <v>151</v>
      </c>
      <c r="L44" s="87">
        <v>110</v>
      </c>
      <c r="M44" s="88">
        <v>95</v>
      </c>
    </row>
    <row r="45" spans="2:13" ht="27.75" customHeight="1">
      <c r="B45" s="1244"/>
      <c r="C45" s="1245"/>
      <c r="D45" s="85"/>
      <c r="E45" s="1250" t="s">
        <v>28</v>
      </c>
      <c r="F45" s="1250"/>
      <c r="G45" s="1250"/>
      <c r="H45" s="1251"/>
      <c r="I45" s="86">
        <v>710</v>
      </c>
      <c r="J45" s="87">
        <v>669</v>
      </c>
      <c r="K45" s="87">
        <v>632</v>
      </c>
      <c r="L45" s="87">
        <v>573</v>
      </c>
      <c r="M45" s="88">
        <v>526</v>
      </c>
    </row>
    <row r="46" spans="2:13" ht="27.75" customHeight="1">
      <c r="B46" s="1244"/>
      <c r="C46" s="1245"/>
      <c r="D46" s="89"/>
      <c r="E46" s="1250" t="s">
        <v>29</v>
      </c>
      <c r="F46" s="1250"/>
      <c r="G46" s="1250"/>
      <c r="H46" s="1251"/>
      <c r="I46" s="86" t="s">
        <v>496</v>
      </c>
      <c r="J46" s="87" t="s">
        <v>496</v>
      </c>
      <c r="K46" s="87" t="s">
        <v>496</v>
      </c>
      <c r="L46" s="87" t="s">
        <v>496</v>
      </c>
      <c r="M46" s="88" t="s">
        <v>496</v>
      </c>
    </row>
    <row r="47" spans="2:13" ht="27.75" customHeight="1">
      <c r="B47" s="1244"/>
      <c r="C47" s="1245"/>
      <c r="D47" s="90"/>
      <c r="E47" s="1252" t="s">
        <v>30</v>
      </c>
      <c r="F47" s="1253"/>
      <c r="G47" s="1253"/>
      <c r="H47" s="1254"/>
      <c r="I47" s="86" t="s">
        <v>496</v>
      </c>
      <c r="J47" s="87" t="s">
        <v>496</v>
      </c>
      <c r="K47" s="87" t="s">
        <v>496</v>
      </c>
      <c r="L47" s="87" t="s">
        <v>496</v>
      </c>
      <c r="M47" s="88" t="s">
        <v>496</v>
      </c>
    </row>
    <row r="48" spans="2:13" ht="27.75" customHeight="1">
      <c r="B48" s="1244"/>
      <c r="C48" s="1245"/>
      <c r="D48" s="85"/>
      <c r="E48" s="1250" t="s">
        <v>31</v>
      </c>
      <c r="F48" s="1250"/>
      <c r="G48" s="1250"/>
      <c r="H48" s="1251"/>
      <c r="I48" s="86" t="s">
        <v>496</v>
      </c>
      <c r="J48" s="87" t="s">
        <v>496</v>
      </c>
      <c r="K48" s="87" t="s">
        <v>496</v>
      </c>
      <c r="L48" s="87" t="s">
        <v>496</v>
      </c>
      <c r="M48" s="88" t="s">
        <v>496</v>
      </c>
    </row>
    <row r="49" spans="2:13" ht="27.75" customHeight="1">
      <c r="B49" s="1246"/>
      <c r="C49" s="1247"/>
      <c r="D49" s="85"/>
      <c r="E49" s="1250" t="s">
        <v>32</v>
      </c>
      <c r="F49" s="1250"/>
      <c r="G49" s="1250"/>
      <c r="H49" s="1251"/>
      <c r="I49" s="86" t="s">
        <v>496</v>
      </c>
      <c r="J49" s="87" t="s">
        <v>496</v>
      </c>
      <c r="K49" s="87" t="s">
        <v>496</v>
      </c>
      <c r="L49" s="87" t="s">
        <v>496</v>
      </c>
      <c r="M49" s="88" t="s">
        <v>496</v>
      </c>
    </row>
    <row r="50" spans="2:13" ht="27.75" customHeight="1">
      <c r="B50" s="1255" t="s">
        <v>33</v>
      </c>
      <c r="C50" s="1256"/>
      <c r="D50" s="91"/>
      <c r="E50" s="1250" t="s">
        <v>34</v>
      </c>
      <c r="F50" s="1250"/>
      <c r="G50" s="1250"/>
      <c r="H50" s="1251"/>
      <c r="I50" s="86">
        <v>1898</v>
      </c>
      <c r="J50" s="87">
        <v>1067</v>
      </c>
      <c r="K50" s="87">
        <v>970</v>
      </c>
      <c r="L50" s="87">
        <v>1251</v>
      </c>
      <c r="M50" s="88">
        <v>1281</v>
      </c>
    </row>
    <row r="51" spans="2:13" ht="27.75" customHeight="1">
      <c r="B51" s="1244"/>
      <c r="C51" s="1245"/>
      <c r="D51" s="85"/>
      <c r="E51" s="1250" t="s">
        <v>35</v>
      </c>
      <c r="F51" s="1250"/>
      <c r="G51" s="1250"/>
      <c r="H51" s="1251"/>
      <c r="I51" s="86">
        <v>138</v>
      </c>
      <c r="J51" s="87">
        <v>124</v>
      </c>
      <c r="K51" s="87">
        <v>100</v>
      </c>
      <c r="L51" s="87">
        <v>78</v>
      </c>
      <c r="M51" s="88">
        <v>72</v>
      </c>
    </row>
    <row r="52" spans="2:13" ht="27.75" customHeight="1">
      <c r="B52" s="1246"/>
      <c r="C52" s="1247"/>
      <c r="D52" s="85"/>
      <c r="E52" s="1250" t="s">
        <v>36</v>
      </c>
      <c r="F52" s="1250"/>
      <c r="G52" s="1250"/>
      <c r="H52" s="1251"/>
      <c r="I52" s="86">
        <v>3718</v>
      </c>
      <c r="J52" s="87">
        <v>3936</v>
      </c>
      <c r="K52" s="87">
        <v>4912</v>
      </c>
      <c r="L52" s="87">
        <v>5436</v>
      </c>
      <c r="M52" s="88">
        <v>5782</v>
      </c>
    </row>
    <row r="53" spans="2:13" ht="27.75" customHeight="1" thickBot="1">
      <c r="B53" s="1257" t="s">
        <v>37</v>
      </c>
      <c r="C53" s="1258"/>
      <c r="D53" s="92"/>
      <c r="E53" s="1259" t="s">
        <v>38</v>
      </c>
      <c r="F53" s="1259"/>
      <c r="G53" s="1259"/>
      <c r="H53" s="1260"/>
      <c r="I53" s="93">
        <v>1274</v>
      </c>
      <c r="J53" s="94">
        <v>1993</v>
      </c>
      <c r="K53" s="94">
        <v>2279</v>
      </c>
      <c r="L53" s="94">
        <v>2151</v>
      </c>
      <c r="M53" s="95">
        <v>2264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rukZhr5uglUz4TRzTnuPsF/sE6Gvw11QtOMs0sXQMMe1rWhKSC1MD3g1MWEZqliNlnOnninztxXEQsVsoSNA==" saltValue="vAthR7bprT3fbjsVSMXNg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1" zoomScale="70" zoomScaleNormal="70" zoomScaleSheetLayoutView="100" workbookViewId="0">
      <selection activeCell="C60" sqref="C60:E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541</v>
      </c>
      <c r="G54" s="104" t="s">
        <v>542</v>
      </c>
      <c r="H54" s="105" t="s">
        <v>543</v>
      </c>
    </row>
    <row r="55" spans="2:8" ht="52.5" customHeight="1">
      <c r="B55" s="106"/>
      <c r="C55" s="1269" t="s">
        <v>41</v>
      </c>
      <c r="D55" s="1269"/>
      <c r="E55" s="1270"/>
      <c r="F55" s="107">
        <v>496</v>
      </c>
      <c r="G55" s="107">
        <v>573</v>
      </c>
      <c r="H55" s="108">
        <v>523</v>
      </c>
    </row>
    <row r="56" spans="2:8" ht="52.5" customHeight="1">
      <c r="B56" s="109"/>
      <c r="C56" s="1271" t="s">
        <v>42</v>
      </c>
      <c r="D56" s="1271"/>
      <c r="E56" s="1272"/>
      <c r="F56" s="110">
        <v>9</v>
      </c>
      <c r="G56" s="110">
        <v>259</v>
      </c>
      <c r="H56" s="111">
        <v>359</v>
      </c>
    </row>
    <row r="57" spans="2:8" ht="53.25" customHeight="1">
      <c r="B57" s="109"/>
      <c r="C57" s="1273" t="s">
        <v>43</v>
      </c>
      <c r="D57" s="1273"/>
      <c r="E57" s="1274"/>
      <c r="F57" s="112">
        <v>297</v>
      </c>
      <c r="G57" s="112">
        <v>237</v>
      </c>
      <c r="H57" s="113">
        <v>214</v>
      </c>
    </row>
    <row r="58" spans="2:8" ht="45.75" customHeight="1">
      <c r="B58" s="114"/>
      <c r="C58" s="1261" t="s">
        <v>555</v>
      </c>
      <c r="D58" s="1262"/>
      <c r="E58" s="1263"/>
      <c r="F58" s="115">
        <v>150</v>
      </c>
      <c r="G58" s="115">
        <v>150</v>
      </c>
      <c r="H58" s="116">
        <v>150</v>
      </c>
    </row>
    <row r="59" spans="2:8" ht="45.75" customHeight="1">
      <c r="B59" s="114"/>
      <c r="C59" s="1261" t="s">
        <v>556</v>
      </c>
      <c r="D59" s="1262"/>
      <c r="E59" s="1263"/>
      <c r="F59" s="115">
        <v>34</v>
      </c>
      <c r="G59" s="115">
        <v>33</v>
      </c>
      <c r="H59" s="116">
        <v>32</v>
      </c>
    </row>
    <row r="60" spans="2:8" ht="45.75" customHeight="1">
      <c r="B60" s="114"/>
      <c r="C60" s="1261" t="s">
        <v>557</v>
      </c>
      <c r="D60" s="1262"/>
      <c r="E60" s="1263"/>
      <c r="F60" s="115">
        <v>101</v>
      </c>
      <c r="G60" s="115">
        <v>41</v>
      </c>
      <c r="H60" s="116">
        <v>17</v>
      </c>
    </row>
    <row r="61" spans="2:8" ht="45.75" customHeight="1">
      <c r="B61" s="114"/>
      <c r="C61" s="1261" t="s">
        <v>558</v>
      </c>
      <c r="D61" s="1262"/>
      <c r="E61" s="1263"/>
      <c r="F61" s="115">
        <v>9</v>
      </c>
      <c r="G61" s="115">
        <v>9</v>
      </c>
      <c r="H61" s="116">
        <v>9</v>
      </c>
    </row>
    <row r="62" spans="2:8" ht="45.75" customHeight="1" thickBot="1">
      <c r="B62" s="117"/>
      <c r="C62" s="1264" t="s">
        <v>559</v>
      </c>
      <c r="D62" s="1265"/>
      <c r="E62" s="1266"/>
      <c r="F62" s="118">
        <v>2</v>
      </c>
      <c r="G62" s="118">
        <v>4</v>
      </c>
      <c r="H62" s="119">
        <v>5</v>
      </c>
    </row>
    <row r="63" spans="2:8" ht="52.5" customHeight="1" thickBot="1">
      <c r="B63" s="120"/>
      <c r="C63" s="1267" t="s">
        <v>44</v>
      </c>
      <c r="D63" s="1267"/>
      <c r="E63" s="1268"/>
      <c r="F63" s="121">
        <v>802</v>
      </c>
      <c r="G63" s="121">
        <v>1069</v>
      </c>
      <c r="H63" s="122">
        <v>1097</v>
      </c>
    </row>
    <row r="64" spans="2:8" ht="15" customHeight="1"/>
    <row r="65" ht="0" hidden="1" customHeight="1"/>
    <row r="66" ht="0" hidden="1" customHeight="1"/>
  </sheetData>
  <sheetProtection algorithmName="SHA-512" hashValue="jqjT1E8ipcaK0zfNlaTc2h12XMkNch5MHSa1XJgNfJNejsxqlF82ls/F8Yol4/3aO8qzVH/YpnOURB4YzmIGGQ==" saltValue="8pHyVXm9vByfYiRI2CLV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J1" zoomScale="85" zoomScaleNormal="85" zoomScaleSheetLayoutView="55" workbookViewId="0">
      <selection activeCell="CD39" sqref="CD3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576</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577</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539</v>
      </c>
      <c r="BQ50" s="1288"/>
      <c r="BR50" s="1288"/>
      <c r="BS50" s="1288"/>
      <c r="BT50" s="1288"/>
      <c r="BU50" s="1288"/>
      <c r="BV50" s="1288"/>
      <c r="BW50" s="1288"/>
      <c r="BX50" s="1288" t="s">
        <v>540</v>
      </c>
      <c r="BY50" s="1288"/>
      <c r="BZ50" s="1288"/>
      <c r="CA50" s="1288"/>
      <c r="CB50" s="1288"/>
      <c r="CC50" s="1288"/>
      <c r="CD50" s="1288"/>
      <c r="CE50" s="1288"/>
      <c r="CF50" s="1288" t="s">
        <v>541</v>
      </c>
      <c r="CG50" s="1288"/>
      <c r="CH50" s="1288"/>
      <c r="CI50" s="1288"/>
      <c r="CJ50" s="1288"/>
      <c r="CK50" s="1288"/>
      <c r="CL50" s="1288"/>
      <c r="CM50" s="1288"/>
      <c r="CN50" s="1288" t="s">
        <v>542</v>
      </c>
      <c r="CO50" s="1288"/>
      <c r="CP50" s="1288"/>
      <c r="CQ50" s="1288"/>
      <c r="CR50" s="1288"/>
      <c r="CS50" s="1288"/>
      <c r="CT50" s="1288"/>
      <c r="CU50" s="1288"/>
      <c r="CV50" s="1288" t="s">
        <v>543</v>
      </c>
      <c r="CW50" s="1288"/>
      <c r="CX50" s="1288"/>
      <c r="CY50" s="1288"/>
      <c r="CZ50" s="1288"/>
      <c r="DA50" s="1288"/>
      <c r="DB50" s="1288"/>
      <c r="DC50" s="1288"/>
    </row>
    <row r="51" spans="1:109" ht="13.5" customHeight="1">
      <c r="B51" s="374"/>
      <c r="G51" s="1295"/>
      <c r="H51" s="1295"/>
      <c r="I51" s="1293"/>
      <c r="J51" s="1293"/>
      <c r="K51" s="1290"/>
      <c r="L51" s="1290"/>
      <c r="M51" s="1290"/>
      <c r="N51" s="1290"/>
      <c r="AM51" s="383"/>
      <c r="AN51" s="1291" t="s">
        <v>578</v>
      </c>
      <c r="AO51" s="1291"/>
      <c r="AP51" s="1291"/>
      <c r="AQ51" s="1291"/>
      <c r="AR51" s="1291"/>
      <c r="AS51" s="1291"/>
      <c r="AT51" s="1291"/>
      <c r="AU51" s="1291"/>
      <c r="AV51" s="1291"/>
      <c r="AW51" s="1291"/>
      <c r="AX51" s="1291"/>
      <c r="AY51" s="1291"/>
      <c r="AZ51" s="1291"/>
      <c r="BA51" s="1291"/>
      <c r="BB51" s="1291" t="s">
        <v>579</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98</v>
      </c>
      <c r="CG51" s="1289"/>
      <c r="CH51" s="1289"/>
      <c r="CI51" s="1289"/>
      <c r="CJ51" s="1289"/>
      <c r="CK51" s="1289"/>
      <c r="CL51" s="1289"/>
      <c r="CM51" s="1289"/>
      <c r="CN51" s="1289">
        <v>93.4</v>
      </c>
      <c r="CO51" s="1289"/>
      <c r="CP51" s="1289"/>
      <c r="CQ51" s="1289"/>
      <c r="CR51" s="1289"/>
      <c r="CS51" s="1289"/>
      <c r="CT51" s="1289"/>
      <c r="CU51" s="1289"/>
      <c r="CV51" s="1289">
        <v>98.5</v>
      </c>
      <c r="CW51" s="1289"/>
      <c r="CX51" s="1289"/>
      <c r="CY51" s="1289"/>
      <c r="CZ51" s="1289"/>
      <c r="DA51" s="1289"/>
      <c r="DB51" s="1289"/>
      <c r="DC51" s="1289"/>
    </row>
    <row r="52" spans="1:109">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580</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58</v>
      </c>
      <c r="CG53" s="1289"/>
      <c r="CH53" s="1289"/>
      <c r="CI53" s="1289"/>
      <c r="CJ53" s="1289"/>
      <c r="CK53" s="1289"/>
      <c r="CL53" s="1289"/>
      <c r="CM53" s="1289"/>
      <c r="CN53" s="1289">
        <v>60.5</v>
      </c>
      <c r="CO53" s="1289"/>
      <c r="CP53" s="1289"/>
      <c r="CQ53" s="1289"/>
      <c r="CR53" s="1289"/>
      <c r="CS53" s="1289"/>
      <c r="CT53" s="1289"/>
      <c r="CU53" s="1289"/>
      <c r="CV53" s="1289">
        <v>58.2</v>
      </c>
      <c r="CW53" s="1289"/>
      <c r="CX53" s="1289"/>
      <c r="CY53" s="1289"/>
      <c r="CZ53" s="1289"/>
      <c r="DA53" s="1289"/>
      <c r="DB53" s="1289"/>
      <c r="DC53" s="1289"/>
    </row>
    <row r="54" spans="1:109">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4"/>
      <c r="H55" s="1284"/>
      <c r="I55" s="1284"/>
      <c r="J55" s="1284"/>
      <c r="K55" s="1290"/>
      <c r="L55" s="1290"/>
      <c r="M55" s="1290"/>
      <c r="N55" s="1290"/>
      <c r="AN55" s="1288" t="s">
        <v>581</v>
      </c>
      <c r="AO55" s="1288"/>
      <c r="AP55" s="1288"/>
      <c r="AQ55" s="1288"/>
      <c r="AR55" s="1288"/>
      <c r="AS55" s="1288"/>
      <c r="AT55" s="1288"/>
      <c r="AU55" s="1288"/>
      <c r="AV55" s="1288"/>
      <c r="AW55" s="1288"/>
      <c r="AX55" s="1288"/>
      <c r="AY55" s="1288"/>
      <c r="AZ55" s="1288"/>
      <c r="BA55" s="1288"/>
      <c r="BB55" s="1291" t="s">
        <v>582</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0</v>
      </c>
      <c r="CG55" s="1289"/>
      <c r="CH55" s="1289"/>
      <c r="CI55" s="1289"/>
      <c r="CJ55" s="1289"/>
      <c r="CK55" s="1289"/>
      <c r="CL55" s="1289"/>
      <c r="CM55" s="1289"/>
      <c r="CN55" s="1289">
        <v>0</v>
      </c>
      <c r="CO55" s="1289"/>
      <c r="CP55" s="1289"/>
      <c r="CQ55" s="1289"/>
      <c r="CR55" s="1289"/>
      <c r="CS55" s="1289"/>
      <c r="CT55" s="1289"/>
      <c r="CU55" s="1289"/>
      <c r="CV55" s="1289">
        <v>0</v>
      </c>
      <c r="CW55" s="1289"/>
      <c r="CX55" s="1289"/>
      <c r="CY55" s="1289"/>
      <c r="CZ55" s="1289"/>
      <c r="DA55" s="1289"/>
      <c r="DB55" s="1289"/>
      <c r="DC55" s="1289"/>
    </row>
    <row r="56" spans="1:109">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580</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55.3</v>
      </c>
      <c r="CG57" s="1289"/>
      <c r="CH57" s="1289"/>
      <c r="CI57" s="1289"/>
      <c r="CJ57" s="1289"/>
      <c r="CK57" s="1289"/>
      <c r="CL57" s="1289"/>
      <c r="CM57" s="1289"/>
      <c r="CN57" s="1289">
        <v>58.6</v>
      </c>
      <c r="CO57" s="1289"/>
      <c r="CP57" s="1289"/>
      <c r="CQ57" s="1289"/>
      <c r="CR57" s="1289"/>
      <c r="CS57" s="1289"/>
      <c r="CT57" s="1289"/>
      <c r="CU57" s="1289"/>
      <c r="CV57" s="1289">
        <v>60.3</v>
      </c>
      <c r="CW57" s="1289"/>
      <c r="CX57" s="1289"/>
      <c r="CY57" s="1289"/>
      <c r="CZ57" s="1289"/>
      <c r="DA57" s="1289"/>
      <c r="DB57" s="1289"/>
      <c r="DC57" s="1289"/>
      <c r="DD57" s="387"/>
      <c r="DE57" s="386"/>
    </row>
    <row r="58" spans="1:109" s="382" customFormat="1">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583</v>
      </c>
    </row>
    <row r="64" spans="1:109">
      <c r="B64" s="374"/>
      <c r="G64" s="381"/>
      <c r="I64" s="394"/>
      <c r="J64" s="394"/>
      <c r="K64" s="394"/>
      <c r="L64" s="394"/>
      <c r="M64" s="394"/>
      <c r="N64" s="395"/>
      <c r="AM64" s="381"/>
      <c r="AN64" s="381" t="s">
        <v>575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584</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577</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539</v>
      </c>
      <c r="BQ72" s="1288"/>
      <c r="BR72" s="1288"/>
      <c r="BS72" s="1288"/>
      <c r="BT72" s="1288"/>
      <c r="BU72" s="1288"/>
      <c r="BV72" s="1288"/>
      <c r="BW72" s="1288"/>
      <c r="BX72" s="1288" t="s">
        <v>540</v>
      </c>
      <c r="BY72" s="1288"/>
      <c r="BZ72" s="1288"/>
      <c r="CA72" s="1288"/>
      <c r="CB72" s="1288"/>
      <c r="CC72" s="1288"/>
      <c r="CD72" s="1288"/>
      <c r="CE72" s="1288"/>
      <c r="CF72" s="1288" t="s">
        <v>541</v>
      </c>
      <c r="CG72" s="1288"/>
      <c r="CH72" s="1288"/>
      <c r="CI72" s="1288"/>
      <c r="CJ72" s="1288"/>
      <c r="CK72" s="1288"/>
      <c r="CL72" s="1288"/>
      <c r="CM72" s="1288"/>
      <c r="CN72" s="1288" t="s">
        <v>542</v>
      </c>
      <c r="CO72" s="1288"/>
      <c r="CP72" s="1288"/>
      <c r="CQ72" s="1288"/>
      <c r="CR72" s="1288"/>
      <c r="CS72" s="1288"/>
      <c r="CT72" s="1288"/>
      <c r="CU72" s="1288"/>
      <c r="CV72" s="1288" t="s">
        <v>543</v>
      </c>
      <c r="CW72" s="1288"/>
      <c r="CX72" s="1288"/>
      <c r="CY72" s="1288"/>
      <c r="CZ72" s="1288"/>
      <c r="DA72" s="1288"/>
      <c r="DB72" s="1288"/>
      <c r="DC72" s="1288"/>
    </row>
    <row r="73" spans="2:107">
      <c r="B73" s="374"/>
      <c r="G73" s="1295"/>
      <c r="H73" s="1295"/>
      <c r="I73" s="1295"/>
      <c r="J73" s="1295"/>
      <c r="K73" s="1296"/>
      <c r="L73" s="1296"/>
      <c r="M73" s="1296"/>
      <c r="N73" s="1296"/>
      <c r="AM73" s="383"/>
      <c r="AN73" s="1291" t="s">
        <v>578</v>
      </c>
      <c r="AO73" s="1291"/>
      <c r="AP73" s="1291"/>
      <c r="AQ73" s="1291"/>
      <c r="AR73" s="1291"/>
      <c r="AS73" s="1291"/>
      <c r="AT73" s="1291"/>
      <c r="AU73" s="1291"/>
      <c r="AV73" s="1291"/>
      <c r="AW73" s="1291"/>
      <c r="AX73" s="1291"/>
      <c r="AY73" s="1291"/>
      <c r="AZ73" s="1291"/>
      <c r="BA73" s="1291"/>
      <c r="BB73" s="1291" t="s">
        <v>582</v>
      </c>
      <c r="BC73" s="1291"/>
      <c r="BD73" s="1291"/>
      <c r="BE73" s="1291"/>
      <c r="BF73" s="1291"/>
      <c r="BG73" s="1291"/>
      <c r="BH73" s="1291"/>
      <c r="BI73" s="1291"/>
      <c r="BJ73" s="1291"/>
      <c r="BK73" s="1291"/>
      <c r="BL73" s="1291"/>
      <c r="BM73" s="1291"/>
      <c r="BN73" s="1291"/>
      <c r="BO73" s="1291"/>
      <c r="BP73" s="1289">
        <v>56</v>
      </c>
      <c r="BQ73" s="1289"/>
      <c r="BR73" s="1289"/>
      <c r="BS73" s="1289"/>
      <c r="BT73" s="1289"/>
      <c r="BU73" s="1289"/>
      <c r="BV73" s="1289"/>
      <c r="BW73" s="1289"/>
      <c r="BX73" s="1289">
        <v>89.3</v>
      </c>
      <c r="BY73" s="1289"/>
      <c r="BZ73" s="1289"/>
      <c r="CA73" s="1289"/>
      <c r="CB73" s="1289"/>
      <c r="CC73" s="1289"/>
      <c r="CD73" s="1289"/>
      <c r="CE73" s="1289"/>
      <c r="CF73" s="1289">
        <v>98</v>
      </c>
      <c r="CG73" s="1289"/>
      <c r="CH73" s="1289"/>
      <c r="CI73" s="1289"/>
      <c r="CJ73" s="1289"/>
      <c r="CK73" s="1289"/>
      <c r="CL73" s="1289"/>
      <c r="CM73" s="1289"/>
      <c r="CN73" s="1289">
        <v>93.4</v>
      </c>
      <c r="CO73" s="1289"/>
      <c r="CP73" s="1289"/>
      <c r="CQ73" s="1289"/>
      <c r="CR73" s="1289"/>
      <c r="CS73" s="1289"/>
      <c r="CT73" s="1289"/>
      <c r="CU73" s="1289"/>
      <c r="CV73" s="1289">
        <v>98.5</v>
      </c>
      <c r="CW73" s="1289"/>
      <c r="CX73" s="1289"/>
      <c r="CY73" s="1289"/>
      <c r="CZ73" s="1289"/>
      <c r="DA73" s="1289"/>
      <c r="DB73" s="1289"/>
      <c r="DC73" s="1289"/>
    </row>
    <row r="74" spans="2:107">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585</v>
      </c>
      <c r="BC75" s="1291"/>
      <c r="BD75" s="1291"/>
      <c r="BE75" s="1291"/>
      <c r="BF75" s="1291"/>
      <c r="BG75" s="1291"/>
      <c r="BH75" s="1291"/>
      <c r="BI75" s="1291"/>
      <c r="BJ75" s="1291"/>
      <c r="BK75" s="1291"/>
      <c r="BL75" s="1291"/>
      <c r="BM75" s="1291"/>
      <c r="BN75" s="1291"/>
      <c r="BO75" s="1291"/>
      <c r="BP75" s="1289">
        <v>11.8</v>
      </c>
      <c r="BQ75" s="1289"/>
      <c r="BR75" s="1289"/>
      <c r="BS75" s="1289"/>
      <c r="BT75" s="1289"/>
      <c r="BU75" s="1289"/>
      <c r="BV75" s="1289"/>
      <c r="BW75" s="1289"/>
      <c r="BX75" s="1289">
        <v>11</v>
      </c>
      <c r="BY75" s="1289"/>
      <c r="BZ75" s="1289"/>
      <c r="CA75" s="1289"/>
      <c r="CB75" s="1289"/>
      <c r="CC75" s="1289"/>
      <c r="CD75" s="1289"/>
      <c r="CE75" s="1289"/>
      <c r="CF75" s="1289">
        <v>10.1</v>
      </c>
      <c r="CG75" s="1289"/>
      <c r="CH75" s="1289"/>
      <c r="CI75" s="1289"/>
      <c r="CJ75" s="1289"/>
      <c r="CK75" s="1289"/>
      <c r="CL75" s="1289"/>
      <c r="CM75" s="1289"/>
      <c r="CN75" s="1289">
        <v>9.5</v>
      </c>
      <c r="CO75" s="1289"/>
      <c r="CP75" s="1289"/>
      <c r="CQ75" s="1289"/>
      <c r="CR75" s="1289"/>
      <c r="CS75" s="1289"/>
      <c r="CT75" s="1289"/>
      <c r="CU75" s="1289"/>
      <c r="CV75" s="1289">
        <v>8.9</v>
      </c>
      <c r="CW75" s="1289"/>
      <c r="CX75" s="1289"/>
      <c r="CY75" s="1289"/>
      <c r="CZ75" s="1289"/>
      <c r="DA75" s="1289"/>
      <c r="DB75" s="1289"/>
      <c r="DC75" s="1289"/>
    </row>
    <row r="76" spans="2:107">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4"/>
      <c r="H77" s="1284"/>
      <c r="I77" s="1284"/>
      <c r="J77" s="1284"/>
      <c r="K77" s="1296"/>
      <c r="L77" s="1296"/>
      <c r="M77" s="1296"/>
      <c r="N77" s="1296"/>
      <c r="AN77" s="1288" t="s">
        <v>581</v>
      </c>
      <c r="AO77" s="1288"/>
      <c r="AP77" s="1288"/>
      <c r="AQ77" s="1288"/>
      <c r="AR77" s="1288"/>
      <c r="AS77" s="1288"/>
      <c r="AT77" s="1288"/>
      <c r="AU77" s="1288"/>
      <c r="AV77" s="1288"/>
      <c r="AW77" s="1288"/>
      <c r="AX77" s="1288"/>
      <c r="AY77" s="1288"/>
      <c r="AZ77" s="1288"/>
      <c r="BA77" s="1288"/>
      <c r="BB77" s="1291" t="s">
        <v>582</v>
      </c>
      <c r="BC77" s="1291"/>
      <c r="BD77" s="1291"/>
      <c r="BE77" s="1291"/>
      <c r="BF77" s="1291"/>
      <c r="BG77" s="1291"/>
      <c r="BH77" s="1291"/>
      <c r="BI77" s="1291"/>
      <c r="BJ77" s="1291"/>
      <c r="BK77" s="1291"/>
      <c r="BL77" s="1291"/>
      <c r="BM77" s="1291"/>
      <c r="BN77" s="1291"/>
      <c r="BO77" s="1291"/>
      <c r="BP77" s="1289">
        <v>0</v>
      </c>
      <c r="BQ77" s="1289"/>
      <c r="BR77" s="1289"/>
      <c r="BS77" s="1289"/>
      <c r="BT77" s="1289"/>
      <c r="BU77" s="1289"/>
      <c r="BV77" s="1289"/>
      <c r="BW77" s="1289"/>
      <c r="BX77" s="1289">
        <v>0</v>
      </c>
      <c r="BY77" s="1289"/>
      <c r="BZ77" s="1289"/>
      <c r="CA77" s="1289"/>
      <c r="CB77" s="1289"/>
      <c r="CC77" s="1289"/>
      <c r="CD77" s="1289"/>
      <c r="CE77" s="1289"/>
      <c r="CF77" s="1289">
        <v>0</v>
      </c>
      <c r="CG77" s="1289"/>
      <c r="CH77" s="1289"/>
      <c r="CI77" s="1289"/>
      <c r="CJ77" s="1289"/>
      <c r="CK77" s="1289"/>
      <c r="CL77" s="1289"/>
      <c r="CM77" s="1289"/>
      <c r="CN77" s="1289">
        <v>0</v>
      </c>
      <c r="CO77" s="1289"/>
      <c r="CP77" s="1289"/>
      <c r="CQ77" s="1289"/>
      <c r="CR77" s="1289"/>
      <c r="CS77" s="1289"/>
      <c r="CT77" s="1289"/>
      <c r="CU77" s="1289"/>
      <c r="CV77" s="1289">
        <v>0</v>
      </c>
      <c r="CW77" s="1289"/>
      <c r="CX77" s="1289"/>
      <c r="CY77" s="1289"/>
      <c r="CZ77" s="1289"/>
      <c r="DA77" s="1289"/>
      <c r="DB77" s="1289"/>
      <c r="DC77" s="1289"/>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585</v>
      </c>
      <c r="BC79" s="1291"/>
      <c r="BD79" s="1291"/>
      <c r="BE79" s="1291"/>
      <c r="BF79" s="1291"/>
      <c r="BG79" s="1291"/>
      <c r="BH79" s="1291"/>
      <c r="BI79" s="1291"/>
      <c r="BJ79" s="1291"/>
      <c r="BK79" s="1291"/>
      <c r="BL79" s="1291"/>
      <c r="BM79" s="1291"/>
      <c r="BN79" s="1291"/>
      <c r="BO79" s="1291"/>
      <c r="BP79" s="1289">
        <v>9.8000000000000007</v>
      </c>
      <c r="BQ79" s="1289"/>
      <c r="BR79" s="1289"/>
      <c r="BS79" s="1289"/>
      <c r="BT79" s="1289"/>
      <c r="BU79" s="1289"/>
      <c r="BV79" s="1289"/>
      <c r="BW79" s="1289"/>
      <c r="BX79" s="1289">
        <v>9.1</v>
      </c>
      <c r="BY79" s="1289"/>
      <c r="BZ79" s="1289"/>
      <c r="CA79" s="1289"/>
      <c r="CB79" s="1289"/>
      <c r="CC79" s="1289"/>
      <c r="CD79" s="1289"/>
      <c r="CE79" s="1289"/>
      <c r="CF79" s="1289">
        <v>8.6</v>
      </c>
      <c r="CG79" s="1289"/>
      <c r="CH79" s="1289"/>
      <c r="CI79" s="1289"/>
      <c r="CJ79" s="1289"/>
      <c r="CK79" s="1289"/>
      <c r="CL79" s="1289"/>
      <c r="CM79" s="1289"/>
      <c r="CN79" s="1289">
        <v>7.3</v>
      </c>
      <c r="CO79" s="1289"/>
      <c r="CP79" s="1289"/>
      <c r="CQ79" s="1289"/>
      <c r="CR79" s="1289"/>
      <c r="CS79" s="1289"/>
      <c r="CT79" s="1289"/>
      <c r="CU79" s="1289"/>
      <c r="CV79" s="1289">
        <v>7.2</v>
      </c>
      <c r="CW79" s="1289"/>
      <c r="CX79" s="1289"/>
      <c r="CY79" s="1289"/>
      <c r="CZ79" s="1289"/>
      <c r="DA79" s="1289"/>
      <c r="DB79" s="1289"/>
      <c r="DC79" s="1289"/>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j9ByoHuAQ3EPHwyo10SM1aPP8V/e2nAWh+71vM2tQOa+I3iYWLU9ReDdZkCPZgHeP7wbmQL3Cq9lqj0/d/osg==" saltValue="VH7dTbqSI6qnVyINAL0I1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C93" zoomScale="70" zoomScaleNormal="70" zoomScaleSheetLayoutView="70" workbookViewId="0">
      <selection activeCell="CD39" sqref="CD3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537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mIgLujkc++E0uBvEXxn8zmFj5DOFx0UAW79lJ88DYeL4+88V6zHVdxw+OlSjQhepV6pwV65fSqn/1H0cJ3ERg==" saltValue="hxCTokgSKpqCopjiIBWDK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109" zoomScaleNormal="100" zoomScaleSheetLayoutView="55" workbookViewId="0">
      <selection activeCell="L113" sqref="L11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537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qYHNrrAh/Dl86yzZ40AzXJ9dz49ypfvLQYHjDHCnlOGp/VZ4R7i++Xs/OSBHyGABXrWyD4r0Q2KkRNZQIfHKA==" saltValue="DpuynvyOQriepkpH3ev8q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536</v>
      </c>
      <c r="G2" s="136"/>
      <c r="H2" s="137"/>
    </row>
    <row r="3" spans="1:8">
      <c r="A3" s="133" t="s">
        <v>529</v>
      </c>
      <c r="B3" s="138"/>
      <c r="C3" s="139"/>
      <c r="D3" s="140">
        <v>102951</v>
      </c>
      <c r="E3" s="141"/>
      <c r="F3" s="142">
        <v>174587</v>
      </c>
      <c r="G3" s="143"/>
      <c r="H3" s="144"/>
    </row>
    <row r="4" spans="1:8">
      <c r="A4" s="145"/>
      <c r="B4" s="146"/>
      <c r="C4" s="147"/>
      <c r="D4" s="148">
        <v>52289</v>
      </c>
      <c r="E4" s="149"/>
      <c r="F4" s="150">
        <v>79695</v>
      </c>
      <c r="G4" s="151"/>
      <c r="H4" s="152"/>
    </row>
    <row r="5" spans="1:8">
      <c r="A5" s="133" t="s">
        <v>531</v>
      </c>
      <c r="B5" s="138"/>
      <c r="C5" s="139"/>
      <c r="D5" s="140">
        <v>278655</v>
      </c>
      <c r="E5" s="141"/>
      <c r="F5" s="142">
        <v>175675</v>
      </c>
      <c r="G5" s="143"/>
      <c r="H5" s="144"/>
    </row>
    <row r="6" spans="1:8">
      <c r="A6" s="145"/>
      <c r="B6" s="146"/>
      <c r="C6" s="147"/>
      <c r="D6" s="148">
        <v>194294</v>
      </c>
      <c r="E6" s="149"/>
      <c r="F6" s="150">
        <v>87698</v>
      </c>
      <c r="G6" s="151"/>
      <c r="H6" s="152"/>
    </row>
    <row r="7" spans="1:8">
      <c r="A7" s="133" t="s">
        <v>532</v>
      </c>
      <c r="B7" s="138"/>
      <c r="C7" s="139"/>
      <c r="D7" s="140">
        <v>415655</v>
      </c>
      <c r="E7" s="141"/>
      <c r="F7" s="142">
        <v>162193</v>
      </c>
      <c r="G7" s="143"/>
      <c r="H7" s="144"/>
    </row>
    <row r="8" spans="1:8">
      <c r="A8" s="145"/>
      <c r="B8" s="146"/>
      <c r="C8" s="147"/>
      <c r="D8" s="148">
        <v>326534</v>
      </c>
      <c r="E8" s="149"/>
      <c r="F8" s="150">
        <v>79985</v>
      </c>
      <c r="G8" s="151"/>
      <c r="H8" s="152"/>
    </row>
    <row r="9" spans="1:8">
      <c r="A9" s="133" t="s">
        <v>533</v>
      </c>
      <c r="B9" s="138"/>
      <c r="C9" s="139"/>
      <c r="D9" s="140">
        <v>206286</v>
      </c>
      <c r="E9" s="141"/>
      <c r="F9" s="142">
        <v>138651</v>
      </c>
      <c r="G9" s="143"/>
      <c r="H9" s="144"/>
    </row>
    <row r="10" spans="1:8">
      <c r="A10" s="145"/>
      <c r="B10" s="146"/>
      <c r="C10" s="147"/>
      <c r="D10" s="148">
        <v>139311</v>
      </c>
      <c r="E10" s="149"/>
      <c r="F10" s="150">
        <v>71211</v>
      </c>
      <c r="G10" s="151"/>
      <c r="H10" s="152"/>
    </row>
    <row r="11" spans="1:8">
      <c r="A11" s="133" t="s">
        <v>534</v>
      </c>
      <c r="B11" s="138"/>
      <c r="C11" s="139"/>
      <c r="D11" s="140">
        <v>252892</v>
      </c>
      <c r="E11" s="141"/>
      <c r="F11" s="142">
        <v>122882</v>
      </c>
      <c r="G11" s="143"/>
      <c r="H11" s="144"/>
    </row>
    <row r="12" spans="1:8">
      <c r="A12" s="145"/>
      <c r="B12" s="146"/>
      <c r="C12" s="153"/>
      <c r="D12" s="148">
        <v>135192</v>
      </c>
      <c r="E12" s="149"/>
      <c r="F12" s="150">
        <v>65785</v>
      </c>
      <c r="G12" s="151"/>
      <c r="H12" s="152"/>
    </row>
    <row r="13" spans="1:8">
      <c r="A13" s="133"/>
      <c r="B13" s="138"/>
      <c r="C13" s="154"/>
      <c r="D13" s="155">
        <v>251288</v>
      </c>
      <c r="E13" s="156"/>
      <c r="F13" s="157">
        <v>154798</v>
      </c>
      <c r="G13" s="158"/>
      <c r="H13" s="144"/>
    </row>
    <row r="14" spans="1:8">
      <c r="A14" s="145"/>
      <c r="B14" s="146"/>
      <c r="C14" s="147"/>
      <c r="D14" s="148">
        <v>169524</v>
      </c>
      <c r="E14" s="149"/>
      <c r="F14" s="150">
        <v>76875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8.68</v>
      </c>
      <c r="C19" s="159">
        <f>ROUND(VALUE(SUBSTITUTE(実質収支比率等に係る経年分析!G$48,"▲","-")),2)</f>
        <v>6.63</v>
      </c>
      <c r="D19" s="159">
        <f>ROUND(VALUE(SUBSTITUTE(実質収支比率等に係る経年分析!H$48,"▲","-")),2)</f>
        <v>14.57</v>
      </c>
      <c r="E19" s="159">
        <f>ROUND(VALUE(SUBSTITUTE(実質収支比率等に係る経年分析!I$48,"▲","-")),2)</f>
        <v>7.06</v>
      </c>
      <c r="F19" s="159">
        <f>ROUND(VALUE(SUBSTITUTE(実質収支比率等に係る経年分析!J$48,"▲","-")),2)</f>
        <v>8.9600000000000009</v>
      </c>
    </row>
    <row r="20" spans="1:11">
      <c r="A20" s="159" t="s">
        <v>48</v>
      </c>
      <c r="B20" s="159">
        <f>ROUND(VALUE(SUBSTITUTE(実質収支比率等に係る経年分析!F$47,"▲","-")),2)</f>
        <v>37.76</v>
      </c>
      <c r="C20" s="159">
        <f>ROUND(VALUE(SUBSTITUTE(実質収支比率等に係る経年分析!G$47,"▲","-")),2)</f>
        <v>23.26</v>
      </c>
      <c r="D20" s="159">
        <f>ROUND(VALUE(SUBSTITUTE(実質収支比率等に係る経年分析!H$47,"▲","-")),2)</f>
        <v>18.309999999999999</v>
      </c>
      <c r="E20" s="159">
        <f>ROUND(VALUE(SUBSTITUTE(実質収支比率等に係る経年分析!I$47,"▲","-")),2)</f>
        <v>21.4</v>
      </c>
      <c r="F20" s="159">
        <f>ROUND(VALUE(SUBSTITUTE(実質収支比率等に係る経年分析!J$47,"▲","-")),2)</f>
        <v>19.71</v>
      </c>
    </row>
    <row r="21" spans="1:11">
      <c r="A21" s="159" t="s">
        <v>49</v>
      </c>
      <c r="B21" s="159">
        <f>IF(ISNUMBER(VALUE(SUBSTITUTE(実質収支比率等に係る経年分析!F$49,"▲","-"))),ROUND(VALUE(SUBSTITUTE(実質収支比率等に係る経年分析!F$49,"▲","-")),2),NA())</f>
        <v>3.37</v>
      </c>
      <c r="C21" s="159">
        <f>IF(ISNUMBER(VALUE(SUBSTITUTE(実質収支比率等に係る経年分析!G$49,"▲","-"))),ROUND(VALUE(SUBSTITUTE(実質収支比率等に係る経年分析!G$49,"▲","-")),2),NA())</f>
        <v>-17.14</v>
      </c>
      <c r="D21" s="159">
        <f>IF(ISNUMBER(VALUE(SUBSTITUTE(実質収支比率等に係る経年分析!H$49,"▲","-"))),ROUND(VALUE(SUBSTITUTE(実質収支比率等に係る経年分析!H$49,"▲","-")),2),NA())</f>
        <v>3.9</v>
      </c>
      <c r="E21" s="159">
        <f>IF(ISNUMBER(VALUE(SUBSTITUTE(実質収支比率等に係る経年分析!I$49,"▲","-"))),ROUND(VALUE(SUBSTITUTE(実質収支比率等に係る経年分析!I$49,"▲","-")),2),NA())</f>
        <v>-4.8</v>
      </c>
      <c r="F21" s="159">
        <f>IF(ISNUMBER(VALUE(SUBSTITUTE(実質収支比率等に係る経年分析!J$49,"▲","-"))),ROUND(VALUE(SUBSTITUTE(実質収支比率等に係る経年分析!J$49,"▲","-")),2),NA())</f>
        <v>-0.04</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0.06</v>
      </c>
    </row>
    <row r="34" spans="1:16">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0.28000000000000003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1.1100000000000001</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1.1100000000000001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4.0999999999999996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2.58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6.79</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8.68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6.63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14.57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7.05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8.9600000000000009</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413</v>
      </c>
      <c r="E42" s="161"/>
      <c r="F42" s="161"/>
      <c r="G42" s="161">
        <f>'実質公債費比率（分子）の構造'!L$52</f>
        <v>421</v>
      </c>
      <c r="H42" s="161"/>
      <c r="I42" s="161"/>
      <c r="J42" s="161">
        <f>'実質公債費比率（分子）の構造'!M$52</f>
        <v>413</v>
      </c>
      <c r="K42" s="161"/>
      <c r="L42" s="161"/>
      <c r="M42" s="161">
        <f>'実質公債費比率（分子）の構造'!N$52</f>
        <v>403</v>
      </c>
      <c r="N42" s="161"/>
      <c r="O42" s="161"/>
      <c r="P42" s="161">
        <f>'実質公債費比率（分子）の構造'!O$52</f>
        <v>377</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27</v>
      </c>
      <c r="C44" s="161"/>
      <c r="D44" s="161"/>
      <c r="E44" s="161">
        <f>'実質公債費比率（分子）の構造'!L$50</f>
        <v>18</v>
      </c>
      <c r="F44" s="161"/>
      <c r="G44" s="161"/>
      <c r="H44" s="161">
        <f>'実質公債費比率（分子）の構造'!M$50</f>
        <v>18</v>
      </c>
      <c r="I44" s="161"/>
      <c r="J44" s="161"/>
      <c r="K44" s="161">
        <f>'実質公債費比率（分子）の構造'!N$50</f>
        <v>13</v>
      </c>
      <c r="L44" s="161"/>
      <c r="M44" s="161"/>
      <c r="N44" s="161">
        <f>'実質公債費比率（分子）の構造'!O$50</f>
        <v>13</v>
      </c>
      <c r="O44" s="161"/>
      <c r="P44" s="161"/>
    </row>
    <row r="45" spans="1:16">
      <c r="A45" s="161" t="s">
        <v>59</v>
      </c>
      <c r="B45" s="161">
        <f>'実質公債費比率（分子）の構造'!K$49</f>
        <v>26</v>
      </c>
      <c r="C45" s="161"/>
      <c r="D45" s="161"/>
      <c r="E45" s="161">
        <f>'実質公債費比率（分子）の構造'!L$49</f>
        <v>26</v>
      </c>
      <c r="F45" s="161"/>
      <c r="G45" s="161"/>
      <c r="H45" s="161">
        <f>'実質公債費比率（分子）の構造'!M$49</f>
        <v>27</v>
      </c>
      <c r="I45" s="161"/>
      <c r="J45" s="161"/>
      <c r="K45" s="161">
        <f>'実質公債費比率（分子）の構造'!N$49</f>
        <v>27</v>
      </c>
      <c r="L45" s="161"/>
      <c r="M45" s="161"/>
      <c r="N45" s="161">
        <f>'実質公債費比率（分子）の構造'!O$49</f>
        <v>20</v>
      </c>
      <c r="O45" s="161"/>
      <c r="P45" s="161"/>
    </row>
    <row r="46" spans="1:16">
      <c r="A46" s="161" t="s">
        <v>60</v>
      </c>
      <c r="B46" s="161">
        <f>'実質公債費比率（分子）の構造'!K$48</f>
        <v>123</v>
      </c>
      <c r="C46" s="161"/>
      <c r="D46" s="161"/>
      <c r="E46" s="161">
        <f>'実質公債費比率（分子）の構造'!L$48</f>
        <v>117</v>
      </c>
      <c r="F46" s="161"/>
      <c r="G46" s="161"/>
      <c r="H46" s="161">
        <f>'実質公債費比率（分子）の構造'!M$48</f>
        <v>123</v>
      </c>
      <c r="I46" s="161"/>
      <c r="J46" s="161"/>
      <c r="K46" s="161">
        <f>'実質公債費比率（分子）の構造'!N$48</f>
        <v>130</v>
      </c>
      <c r="L46" s="161"/>
      <c r="M46" s="161"/>
      <c r="N46" s="161">
        <f>'実質公債費比率（分子）の構造'!O$48</f>
        <v>137</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478</v>
      </c>
      <c r="C49" s="161"/>
      <c r="D49" s="161"/>
      <c r="E49" s="161">
        <f>'実質公債費比率（分子）の構造'!L$45</f>
        <v>484</v>
      </c>
      <c r="F49" s="161"/>
      <c r="G49" s="161"/>
      <c r="H49" s="161">
        <f>'実質公債費比率（分子）の構造'!M$45</f>
        <v>471</v>
      </c>
      <c r="I49" s="161"/>
      <c r="J49" s="161"/>
      <c r="K49" s="161">
        <f>'実質公債費比率（分子）の構造'!N$45</f>
        <v>434</v>
      </c>
      <c r="L49" s="161"/>
      <c r="M49" s="161"/>
      <c r="N49" s="161">
        <f>'実質公債費比率（分子）の構造'!O$45</f>
        <v>396</v>
      </c>
      <c r="O49" s="161"/>
      <c r="P49" s="161"/>
    </row>
    <row r="50" spans="1:16">
      <c r="A50" s="161" t="s">
        <v>64</v>
      </c>
      <c r="B50" s="161" t="e">
        <f>NA()</f>
        <v>#N/A</v>
      </c>
      <c r="C50" s="161">
        <f>IF(ISNUMBER('実質公債費比率（分子）の構造'!K$53),'実質公債費比率（分子）の構造'!K$53,NA())</f>
        <v>241</v>
      </c>
      <c r="D50" s="161" t="e">
        <f>NA()</f>
        <v>#N/A</v>
      </c>
      <c r="E50" s="161" t="e">
        <f>NA()</f>
        <v>#N/A</v>
      </c>
      <c r="F50" s="161">
        <f>IF(ISNUMBER('実質公債費比率（分子）の構造'!L$53),'実質公債費比率（分子）の構造'!L$53,NA())</f>
        <v>224</v>
      </c>
      <c r="G50" s="161" t="e">
        <f>NA()</f>
        <v>#N/A</v>
      </c>
      <c r="H50" s="161" t="e">
        <f>NA()</f>
        <v>#N/A</v>
      </c>
      <c r="I50" s="161">
        <f>IF(ISNUMBER('実質公債費比率（分子）の構造'!M$53),'実質公債費比率（分子）の構造'!M$53,NA())</f>
        <v>226</v>
      </c>
      <c r="J50" s="161" t="e">
        <f>NA()</f>
        <v>#N/A</v>
      </c>
      <c r="K50" s="161" t="e">
        <f>NA()</f>
        <v>#N/A</v>
      </c>
      <c r="L50" s="161">
        <f>IF(ISNUMBER('実質公債費比率（分子）の構造'!N$53),'実質公債費比率（分子）の構造'!N$53,NA())</f>
        <v>201</v>
      </c>
      <c r="M50" s="161" t="e">
        <f>NA()</f>
        <v>#N/A</v>
      </c>
      <c r="N50" s="161" t="e">
        <f>NA()</f>
        <v>#N/A</v>
      </c>
      <c r="O50" s="161">
        <f>IF(ISNUMBER('実質公債費比率（分子）の構造'!O$53),'実質公債費比率（分子）の構造'!O$53,NA())</f>
        <v>189</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3718</v>
      </c>
      <c r="E56" s="160"/>
      <c r="F56" s="160"/>
      <c r="G56" s="160">
        <f>'将来負担比率（分子）の構造'!J$52</f>
        <v>3936</v>
      </c>
      <c r="H56" s="160"/>
      <c r="I56" s="160"/>
      <c r="J56" s="160">
        <f>'将来負担比率（分子）の構造'!K$52</f>
        <v>4912</v>
      </c>
      <c r="K56" s="160"/>
      <c r="L56" s="160"/>
      <c r="M56" s="160">
        <f>'将来負担比率（分子）の構造'!L$52</f>
        <v>5436</v>
      </c>
      <c r="N56" s="160"/>
      <c r="O56" s="160"/>
      <c r="P56" s="160">
        <f>'将来負担比率（分子）の構造'!M$52</f>
        <v>5782</v>
      </c>
    </row>
    <row r="57" spans="1:16">
      <c r="A57" s="160" t="s">
        <v>35</v>
      </c>
      <c r="B57" s="160"/>
      <c r="C57" s="160"/>
      <c r="D57" s="160">
        <f>'将来負担比率（分子）の構造'!I$51</f>
        <v>138</v>
      </c>
      <c r="E57" s="160"/>
      <c r="F57" s="160"/>
      <c r="G57" s="160">
        <f>'将来負担比率（分子）の構造'!J$51</f>
        <v>124</v>
      </c>
      <c r="H57" s="160"/>
      <c r="I57" s="160"/>
      <c r="J57" s="160">
        <f>'将来負担比率（分子）の構造'!K$51</f>
        <v>100</v>
      </c>
      <c r="K57" s="160"/>
      <c r="L57" s="160"/>
      <c r="M57" s="160">
        <f>'将来負担比率（分子）の構造'!L$51</f>
        <v>78</v>
      </c>
      <c r="N57" s="160"/>
      <c r="O57" s="160"/>
      <c r="P57" s="160">
        <f>'将来負担比率（分子）の構造'!M$51</f>
        <v>72</v>
      </c>
    </row>
    <row r="58" spans="1:16">
      <c r="A58" s="160" t="s">
        <v>34</v>
      </c>
      <c r="B58" s="160"/>
      <c r="C58" s="160"/>
      <c r="D58" s="160">
        <f>'将来負担比率（分子）の構造'!I$50</f>
        <v>1898</v>
      </c>
      <c r="E58" s="160"/>
      <c r="F58" s="160"/>
      <c r="G58" s="160">
        <f>'将来負担比率（分子）の構造'!J$50</f>
        <v>1067</v>
      </c>
      <c r="H58" s="160"/>
      <c r="I58" s="160"/>
      <c r="J58" s="160">
        <f>'将来負担比率（分子）の構造'!K$50</f>
        <v>970</v>
      </c>
      <c r="K58" s="160"/>
      <c r="L58" s="160"/>
      <c r="M58" s="160">
        <f>'将来負担比率（分子）の構造'!L$50</f>
        <v>1251</v>
      </c>
      <c r="N58" s="160"/>
      <c r="O58" s="160"/>
      <c r="P58" s="160">
        <f>'将来負担比率（分子）の構造'!M$50</f>
        <v>1281</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710</v>
      </c>
      <c r="C62" s="160"/>
      <c r="D62" s="160"/>
      <c r="E62" s="160">
        <f>'将来負担比率（分子）の構造'!J$45</f>
        <v>669</v>
      </c>
      <c r="F62" s="160"/>
      <c r="G62" s="160"/>
      <c r="H62" s="160">
        <f>'将来負担比率（分子）の構造'!K$45</f>
        <v>632</v>
      </c>
      <c r="I62" s="160"/>
      <c r="J62" s="160"/>
      <c r="K62" s="160">
        <f>'将来負担比率（分子）の構造'!L$45</f>
        <v>573</v>
      </c>
      <c r="L62" s="160"/>
      <c r="M62" s="160"/>
      <c r="N62" s="160">
        <f>'将来負担比率（分子）の構造'!M$45</f>
        <v>526</v>
      </c>
      <c r="O62" s="160"/>
      <c r="P62" s="160"/>
    </row>
    <row r="63" spans="1:16">
      <c r="A63" s="160" t="s">
        <v>27</v>
      </c>
      <c r="B63" s="160">
        <f>'将来負担比率（分子）の構造'!I$44</f>
        <v>209</v>
      </c>
      <c r="C63" s="160"/>
      <c r="D63" s="160"/>
      <c r="E63" s="160">
        <f>'将来負担比率（分子）の構造'!J$44</f>
        <v>191</v>
      </c>
      <c r="F63" s="160"/>
      <c r="G63" s="160"/>
      <c r="H63" s="160">
        <f>'将来負担比率（分子）の構造'!K$44</f>
        <v>151</v>
      </c>
      <c r="I63" s="160"/>
      <c r="J63" s="160"/>
      <c r="K63" s="160">
        <f>'将来負担比率（分子）の構造'!L$44</f>
        <v>110</v>
      </c>
      <c r="L63" s="160"/>
      <c r="M63" s="160"/>
      <c r="N63" s="160">
        <f>'将来負担比率（分子）の構造'!M$44</f>
        <v>95</v>
      </c>
      <c r="O63" s="160"/>
      <c r="P63" s="160"/>
    </row>
    <row r="64" spans="1:16">
      <c r="A64" s="160" t="s">
        <v>26</v>
      </c>
      <c r="B64" s="160">
        <f>'将来負担比率（分子）の構造'!I$43</f>
        <v>1740</v>
      </c>
      <c r="C64" s="160"/>
      <c r="D64" s="160"/>
      <c r="E64" s="160">
        <f>'将来負担比率（分子）の構造'!J$43</f>
        <v>1592</v>
      </c>
      <c r="F64" s="160"/>
      <c r="G64" s="160"/>
      <c r="H64" s="160">
        <f>'将来負担比率（分子）の構造'!K$43</f>
        <v>1442</v>
      </c>
      <c r="I64" s="160"/>
      <c r="J64" s="160"/>
      <c r="K64" s="160">
        <f>'将来負担比率（分子）の構造'!L$43</f>
        <v>1394</v>
      </c>
      <c r="L64" s="160"/>
      <c r="M64" s="160"/>
      <c r="N64" s="160">
        <f>'将来負担比率（分子）の構造'!M$43</f>
        <v>1422</v>
      </c>
      <c r="O64" s="160"/>
      <c r="P64" s="160"/>
    </row>
    <row r="65" spans="1:16">
      <c r="A65" s="160" t="s">
        <v>25</v>
      </c>
      <c r="B65" s="160">
        <f>'将来負担比率（分子）の構造'!I$42</f>
        <v>102</v>
      </c>
      <c r="C65" s="160"/>
      <c r="D65" s="160"/>
      <c r="E65" s="160">
        <f>'将来負担比率（分子）の構造'!J$42</f>
        <v>83</v>
      </c>
      <c r="F65" s="160"/>
      <c r="G65" s="160"/>
      <c r="H65" s="160">
        <f>'将来負担比率（分子）の構造'!K$42</f>
        <v>65</v>
      </c>
      <c r="I65" s="160"/>
      <c r="J65" s="160"/>
      <c r="K65" s="160">
        <f>'将来負担比率（分子）の構造'!L$42</f>
        <v>52</v>
      </c>
      <c r="L65" s="160"/>
      <c r="M65" s="160"/>
      <c r="N65" s="160">
        <f>'将来負担比率（分子）の構造'!M$42</f>
        <v>39</v>
      </c>
      <c r="O65" s="160"/>
      <c r="P65" s="160"/>
    </row>
    <row r="66" spans="1:16">
      <c r="A66" s="160" t="s">
        <v>24</v>
      </c>
      <c r="B66" s="160">
        <f>'将来負担比率（分子）の構造'!I$41</f>
        <v>4266</v>
      </c>
      <c r="C66" s="160"/>
      <c r="D66" s="160"/>
      <c r="E66" s="160">
        <f>'将来負担比率（分子）の構造'!J$41</f>
        <v>4585</v>
      </c>
      <c r="F66" s="160"/>
      <c r="G66" s="160"/>
      <c r="H66" s="160">
        <f>'将来負担比率（分子）の構造'!K$41</f>
        <v>5972</v>
      </c>
      <c r="I66" s="160"/>
      <c r="J66" s="160"/>
      <c r="K66" s="160">
        <f>'将来負担比率（分子）の構造'!L$41</f>
        <v>6787</v>
      </c>
      <c r="L66" s="160"/>
      <c r="M66" s="160"/>
      <c r="N66" s="160">
        <f>'将来負担比率（分子）の構造'!M$41</f>
        <v>7317</v>
      </c>
      <c r="O66" s="160"/>
      <c r="P66" s="160"/>
    </row>
    <row r="67" spans="1:16">
      <c r="A67" s="160" t="s">
        <v>68</v>
      </c>
      <c r="B67" s="160" t="e">
        <f>NA()</f>
        <v>#N/A</v>
      </c>
      <c r="C67" s="160">
        <f>IF(ISNUMBER('将来負担比率（分子）の構造'!I$53), IF('将来負担比率（分子）の構造'!I$53 &lt; 0, 0, '将来負担比率（分子）の構造'!I$53), NA())</f>
        <v>1274</v>
      </c>
      <c r="D67" s="160" t="e">
        <f>NA()</f>
        <v>#N/A</v>
      </c>
      <c r="E67" s="160" t="e">
        <f>NA()</f>
        <v>#N/A</v>
      </c>
      <c r="F67" s="160">
        <f>IF(ISNUMBER('将来負担比率（分子）の構造'!J$53), IF('将来負担比率（分子）の構造'!J$53 &lt; 0, 0, '将来負担比率（分子）の構造'!J$53), NA())</f>
        <v>1993</v>
      </c>
      <c r="G67" s="160" t="e">
        <f>NA()</f>
        <v>#N/A</v>
      </c>
      <c r="H67" s="160" t="e">
        <f>NA()</f>
        <v>#N/A</v>
      </c>
      <c r="I67" s="160">
        <f>IF(ISNUMBER('将来負担比率（分子）の構造'!K$53), IF('将来負担比率（分子）の構造'!K$53 &lt; 0, 0, '将来負担比率（分子）の構造'!K$53), NA())</f>
        <v>2279</v>
      </c>
      <c r="J67" s="160" t="e">
        <f>NA()</f>
        <v>#N/A</v>
      </c>
      <c r="K67" s="160" t="e">
        <f>NA()</f>
        <v>#N/A</v>
      </c>
      <c r="L67" s="160">
        <f>IF(ISNUMBER('将来負担比率（分子）の構造'!L$53), IF('将来負担比率（分子）の構造'!L$53 &lt; 0, 0, '将来負担比率（分子）の構造'!L$53), NA())</f>
        <v>2151</v>
      </c>
      <c r="M67" s="160" t="e">
        <f>NA()</f>
        <v>#N/A</v>
      </c>
      <c r="N67" s="160" t="e">
        <f>NA()</f>
        <v>#N/A</v>
      </c>
      <c r="O67" s="160">
        <f>IF(ISNUMBER('将来負担比率（分子）の構造'!M$53), IF('将来負担比率（分子）の構造'!M$53 &lt; 0, 0, '将来負担比率（分子）の構造'!M$53), NA())</f>
        <v>2264</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496</v>
      </c>
      <c r="C72" s="164">
        <f>基金残高に係る経年分析!G55</f>
        <v>573</v>
      </c>
      <c r="D72" s="164">
        <f>基金残高に係る経年分析!H55</f>
        <v>523</v>
      </c>
    </row>
    <row r="73" spans="1:16">
      <c r="A73" s="163" t="s">
        <v>71</v>
      </c>
      <c r="B73" s="164">
        <f>基金残高に係る経年分析!F56</f>
        <v>9</v>
      </c>
      <c r="C73" s="164">
        <f>基金残高に係る経年分析!G56</f>
        <v>259</v>
      </c>
      <c r="D73" s="164">
        <f>基金残高に係る経年分析!H56</f>
        <v>359</v>
      </c>
    </row>
    <row r="74" spans="1:16">
      <c r="A74" s="163" t="s">
        <v>72</v>
      </c>
      <c r="B74" s="164">
        <f>基金残高に係る経年分析!F57</f>
        <v>297</v>
      </c>
      <c r="C74" s="164">
        <f>基金残高に係る経年分析!G57</f>
        <v>237</v>
      </c>
      <c r="D74" s="164">
        <f>基金残高に係る経年分析!H57</f>
        <v>214</v>
      </c>
    </row>
  </sheetData>
  <sheetProtection algorithmName="SHA-512" hashValue="XALC/wIyuFo9EiMXts2PRZMEgOl7NdG1EKMSEaAP6/QGyvNvFcmcoLTQUoN2Wo0XdNngaQ6OJXIqh+R3r0iQ3w==" saltValue="H6KjtZ9Ov7SO2NkrEKvJ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3"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218</v>
      </c>
      <c r="C5" s="646"/>
      <c r="D5" s="646"/>
      <c r="E5" s="646"/>
      <c r="F5" s="646"/>
      <c r="G5" s="646"/>
      <c r="H5" s="646"/>
      <c r="I5" s="646"/>
      <c r="J5" s="646"/>
      <c r="K5" s="646"/>
      <c r="L5" s="646"/>
      <c r="M5" s="646"/>
      <c r="N5" s="646"/>
      <c r="O5" s="646"/>
      <c r="P5" s="646"/>
      <c r="Q5" s="647"/>
      <c r="R5" s="648">
        <v>627598</v>
      </c>
      <c r="S5" s="649"/>
      <c r="T5" s="649"/>
      <c r="U5" s="649"/>
      <c r="V5" s="649"/>
      <c r="W5" s="649"/>
      <c r="X5" s="649"/>
      <c r="Y5" s="650"/>
      <c r="Z5" s="651">
        <v>12.4</v>
      </c>
      <c r="AA5" s="651"/>
      <c r="AB5" s="651"/>
      <c r="AC5" s="651"/>
      <c r="AD5" s="652">
        <v>627598</v>
      </c>
      <c r="AE5" s="652"/>
      <c r="AF5" s="652"/>
      <c r="AG5" s="652"/>
      <c r="AH5" s="652"/>
      <c r="AI5" s="652"/>
      <c r="AJ5" s="652"/>
      <c r="AK5" s="652"/>
      <c r="AL5" s="653">
        <v>24.5</v>
      </c>
      <c r="AM5" s="654"/>
      <c r="AN5" s="654"/>
      <c r="AO5" s="655"/>
      <c r="AP5" s="645" t="s">
        <v>219</v>
      </c>
      <c r="AQ5" s="646"/>
      <c r="AR5" s="646"/>
      <c r="AS5" s="646"/>
      <c r="AT5" s="646"/>
      <c r="AU5" s="646"/>
      <c r="AV5" s="646"/>
      <c r="AW5" s="646"/>
      <c r="AX5" s="646"/>
      <c r="AY5" s="646"/>
      <c r="AZ5" s="646"/>
      <c r="BA5" s="646"/>
      <c r="BB5" s="646"/>
      <c r="BC5" s="646"/>
      <c r="BD5" s="646"/>
      <c r="BE5" s="646"/>
      <c r="BF5" s="647"/>
      <c r="BG5" s="659">
        <v>627598</v>
      </c>
      <c r="BH5" s="660"/>
      <c r="BI5" s="660"/>
      <c r="BJ5" s="660"/>
      <c r="BK5" s="660"/>
      <c r="BL5" s="660"/>
      <c r="BM5" s="660"/>
      <c r="BN5" s="661"/>
      <c r="BO5" s="662">
        <v>100</v>
      </c>
      <c r="BP5" s="662"/>
      <c r="BQ5" s="662"/>
      <c r="BR5" s="662"/>
      <c r="BS5" s="663" t="s">
        <v>167</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c r="B6" s="656" t="s">
        <v>223</v>
      </c>
      <c r="C6" s="657"/>
      <c r="D6" s="657"/>
      <c r="E6" s="657"/>
      <c r="F6" s="657"/>
      <c r="G6" s="657"/>
      <c r="H6" s="657"/>
      <c r="I6" s="657"/>
      <c r="J6" s="657"/>
      <c r="K6" s="657"/>
      <c r="L6" s="657"/>
      <c r="M6" s="657"/>
      <c r="N6" s="657"/>
      <c r="O6" s="657"/>
      <c r="P6" s="657"/>
      <c r="Q6" s="658"/>
      <c r="R6" s="659">
        <v>62665</v>
      </c>
      <c r="S6" s="660"/>
      <c r="T6" s="660"/>
      <c r="U6" s="660"/>
      <c r="V6" s="660"/>
      <c r="W6" s="660"/>
      <c r="X6" s="660"/>
      <c r="Y6" s="661"/>
      <c r="Z6" s="662">
        <v>1.2</v>
      </c>
      <c r="AA6" s="662"/>
      <c r="AB6" s="662"/>
      <c r="AC6" s="662"/>
      <c r="AD6" s="663">
        <v>62665</v>
      </c>
      <c r="AE6" s="663"/>
      <c r="AF6" s="663"/>
      <c r="AG6" s="663"/>
      <c r="AH6" s="663"/>
      <c r="AI6" s="663"/>
      <c r="AJ6" s="663"/>
      <c r="AK6" s="663"/>
      <c r="AL6" s="664">
        <v>2.4</v>
      </c>
      <c r="AM6" s="665"/>
      <c r="AN6" s="665"/>
      <c r="AO6" s="666"/>
      <c r="AP6" s="656" t="s">
        <v>224</v>
      </c>
      <c r="AQ6" s="657"/>
      <c r="AR6" s="657"/>
      <c r="AS6" s="657"/>
      <c r="AT6" s="657"/>
      <c r="AU6" s="657"/>
      <c r="AV6" s="657"/>
      <c r="AW6" s="657"/>
      <c r="AX6" s="657"/>
      <c r="AY6" s="657"/>
      <c r="AZ6" s="657"/>
      <c r="BA6" s="657"/>
      <c r="BB6" s="657"/>
      <c r="BC6" s="657"/>
      <c r="BD6" s="657"/>
      <c r="BE6" s="657"/>
      <c r="BF6" s="658"/>
      <c r="BG6" s="659">
        <v>627598</v>
      </c>
      <c r="BH6" s="660"/>
      <c r="BI6" s="660"/>
      <c r="BJ6" s="660"/>
      <c r="BK6" s="660"/>
      <c r="BL6" s="660"/>
      <c r="BM6" s="660"/>
      <c r="BN6" s="661"/>
      <c r="BO6" s="662">
        <v>100</v>
      </c>
      <c r="BP6" s="662"/>
      <c r="BQ6" s="662"/>
      <c r="BR6" s="662"/>
      <c r="BS6" s="663" t="s">
        <v>167</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81004</v>
      </c>
      <c r="CS6" s="660"/>
      <c r="CT6" s="660"/>
      <c r="CU6" s="660"/>
      <c r="CV6" s="660"/>
      <c r="CW6" s="660"/>
      <c r="CX6" s="660"/>
      <c r="CY6" s="661"/>
      <c r="CZ6" s="653">
        <v>1.7</v>
      </c>
      <c r="DA6" s="654"/>
      <c r="DB6" s="654"/>
      <c r="DC6" s="673"/>
      <c r="DD6" s="668" t="s">
        <v>167</v>
      </c>
      <c r="DE6" s="660"/>
      <c r="DF6" s="660"/>
      <c r="DG6" s="660"/>
      <c r="DH6" s="660"/>
      <c r="DI6" s="660"/>
      <c r="DJ6" s="660"/>
      <c r="DK6" s="660"/>
      <c r="DL6" s="660"/>
      <c r="DM6" s="660"/>
      <c r="DN6" s="660"/>
      <c r="DO6" s="660"/>
      <c r="DP6" s="661"/>
      <c r="DQ6" s="668">
        <v>81004</v>
      </c>
      <c r="DR6" s="660"/>
      <c r="DS6" s="660"/>
      <c r="DT6" s="660"/>
      <c r="DU6" s="660"/>
      <c r="DV6" s="660"/>
      <c r="DW6" s="660"/>
      <c r="DX6" s="660"/>
      <c r="DY6" s="660"/>
      <c r="DZ6" s="660"/>
      <c r="EA6" s="660"/>
      <c r="EB6" s="660"/>
      <c r="EC6" s="669"/>
    </row>
    <row r="7" spans="2:143" ht="11.25" customHeight="1">
      <c r="B7" s="656" t="s">
        <v>226</v>
      </c>
      <c r="C7" s="657"/>
      <c r="D7" s="657"/>
      <c r="E7" s="657"/>
      <c r="F7" s="657"/>
      <c r="G7" s="657"/>
      <c r="H7" s="657"/>
      <c r="I7" s="657"/>
      <c r="J7" s="657"/>
      <c r="K7" s="657"/>
      <c r="L7" s="657"/>
      <c r="M7" s="657"/>
      <c r="N7" s="657"/>
      <c r="O7" s="657"/>
      <c r="P7" s="657"/>
      <c r="Q7" s="658"/>
      <c r="R7" s="659">
        <v>775</v>
      </c>
      <c r="S7" s="660"/>
      <c r="T7" s="660"/>
      <c r="U7" s="660"/>
      <c r="V7" s="660"/>
      <c r="W7" s="660"/>
      <c r="X7" s="660"/>
      <c r="Y7" s="661"/>
      <c r="Z7" s="662">
        <v>0</v>
      </c>
      <c r="AA7" s="662"/>
      <c r="AB7" s="662"/>
      <c r="AC7" s="662"/>
      <c r="AD7" s="663">
        <v>775</v>
      </c>
      <c r="AE7" s="663"/>
      <c r="AF7" s="663"/>
      <c r="AG7" s="663"/>
      <c r="AH7" s="663"/>
      <c r="AI7" s="663"/>
      <c r="AJ7" s="663"/>
      <c r="AK7" s="663"/>
      <c r="AL7" s="664">
        <v>0</v>
      </c>
      <c r="AM7" s="665"/>
      <c r="AN7" s="665"/>
      <c r="AO7" s="666"/>
      <c r="AP7" s="656" t="s">
        <v>227</v>
      </c>
      <c r="AQ7" s="657"/>
      <c r="AR7" s="657"/>
      <c r="AS7" s="657"/>
      <c r="AT7" s="657"/>
      <c r="AU7" s="657"/>
      <c r="AV7" s="657"/>
      <c r="AW7" s="657"/>
      <c r="AX7" s="657"/>
      <c r="AY7" s="657"/>
      <c r="AZ7" s="657"/>
      <c r="BA7" s="657"/>
      <c r="BB7" s="657"/>
      <c r="BC7" s="657"/>
      <c r="BD7" s="657"/>
      <c r="BE7" s="657"/>
      <c r="BF7" s="658"/>
      <c r="BG7" s="659">
        <v>236405</v>
      </c>
      <c r="BH7" s="660"/>
      <c r="BI7" s="660"/>
      <c r="BJ7" s="660"/>
      <c r="BK7" s="660"/>
      <c r="BL7" s="660"/>
      <c r="BM7" s="660"/>
      <c r="BN7" s="661"/>
      <c r="BO7" s="662">
        <v>37.700000000000003</v>
      </c>
      <c r="BP7" s="662"/>
      <c r="BQ7" s="662"/>
      <c r="BR7" s="662"/>
      <c r="BS7" s="663" t="s">
        <v>120</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574378</v>
      </c>
      <c r="CS7" s="660"/>
      <c r="CT7" s="660"/>
      <c r="CU7" s="660"/>
      <c r="CV7" s="660"/>
      <c r="CW7" s="660"/>
      <c r="CX7" s="660"/>
      <c r="CY7" s="661"/>
      <c r="CZ7" s="662">
        <v>12.1</v>
      </c>
      <c r="DA7" s="662"/>
      <c r="DB7" s="662"/>
      <c r="DC7" s="662"/>
      <c r="DD7" s="668">
        <v>22904</v>
      </c>
      <c r="DE7" s="660"/>
      <c r="DF7" s="660"/>
      <c r="DG7" s="660"/>
      <c r="DH7" s="660"/>
      <c r="DI7" s="660"/>
      <c r="DJ7" s="660"/>
      <c r="DK7" s="660"/>
      <c r="DL7" s="660"/>
      <c r="DM7" s="660"/>
      <c r="DN7" s="660"/>
      <c r="DO7" s="660"/>
      <c r="DP7" s="661"/>
      <c r="DQ7" s="668">
        <v>517375</v>
      </c>
      <c r="DR7" s="660"/>
      <c r="DS7" s="660"/>
      <c r="DT7" s="660"/>
      <c r="DU7" s="660"/>
      <c r="DV7" s="660"/>
      <c r="DW7" s="660"/>
      <c r="DX7" s="660"/>
      <c r="DY7" s="660"/>
      <c r="DZ7" s="660"/>
      <c r="EA7" s="660"/>
      <c r="EB7" s="660"/>
      <c r="EC7" s="669"/>
    </row>
    <row r="8" spans="2:143" ht="11.25" customHeight="1">
      <c r="B8" s="656" t="s">
        <v>229</v>
      </c>
      <c r="C8" s="657"/>
      <c r="D8" s="657"/>
      <c r="E8" s="657"/>
      <c r="F8" s="657"/>
      <c r="G8" s="657"/>
      <c r="H8" s="657"/>
      <c r="I8" s="657"/>
      <c r="J8" s="657"/>
      <c r="K8" s="657"/>
      <c r="L8" s="657"/>
      <c r="M8" s="657"/>
      <c r="N8" s="657"/>
      <c r="O8" s="657"/>
      <c r="P8" s="657"/>
      <c r="Q8" s="658"/>
      <c r="R8" s="659">
        <v>1659</v>
      </c>
      <c r="S8" s="660"/>
      <c r="T8" s="660"/>
      <c r="U8" s="660"/>
      <c r="V8" s="660"/>
      <c r="W8" s="660"/>
      <c r="X8" s="660"/>
      <c r="Y8" s="661"/>
      <c r="Z8" s="662">
        <v>0</v>
      </c>
      <c r="AA8" s="662"/>
      <c r="AB8" s="662"/>
      <c r="AC8" s="662"/>
      <c r="AD8" s="663">
        <v>1659</v>
      </c>
      <c r="AE8" s="663"/>
      <c r="AF8" s="663"/>
      <c r="AG8" s="663"/>
      <c r="AH8" s="663"/>
      <c r="AI8" s="663"/>
      <c r="AJ8" s="663"/>
      <c r="AK8" s="663"/>
      <c r="AL8" s="664">
        <v>0.1</v>
      </c>
      <c r="AM8" s="665"/>
      <c r="AN8" s="665"/>
      <c r="AO8" s="666"/>
      <c r="AP8" s="656" t="s">
        <v>230</v>
      </c>
      <c r="AQ8" s="657"/>
      <c r="AR8" s="657"/>
      <c r="AS8" s="657"/>
      <c r="AT8" s="657"/>
      <c r="AU8" s="657"/>
      <c r="AV8" s="657"/>
      <c r="AW8" s="657"/>
      <c r="AX8" s="657"/>
      <c r="AY8" s="657"/>
      <c r="AZ8" s="657"/>
      <c r="BA8" s="657"/>
      <c r="BB8" s="657"/>
      <c r="BC8" s="657"/>
      <c r="BD8" s="657"/>
      <c r="BE8" s="657"/>
      <c r="BF8" s="658"/>
      <c r="BG8" s="659">
        <v>10477</v>
      </c>
      <c r="BH8" s="660"/>
      <c r="BI8" s="660"/>
      <c r="BJ8" s="660"/>
      <c r="BK8" s="660"/>
      <c r="BL8" s="660"/>
      <c r="BM8" s="660"/>
      <c r="BN8" s="661"/>
      <c r="BO8" s="662">
        <v>1.7</v>
      </c>
      <c r="BP8" s="662"/>
      <c r="BQ8" s="662"/>
      <c r="BR8" s="662"/>
      <c r="BS8" s="668" t="s">
        <v>167</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831278</v>
      </c>
      <c r="CS8" s="660"/>
      <c r="CT8" s="660"/>
      <c r="CU8" s="660"/>
      <c r="CV8" s="660"/>
      <c r="CW8" s="660"/>
      <c r="CX8" s="660"/>
      <c r="CY8" s="661"/>
      <c r="CZ8" s="662">
        <v>17.600000000000001</v>
      </c>
      <c r="DA8" s="662"/>
      <c r="DB8" s="662"/>
      <c r="DC8" s="662"/>
      <c r="DD8" s="668">
        <v>18622</v>
      </c>
      <c r="DE8" s="660"/>
      <c r="DF8" s="660"/>
      <c r="DG8" s="660"/>
      <c r="DH8" s="660"/>
      <c r="DI8" s="660"/>
      <c r="DJ8" s="660"/>
      <c r="DK8" s="660"/>
      <c r="DL8" s="660"/>
      <c r="DM8" s="660"/>
      <c r="DN8" s="660"/>
      <c r="DO8" s="660"/>
      <c r="DP8" s="661"/>
      <c r="DQ8" s="668">
        <v>531290</v>
      </c>
      <c r="DR8" s="660"/>
      <c r="DS8" s="660"/>
      <c r="DT8" s="660"/>
      <c r="DU8" s="660"/>
      <c r="DV8" s="660"/>
      <c r="DW8" s="660"/>
      <c r="DX8" s="660"/>
      <c r="DY8" s="660"/>
      <c r="DZ8" s="660"/>
      <c r="EA8" s="660"/>
      <c r="EB8" s="660"/>
      <c r="EC8" s="669"/>
    </row>
    <row r="9" spans="2:143" ht="11.25" customHeight="1">
      <c r="B9" s="656" t="s">
        <v>232</v>
      </c>
      <c r="C9" s="657"/>
      <c r="D9" s="657"/>
      <c r="E9" s="657"/>
      <c r="F9" s="657"/>
      <c r="G9" s="657"/>
      <c r="H9" s="657"/>
      <c r="I9" s="657"/>
      <c r="J9" s="657"/>
      <c r="K9" s="657"/>
      <c r="L9" s="657"/>
      <c r="M9" s="657"/>
      <c r="N9" s="657"/>
      <c r="O9" s="657"/>
      <c r="P9" s="657"/>
      <c r="Q9" s="658"/>
      <c r="R9" s="659">
        <v>1572</v>
      </c>
      <c r="S9" s="660"/>
      <c r="T9" s="660"/>
      <c r="U9" s="660"/>
      <c r="V9" s="660"/>
      <c r="W9" s="660"/>
      <c r="X9" s="660"/>
      <c r="Y9" s="661"/>
      <c r="Z9" s="662">
        <v>0</v>
      </c>
      <c r="AA9" s="662"/>
      <c r="AB9" s="662"/>
      <c r="AC9" s="662"/>
      <c r="AD9" s="663">
        <v>1572</v>
      </c>
      <c r="AE9" s="663"/>
      <c r="AF9" s="663"/>
      <c r="AG9" s="663"/>
      <c r="AH9" s="663"/>
      <c r="AI9" s="663"/>
      <c r="AJ9" s="663"/>
      <c r="AK9" s="663"/>
      <c r="AL9" s="664">
        <v>0.1</v>
      </c>
      <c r="AM9" s="665"/>
      <c r="AN9" s="665"/>
      <c r="AO9" s="666"/>
      <c r="AP9" s="656" t="s">
        <v>233</v>
      </c>
      <c r="AQ9" s="657"/>
      <c r="AR9" s="657"/>
      <c r="AS9" s="657"/>
      <c r="AT9" s="657"/>
      <c r="AU9" s="657"/>
      <c r="AV9" s="657"/>
      <c r="AW9" s="657"/>
      <c r="AX9" s="657"/>
      <c r="AY9" s="657"/>
      <c r="AZ9" s="657"/>
      <c r="BA9" s="657"/>
      <c r="BB9" s="657"/>
      <c r="BC9" s="657"/>
      <c r="BD9" s="657"/>
      <c r="BE9" s="657"/>
      <c r="BF9" s="658"/>
      <c r="BG9" s="659">
        <v>197326</v>
      </c>
      <c r="BH9" s="660"/>
      <c r="BI9" s="660"/>
      <c r="BJ9" s="660"/>
      <c r="BK9" s="660"/>
      <c r="BL9" s="660"/>
      <c r="BM9" s="660"/>
      <c r="BN9" s="661"/>
      <c r="BO9" s="662">
        <v>31.4</v>
      </c>
      <c r="BP9" s="662"/>
      <c r="BQ9" s="662"/>
      <c r="BR9" s="662"/>
      <c r="BS9" s="668" t="s">
        <v>167</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351791</v>
      </c>
      <c r="CS9" s="660"/>
      <c r="CT9" s="660"/>
      <c r="CU9" s="660"/>
      <c r="CV9" s="660"/>
      <c r="CW9" s="660"/>
      <c r="CX9" s="660"/>
      <c r="CY9" s="661"/>
      <c r="CZ9" s="662">
        <v>7.4</v>
      </c>
      <c r="DA9" s="662"/>
      <c r="DB9" s="662"/>
      <c r="DC9" s="662"/>
      <c r="DD9" s="668">
        <v>10483</v>
      </c>
      <c r="DE9" s="660"/>
      <c r="DF9" s="660"/>
      <c r="DG9" s="660"/>
      <c r="DH9" s="660"/>
      <c r="DI9" s="660"/>
      <c r="DJ9" s="660"/>
      <c r="DK9" s="660"/>
      <c r="DL9" s="660"/>
      <c r="DM9" s="660"/>
      <c r="DN9" s="660"/>
      <c r="DO9" s="660"/>
      <c r="DP9" s="661"/>
      <c r="DQ9" s="668">
        <v>331362</v>
      </c>
      <c r="DR9" s="660"/>
      <c r="DS9" s="660"/>
      <c r="DT9" s="660"/>
      <c r="DU9" s="660"/>
      <c r="DV9" s="660"/>
      <c r="DW9" s="660"/>
      <c r="DX9" s="660"/>
      <c r="DY9" s="660"/>
      <c r="DZ9" s="660"/>
      <c r="EA9" s="660"/>
      <c r="EB9" s="660"/>
      <c r="EC9" s="669"/>
    </row>
    <row r="10" spans="2:143" ht="11.25" customHeight="1">
      <c r="B10" s="656" t="s">
        <v>235</v>
      </c>
      <c r="C10" s="657"/>
      <c r="D10" s="657"/>
      <c r="E10" s="657"/>
      <c r="F10" s="657"/>
      <c r="G10" s="657"/>
      <c r="H10" s="657"/>
      <c r="I10" s="657"/>
      <c r="J10" s="657"/>
      <c r="K10" s="657"/>
      <c r="L10" s="657"/>
      <c r="M10" s="657"/>
      <c r="N10" s="657"/>
      <c r="O10" s="657"/>
      <c r="P10" s="657"/>
      <c r="Q10" s="658"/>
      <c r="R10" s="659" t="s">
        <v>167</v>
      </c>
      <c r="S10" s="660"/>
      <c r="T10" s="660"/>
      <c r="U10" s="660"/>
      <c r="V10" s="660"/>
      <c r="W10" s="660"/>
      <c r="X10" s="660"/>
      <c r="Y10" s="661"/>
      <c r="Z10" s="662" t="s">
        <v>167</v>
      </c>
      <c r="AA10" s="662"/>
      <c r="AB10" s="662"/>
      <c r="AC10" s="662"/>
      <c r="AD10" s="663" t="s">
        <v>167</v>
      </c>
      <c r="AE10" s="663"/>
      <c r="AF10" s="663"/>
      <c r="AG10" s="663"/>
      <c r="AH10" s="663"/>
      <c r="AI10" s="663"/>
      <c r="AJ10" s="663"/>
      <c r="AK10" s="663"/>
      <c r="AL10" s="664" t="s">
        <v>236</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12651</v>
      </c>
      <c r="BH10" s="660"/>
      <c r="BI10" s="660"/>
      <c r="BJ10" s="660"/>
      <c r="BK10" s="660"/>
      <c r="BL10" s="660"/>
      <c r="BM10" s="660"/>
      <c r="BN10" s="661"/>
      <c r="BO10" s="662">
        <v>2</v>
      </c>
      <c r="BP10" s="662"/>
      <c r="BQ10" s="662"/>
      <c r="BR10" s="662"/>
      <c r="BS10" s="668" t="s">
        <v>236</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5</v>
      </c>
      <c r="CS10" s="660"/>
      <c r="CT10" s="660"/>
      <c r="CU10" s="660"/>
      <c r="CV10" s="660"/>
      <c r="CW10" s="660"/>
      <c r="CX10" s="660"/>
      <c r="CY10" s="661"/>
      <c r="CZ10" s="662">
        <v>0</v>
      </c>
      <c r="DA10" s="662"/>
      <c r="DB10" s="662"/>
      <c r="DC10" s="662"/>
      <c r="DD10" s="668" t="s">
        <v>120</v>
      </c>
      <c r="DE10" s="660"/>
      <c r="DF10" s="660"/>
      <c r="DG10" s="660"/>
      <c r="DH10" s="660"/>
      <c r="DI10" s="660"/>
      <c r="DJ10" s="660"/>
      <c r="DK10" s="660"/>
      <c r="DL10" s="660"/>
      <c r="DM10" s="660"/>
      <c r="DN10" s="660"/>
      <c r="DO10" s="660"/>
      <c r="DP10" s="661"/>
      <c r="DQ10" s="668">
        <v>5</v>
      </c>
      <c r="DR10" s="660"/>
      <c r="DS10" s="660"/>
      <c r="DT10" s="660"/>
      <c r="DU10" s="660"/>
      <c r="DV10" s="660"/>
      <c r="DW10" s="660"/>
      <c r="DX10" s="660"/>
      <c r="DY10" s="660"/>
      <c r="DZ10" s="660"/>
      <c r="EA10" s="660"/>
      <c r="EB10" s="660"/>
      <c r="EC10" s="669"/>
    </row>
    <row r="11" spans="2:143" ht="11.25" customHeight="1">
      <c r="B11" s="656" t="s">
        <v>239</v>
      </c>
      <c r="C11" s="657"/>
      <c r="D11" s="657"/>
      <c r="E11" s="657"/>
      <c r="F11" s="657"/>
      <c r="G11" s="657"/>
      <c r="H11" s="657"/>
      <c r="I11" s="657"/>
      <c r="J11" s="657"/>
      <c r="K11" s="657"/>
      <c r="L11" s="657"/>
      <c r="M11" s="657"/>
      <c r="N11" s="657"/>
      <c r="O11" s="657"/>
      <c r="P11" s="657"/>
      <c r="Q11" s="658"/>
      <c r="R11" s="659" t="s">
        <v>167</v>
      </c>
      <c r="S11" s="660"/>
      <c r="T11" s="660"/>
      <c r="U11" s="660"/>
      <c r="V11" s="660"/>
      <c r="W11" s="660"/>
      <c r="X11" s="660"/>
      <c r="Y11" s="661"/>
      <c r="Z11" s="662" t="s">
        <v>120</v>
      </c>
      <c r="AA11" s="662"/>
      <c r="AB11" s="662"/>
      <c r="AC11" s="662"/>
      <c r="AD11" s="663" t="s">
        <v>167</v>
      </c>
      <c r="AE11" s="663"/>
      <c r="AF11" s="663"/>
      <c r="AG11" s="663"/>
      <c r="AH11" s="663"/>
      <c r="AI11" s="663"/>
      <c r="AJ11" s="663"/>
      <c r="AK11" s="663"/>
      <c r="AL11" s="664" t="s">
        <v>240</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15951</v>
      </c>
      <c r="BH11" s="660"/>
      <c r="BI11" s="660"/>
      <c r="BJ11" s="660"/>
      <c r="BK11" s="660"/>
      <c r="BL11" s="660"/>
      <c r="BM11" s="660"/>
      <c r="BN11" s="661"/>
      <c r="BO11" s="662">
        <v>2.5</v>
      </c>
      <c r="BP11" s="662"/>
      <c r="BQ11" s="662"/>
      <c r="BR11" s="662"/>
      <c r="BS11" s="668" t="s">
        <v>120</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422302</v>
      </c>
      <c r="CS11" s="660"/>
      <c r="CT11" s="660"/>
      <c r="CU11" s="660"/>
      <c r="CV11" s="660"/>
      <c r="CW11" s="660"/>
      <c r="CX11" s="660"/>
      <c r="CY11" s="661"/>
      <c r="CZ11" s="662">
        <v>8.9</v>
      </c>
      <c r="DA11" s="662"/>
      <c r="DB11" s="662"/>
      <c r="DC11" s="662"/>
      <c r="DD11" s="668">
        <v>137813</v>
      </c>
      <c r="DE11" s="660"/>
      <c r="DF11" s="660"/>
      <c r="DG11" s="660"/>
      <c r="DH11" s="660"/>
      <c r="DI11" s="660"/>
      <c r="DJ11" s="660"/>
      <c r="DK11" s="660"/>
      <c r="DL11" s="660"/>
      <c r="DM11" s="660"/>
      <c r="DN11" s="660"/>
      <c r="DO11" s="660"/>
      <c r="DP11" s="661"/>
      <c r="DQ11" s="668">
        <v>232805</v>
      </c>
      <c r="DR11" s="660"/>
      <c r="DS11" s="660"/>
      <c r="DT11" s="660"/>
      <c r="DU11" s="660"/>
      <c r="DV11" s="660"/>
      <c r="DW11" s="660"/>
      <c r="DX11" s="660"/>
      <c r="DY11" s="660"/>
      <c r="DZ11" s="660"/>
      <c r="EA11" s="660"/>
      <c r="EB11" s="660"/>
      <c r="EC11" s="669"/>
    </row>
    <row r="12" spans="2:143" ht="11.25" customHeight="1">
      <c r="B12" s="656" t="s">
        <v>243</v>
      </c>
      <c r="C12" s="657"/>
      <c r="D12" s="657"/>
      <c r="E12" s="657"/>
      <c r="F12" s="657"/>
      <c r="G12" s="657"/>
      <c r="H12" s="657"/>
      <c r="I12" s="657"/>
      <c r="J12" s="657"/>
      <c r="K12" s="657"/>
      <c r="L12" s="657"/>
      <c r="M12" s="657"/>
      <c r="N12" s="657"/>
      <c r="O12" s="657"/>
      <c r="P12" s="657"/>
      <c r="Q12" s="658"/>
      <c r="R12" s="659">
        <v>107615</v>
      </c>
      <c r="S12" s="660"/>
      <c r="T12" s="660"/>
      <c r="U12" s="660"/>
      <c r="V12" s="660"/>
      <c r="W12" s="660"/>
      <c r="X12" s="660"/>
      <c r="Y12" s="661"/>
      <c r="Z12" s="662">
        <v>2.1</v>
      </c>
      <c r="AA12" s="662"/>
      <c r="AB12" s="662"/>
      <c r="AC12" s="662"/>
      <c r="AD12" s="663">
        <v>107615</v>
      </c>
      <c r="AE12" s="663"/>
      <c r="AF12" s="663"/>
      <c r="AG12" s="663"/>
      <c r="AH12" s="663"/>
      <c r="AI12" s="663"/>
      <c r="AJ12" s="663"/>
      <c r="AK12" s="663"/>
      <c r="AL12" s="664">
        <v>4.2</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327225</v>
      </c>
      <c r="BH12" s="660"/>
      <c r="BI12" s="660"/>
      <c r="BJ12" s="660"/>
      <c r="BK12" s="660"/>
      <c r="BL12" s="660"/>
      <c r="BM12" s="660"/>
      <c r="BN12" s="661"/>
      <c r="BO12" s="662">
        <v>52.1</v>
      </c>
      <c r="BP12" s="662"/>
      <c r="BQ12" s="662"/>
      <c r="BR12" s="662"/>
      <c r="BS12" s="668" t="s">
        <v>120</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124265</v>
      </c>
      <c r="CS12" s="660"/>
      <c r="CT12" s="660"/>
      <c r="CU12" s="660"/>
      <c r="CV12" s="660"/>
      <c r="CW12" s="660"/>
      <c r="CX12" s="660"/>
      <c r="CY12" s="661"/>
      <c r="CZ12" s="662">
        <v>2.6</v>
      </c>
      <c r="DA12" s="662"/>
      <c r="DB12" s="662"/>
      <c r="DC12" s="662"/>
      <c r="DD12" s="668">
        <v>51563</v>
      </c>
      <c r="DE12" s="660"/>
      <c r="DF12" s="660"/>
      <c r="DG12" s="660"/>
      <c r="DH12" s="660"/>
      <c r="DI12" s="660"/>
      <c r="DJ12" s="660"/>
      <c r="DK12" s="660"/>
      <c r="DL12" s="660"/>
      <c r="DM12" s="660"/>
      <c r="DN12" s="660"/>
      <c r="DO12" s="660"/>
      <c r="DP12" s="661"/>
      <c r="DQ12" s="668">
        <v>76618</v>
      </c>
      <c r="DR12" s="660"/>
      <c r="DS12" s="660"/>
      <c r="DT12" s="660"/>
      <c r="DU12" s="660"/>
      <c r="DV12" s="660"/>
      <c r="DW12" s="660"/>
      <c r="DX12" s="660"/>
      <c r="DY12" s="660"/>
      <c r="DZ12" s="660"/>
      <c r="EA12" s="660"/>
      <c r="EB12" s="660"/>
      <c r="EC12" s="669"/>
    </row>
    <row r="13" spans="2:143" ht="11.25" customHeight="1">
      <c r="B13" s="656" t="s">
        <v>246</v>
      </c>
      <c r="C13" s="657"/>
      <c r="D13" s="657"/>
      <c r="E13" s="657"/>
      <c r="F13" s="657"/>
      <c r="G13" s="657"/>
      <c r="H13" s="657"/>
      <c r="I13" s="657"/>
      <c r="J13" s="657"/>
      <c r="K13" s="657"/>
      <c r="L13" s="657"/>
      <c r="M13" s="657"/>
      <c r="N13" s="657"/>
      <c r="O13" s="657"/>
      <c r="P13" s="657"/>
      <c r="Q13" s="658"/>
      <c r="R13" s="659" t="s">
        <v>120</v>
      </c>
      <c r="S13" s="660"/>
      <c r="T13" s="660"/>
      <c r="U13" s="660"/>
      <c r="V13" s="660"/>
      <c r="W13" s="660"/>
      <c r="X13" s="660"/>
      <c r="Y13" s="661"/>
      <c r="Z13" s="662" t="s">
        <v>120</v>
      </c>
      <c r="AA13" s="662"/>
      <c r="AB13" s="662"/>
      <c r="AC13" s="662"/>
      <c r="AD13" s="663" t="s">
        <v>120</v>
      </c>
      <c r="AE13" s="663"/>
      <c r="AF13" s="663"/>
      <c r="AG13" s="663"/>
      <c r="AH13" s="663"/>
      <c r="AI13" s="663"/>
      <c r="AJ13" s="663"/>
      <c r="AK13" s="663"/>
      <c r="AL13" s="664" t="s">
        <v>120</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325398</v>
      </c>
      <c r="BH13" s="660"/>
      <c r="BI13" s="660"/>
      <c r="BJ13" s="660"/>
      <c r="BK13" s="660"/>
      <c r="BL13" s="660"/>
      <c r="BM13" s="660"/>
      <c r="BN13" s="661"/>
      <c r="BO13" s="662">
        <v>51.8</v>
      </c>
      <c r="BP13" s="662"/>
      <c r="BQ13" s="662"/>
      <c r="BR13" s="662"/>
      <c r="BS13" s="668" t="s">
        <v>120</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388887</v>
      </c>
      <c r="CS13" s="660"/>
      <c r="CT13" s="660"/>
      <c r="CU13" s="660"/>
      <c r="CV13" s="660"/>
      <c r="CW13" s="660"/>
      <c r="CX13" s="660"/>
      <c r="CY13" s="661"/>
      <c r="CZ13" s="662">
        <v>8.1999999999999993</v>
      </c>
      <c r="DA13" s="662"/>
      <c r="DB13" s="662"/>
      <c r="DC13" s="662"/>
      <c r="DD13" s="668">
        <v>301537</v>
      </c>
      <c r="DE13" s="660"/>
      <c r="DF13" s="660"/>
      <c r="DG13" s="660"/>
      <c r="DH13" s="660"/>
      <c r="DI13" s="660"/>
      <c r="DJ13" s="660"/>
      <c r="DK13" s="660"/>
      <c r="DL13" s="660"/>
      <c r="DM13" s="660"/>
      <c r="DN13" s="660"/>
      <c r="DO13" s="660"/>
      <c r="DP13" s="661"/>
      <c r="DQ13" s="668">
        <v>141973</v>
      </c>
      <c r="DR13" s="660"/>
      <c r="DS13" s="660"/>
      <c r="DT13" s="660"/>
      <c r="DU13" s="660"/>
      <c r="DV13" s="660"/>
      <c r="DW13" s="660"/>
      <c r="DX13" s="660"/>
      <c r="DY13" s="660"/>
      <c r="DZ13" s="660"/>
      <c r="EA13" s="660"/>
      <c r="EB13" s="660"/>
      <c r="EC13" s="669"/>
    </row>
    <row r="14" spans="2:143" ht="11.25" customHeight="1">
      <c r="B14" s="656" t="s">
        <v>249</v>
      </c>
      <c r="C14" s="657"/>
      <c r="D14" s="657"/>
      <c r="E14" s="657"/>
      <c r="F14" s="657"/>
      <c r="G14" s="657"/>
      <c r="H14" s="657"/>
      <c r="I14" s="657"/>
      <c r="J14" s="657"/>
      <c r="K14" s="657"/>
      <c r="L14" s="657"/>
      <c r="M14" s="657"/>
      <c r="N14" s="657"/>
      <c r="O14" s="657"/>
      <c r="P14" s="657"/>
      <c r="Q14" s="658"/>
      <c r="R14" s="659" t="s">
        <v>167</v>
      </c>
      <c r="S14" s="660"/>
      <c r="T14" s="660"/>
      <c r="U14" s="660"/>
      <c r="V14" s="660"/>
      <c r="W14" s="660"/>
      <c r="X14" s="660"/>
      <c r="Y14" s="661"/>
      <c r="Z14" s="662" t="s">
        <v>236</v>
      </c>
      <c r="AA14" s="662"/>
      <c r="AB14" s="662"/>
      <c r="AC14" s="662"/>
      <c r="AD14" s="663" t="s">
        <v>236</v>
      </c>
      <c r="AE14" s="663"/>
      <c r="AF14" s="663"/>
      <c r="AG14" s="663"/>
      <c r="AH14" s="663"/>
      <c r="AI14" s="663"/>
      <c r="AJ14" s="663"/>
      <c r="AK14" s="663"/>
      <c r="AL14" s="664" t="s">
        <v>120</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25729</v>
      </c>
      <c r="BH14" s="660"/>
      <c r="BI14" s="660"/>
      <c r="BJ14" s="660"/>
      <c r="BK14" s="660"/>
      <c r="BL14" s="660"/>
      <c r="BM14" s="660"/>
      <c r="BN14" s="661"/>
      <c r="BO14" s="662">
        <v>4.0999999999999996</v>
      </c>
      <c r="BP14" s="662"/>
      <c r="BQ14" s="662"/>
      <c r="BR14" s="662"/>
      <c r="BS14" s="668" t="s">
        <v>120</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169038</v>
      </c>
      <c r="CS14" s="660"/>
      <c r="CT14" s="660"/>
      <c r="CU14" s="660"/>
      <c r="CV14" s="660"/>
      <c r="CW14" s="660"/>
      <c r="CX14" s="660"/>
      <c r="CY14" s="661"/>
      <c r="CZ14" s="662">
        <v>3.6</v>
      </c>
      <c r="DA14" s="662"/>
      <c r="DB14" s="662"/>
      <c r="DC14" s="662"/>
      <c r="DD14" s="668">
        <v>4158</v>
      </c>
      <c r="DE14" s="660"/>
      <c r="DF14" s="660"/>
      <c r="DG14" s="660"/>
      <c r="DH14" s="660"/>
      <c r="DI14" s="660"/>
      <c r="DJ14" s="660"/>
      <c r="DK14" s="660"/>
      <c r="DL14" s="660"/>
      <c r="DM14" s="660"/>
      <c r="DN14" s="660"/>
      <c r="DO14" s="660"/>
      <c r="DP14" s="661"/>
      <c r="DQ14" s="668">
        <v>161875</v>
      </c>
      <c r="DR14" s="660"/>
      <c r="DS14" s="660"/>
      <c r="DT14" s="660"/>
      <c r="DU14" s="660"/>
      <c r="DV14" s="660"/>
      <c r="DW14" s="660"/>
      <c r="DX14" s="660"/>
      <c r="DY14" s="660"/>
      <c r="DZ14" s="660"/>
      <c r="EA14" s="660"/>
      <c r="EB14" s="660"/>
      <c r="EC14" s="669"/>
    </row>
    <row r="15" spans="2:143" ht="11.25" customHeight="1">
      <c r="B15" s="656" t="s">
        <v>252</v>
      </c>
      <c r="C15" s="657"/>
      <c r="D15" s="657"/>
      <c r="E15" s="657"/>
      <c r="F15" s="657"/>
      <c r="G15" s="657"/>
      <c r="H15" s="657"/>
      <c r="I15" s="657"/>
      <c r="J15" s="657"/>
      <c r="K15" s="657"/>
      <c r="L15" s="657"/>
      <c r="M15" s="657"/>
      <c r="N15" s="657"/>
      <c r="O15" s="657"/>
      <c r="P15" s="657"/>
      <c r="Q15" s="658"/>
      <c r="R15" s="659">
        <v>14954</v>
      </c>
      <c r="S15" s="660"/>
      <c r="T15" s="660"/>
      <c r="U15" s="660"/>
      <c r="V15" s="660"/>
      <c r="W15" s="660"/>
      <c r="X15" s="660"/>
      <c r="Y15" s="661"/>
      <c r="Z15" s="662">
        <v>0.3</v>
      </c>
      <c r="AA15" s="662"/>
      <c r="AB15" s="662"/>
      <c r="AC15" s="662"/>
      <c r="AD15" s="663">
        <v>14954</v>
      </c>
      <c r="AE15" s="663"/>
      <c r="AF15" s="663"/>
      <c r="AG15" s="663"/>
      <c r="AH15" s="663"/>
      <c r="AI15" s="663"/>
      <c r="AJ15" s="663"/>
      <c r="AK15" s="663"/>
      <c r="AL15" s="664">
        <v>0.6</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38239</v>
      </c>
      <c r="BH15" s="660"/>
      <c r="BI15" s="660"/>
      <c r="BJ15" s="660"/>
      <c r="BK15" s="660"/>
      <c r="BL15" s="660"/>
      <c r="BM15" s="660"/>
      <c r="BN15" s="661"/>
      <c r="BO15" s="662">
        <v>6.1</v>
      </c>
      <c r="BP15" s="662"/>
      <c r="BQ15" s="662"/>
      <c r="BR15" s="662"/>
      <c r="BS15" s="668" t="s">
        <v>167</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1390324</v>
      </c>
      <c r="CS15" s="660"/>
      <c r="CT15" s="660"/>
      <c r="CU15" s="660"/>
      <c r="CV15" s="660"/>
      <c r="CW15" s="660"/>
      <c r="CX15" s="660"/>
      <c r="CY15" s="661"/>
      <c r="CZ15" s="662">
        <v>29.4</v>
      </c>
      <c r="DA15" s="662"/>
      <c r="DB15" s="662"/>
      <c r="DC15" s="662"/>
      <c r="DD15" s="668">
        <v>1044625</v>
      </c>
      <c r="DE15" s="660"/>
      <c r="DF15" s="660"/>
      <c r="DG15" s="660"/>
      <c r="DH15" s="660"/>
      <c r="DI15" s="660"/>
      <c r="DJ15" s="660"/>
      <c r="DK15" s="660"/>
      <c r="DL15" s="660"/>
      <c r="DM15" s="660"/>
      <c r="DN15" s="660"/>
      <c r="DO15" s="660"/>
      <c r="DP15" s="661"/>
      <c r="DQ15" s="668">
        <v>344102</v>
      </c>
      <c r="DR15" s="660"/>
      <c r="DS15" s="660"/>
      <c r="DT15" s="660"/>
      <c r="DU15" s="660"/>
      <c r="DV15" s="660"/>
      <c r="DW15" s="660"/>
      <c r="DX15" s="660"/>
      <c r="DY15" s="660"/>
      <c r="DZ15" s="660"/>
      <c r="EA15" s="660"/>
      <c r="EB15" s="660"/>
      <c r="EC15" s="669"/>
    </row>
    <row r="16" spans="2:143" ht="11.25" customHeight="1">
      <c r="B16" s="656" t="s">
        <v>255</v>
      </c>
      <c r="C16" s="657"/>
      <c r="D16" s="657"/>
      <c r="E16" s="657"/>
      <c r="F16" s="657"/>
      <c r="G16" s="657"/>
      <c r="H16" s="657"/>
      <c r="I16" s="657"/>
      <c r="J16" s="657"/>
      <c r="K16" s="657"/>
      <c r="L16" s="657"/>
      <c r="M16" s="657"/>
      <c r="N16" s="657"/>
      <c r="O16" s="657"/>
      <c r="P16" s="657"/>
      <c r="Q16" s="658"/>
      <c r="R16" s="659" t="s">
        <v>240</v>
      </c>
      <c r="S16" s="660"/>
      <c r="T16" s="660"/>
      <c r="U16" s="660"/>
      <c r="V16" s="660"/>
      <c r="W16" s="660"/>
      <c r="X16" s="660"/>
      <c r="Y16" s="661"/>
      <c r="Z16" s="662" t="s">
        <v>120</v>
      </c>
      <c r="AA16" s="662"/>
      <c r="AB16" s="662"/>
      <c r="AC16" s="662"/>
      <c r="AD16" s="663" t="s">
        <v>167</v>
      </c>
      <c r="AE16" s="663"/>
      <c r="AF16" s="663"/>
      <c r="AG16" s="663"/>
      <c r="AH16" s="663"/>
      <c r="AI16" s="663"/>
      <c r="AJ16" s="663"/>
      <c r="AK16" s="663"/>
      <c r="AL16" s="664" t="s">
        <v>167</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120</v>
      </c>
      <c r="BH16" s="660"/>
      <c r="BI16" s="660"/>
      <c r="BJ16" s="660"/>
      <c r="BK16" s="660"/>
      <c r="BL16" s="660"/>
      <c r="BM16" s="660"/>
      <c r="BN16" s="661"/>
      <c r="BO16" s="662" t="s">
        <v>120</v>
      </c>
      <c r="BP16" s="662"/>
      <c r="BQ16" s="662"/>
      <c r="BR16" s="662"/>
      <c r="BS16" s="668" t="s">
        <v>240</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5978</v>
      </c>
      <c r="CS16" s="660"/>
      <c r="CT16" s="660"/>
      <c r="CU16" s="660"/>
      <c r="CV16" s="660"/>
      <c r="CW16" s="660"/>
      <c r="CX16" s="660"/>
      <c r="CY16" s="661"/>
      <c r="CZ16" s="662">
        <v>0.1</v>
      </c>
      <c r="DA16" s="662"/>
      <c r="DB16" s="662"/>
      <c r="DC16" s="662"/>
      <c r="DD16" s="668" t="s">
        <v>167</v>
      </c>
      <c r="DE16" s="660"/>
      <c r="DF16" s="660"/>
      <c r="DG16" s="660"/>
      <c r="DH16" s="660"/>
      <c r="DI16" s="660"/>
      <c r="DJ16" s="660"/>
      <c r="DK16" s="660"/>
      <c r="DL16" s="660"/>
      <c r="DM16" s="660"/>
      <c r="DN16" s="660"/>
      <c r="DO16" s="660"/>
      <c r="DP16" s="661"/>
      <c r="DQ16" s="668">
        <v>5894</v>
      </c>
      <c r="DR16" s="660"/>
      <c r="DS16" s="660"/>
      <c r="DT16" s="660"/>
      <c r="DU16" s="660"/>
      <c r="DV16" s="660"/>
      <c r="DW16" s="660"/>
      <c r="DX16" s="660"/>
      <c r="DY16" s="660"/>
      <c r="DZ16" s="660"/>
      <c r="EA16" s="660"/>
      <c r="EB16" s="660"/>
      <c r="EC16" s="669"/>
    </row>
    <row r="17" spans="2:133" ht="11.25" customHeight="1">
      <c r="B17" s="656" t="s">
        <v>258</v>
      </c>
      <c r="C17" s="657"/>
      <c r="D17" s="657"/>
      <c r="E17" s="657"/>
      <c r="F17" s="657"/>
      <c r="G17" s="657"/>
      <c r="H17" s="657"/>
      <c r="I17" s="657"/>
      <c r="J17" s="657"/>
      <c r="K17" s="657"/>
      <c r="L17" s="657"/>
      <c r="M17" s="657"/>
      <c r="N17" s="657"/>
      <c r="O17" s="657"/>
      <c r="P17" s="657"/>
      <c r="Q17" s="658"/>
      <c r="R17" s="659">
        <v>1432</v>
      </c>
      <c r="S17" s="660"/>
      <c r="T17" s="660"/>
      <c r="U17" s="660"/>
      <c r="V17" s="660"/>
      <c r="W17" s="660"/>
      <c r="X17" s="660"/>
      <c r="Y17" s="661"/>
      <c r="Z17" s="662">
        <v>0</v>
      </c>
      <c r="AA17" s="662"/>
      <c r="AB17" s="662"/>
      <c r="AC17" s="662"/>
      <c r="AD17" s="663">
        <v>1432</v>
      </c>
      <c r="AE17" s="663"/>
      <c r="AF17" s="663"/>
      <c r="AG17" s="663"/>
      <c r="AH17" s="663"/>
      <c r="AI17" s="663"/>
      <c r="AJ17" s="663"/>
      <c r="AK17" s="663"/>
      <c r="AL17" s="664">
        <v>0.1</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167</v>
      </c>
      <c r="BH17" s="660"/>
      <c r="BI17" s="660"/>
      <c r="BJ17" s="660"/>
      <c r="BK17" s="660"/>
      <c r="BL17" s="660"/>
      <c r="BM17" s="660"/>
      <c r="BN17" s="661"/>
      <c r="BO17" s="662" t="s">
        <v>167</v>
      </c>
      <c r="BP17" s="662"/>
      <c r="BQ17" s="662"/>
      <c r="BR17" s="662"/>
      <c r="BS17" s="668" t="s">
        <v>120</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395609</v>
      </c>
      <c r="CS17" s="660"/>
      <c r="CT17" s="660"/>
      <c r="CU17" s="660"/>
      <c r="CV17" s="660"/>
      <c r="CW17" s="660"/>
      <c r="CX17" s="660"/>
      <c r="CY17" s="661"/>
      <c r="CZ17" s="662">
        <v>8.4</v>
      </c>
      <c r="DA17" s="662"/>
      <c r="DB17" s="662"/>
      <c r="DC17" s="662"/>
      <c r="DD17" s="668" t="s">
        <v>120</v>
      </c>
      <c r="DE17" s="660"/>
      <c r="DF17" s="660"/>
      <c r="DG17" s="660"/>
      <c r="DH17" s="660"/>
      <c r="DI17" s="660"/>
      <c r="DJ17" s="660"/>
      <c r="DK17" s="660"/>
      <c r="DL17" s="660"/>
      <c r="DM17" s="660"/>
      <c r="DN17" s="660"/>
      <c r="DO17" s="660"/>
      <c r="DP17" s="661"/>
      <c r="DQ17" s="668">
        <v>373803</v>
      </c>
      <c r="DR17" s="660"/>
      <c r="DS17" s="660"/>
      <c r="DT17" s="660"/>
      <c r="DU17" s="660"/>
      <c r="DV17" s="660"/>
      <c r="DW17" s="660"/>
      <c r="DX17" s="660"/>
      <c r="DY17" s="660"/>
      <c r="DZ17" s="660"/>
      <c r="EA17" s="660"/>
      <c r="EB17" s="660"/>
      <c r="EC17" s="669"/>
    </row>
    <row r="18" spans="2:133" ht="11.25" customHeight="1">
      <c r="B18" s="656" t="s">
        <v>261</v>
      </c>
      <c r="C18" s="657"/>
      <c r="D18" s="657"/>
      <c r="E18" s="657"/>
      <c r="F18" s="657"/>
      <c r="G18" s="657"/>
      <c r="H18" s="657"/>
      <c r="I18" s="657"/>
      <c r="J18" s="657"/>
      <c r="K18" s="657"/>
      <c r="L18" s="657"/>
      <c r="M18" s="657"/>
      <c r="N18" s="657"/>
      <c r="O18" s="657"/>
      <c r="P18" s="657"/>
      <c r="Q18" s="658"/>
      <c r="R18" s="659">
        <v>1830437</v>
      </c>
      <c r="S18" s="660"/>
      <c r="T18" s="660"/>
      <c r="U18" s="660"/>
      <c r="V18" s="660"/>
      <c r="W18" s="660"/>
      <c r="X18" s="660"/>
      <c r="Y18" s="661"/>
      <c r="Z18" s="662">
        <v>36.1</v>
      </c>
      <c r="AA18" s="662"/>
      <c r="AB18" s="662"/>
      <c r="AC18" s="662"/>
      <c r="AD18" s="663">
        <v>1713516</v>
      </c>
      <c r="AE18" s="663"/>
      <c r="AF18" s="663"/>
      <c r="AG18" s="663"/>
      <c r="AH18" s="663"/>
      <c r="AI18" s="663"/>
      <c r="AJ18" s="663"/>
      <c r="AK18" s="663"/>
      <c r="AL18" s="664">
        <v>66.900000000000006</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167</v>
      </c>
      <c r="BH18" s="660"/>
      <c r="BI18" s="660"/>
      <c r="BJ18" s="660"/>
      <c r="BK18" s="660"/>
      <c r="BL18" s="660"/>
      <c r="BM18" s="660"/>
      <c r="BN18" s="661"/>
      <c r="BO18" s="662" t="s">
        <v>120</v>
      </c>
      <c r="BP18" s="662"/>
      <c r="BQ18" s="662"/>
      <c r="BR18" s="662"/>
      <c r="BS18" s="668" t="s">
        <v>167</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120</v>
      </c>
      <c r="CS18" s="660"/>
      <c r="CT18" s="660"/>
      <c r="CU18" s="660"/>
      <c r="CV18" s="660"/>
      <c r="CW18" s="660"/>
      <c r="CX18" s="660"/>
      <c r="CY18" s="661"/>
      <c r="CZ18" s="662" t="s">
        <v>120</v>
      </c>
      <c r="DA18" s="662"/>
      <c r="DB18" s="662"/>
      <c r="DC18" s="662"/>
      <c r="DD18" s="668" t="s">
        <v>236</v>
      </c>
      <c r="DE18" s="660"/>
      <c r="DF18" s="660"/>
      <c r="DG18" s="660"/>
      <c r="DH18" s="660"/>
      <c r="DI18" s="660"/>
      <c r="DJ18" s="660"/>
      <c r="DK18" s="660"/>
      <c r="DL18" s="660"/>
      <c r="DM18" s="660"/>
      <c r="DN18" s="660"/>
      <c r="DO18" s="660"/>
      <c r="DP18" s="661"/>
      <c r="DQ18" s="668" t="s">
        <v>240</v>
      </c>
      <c r="DR18" s="660"/>
      <c r="DS18" s="660"/>
      <c r="DT18" s="660"/>
      <c r="DU18" s="660"/>
      <c r="DV18" s="660"/>
      <c r="DW18" s="660"/>
      <c r="DX18" s="660"/>
      <c r="DY18" s="660"/>
      <c r="DZ18" s="660"/>
      <c r="EA18" s="660"/>
      <c r="EB18" s="660"/>
      <c r="EC18" s="669"/>
    </row>
    <row r="19" spans="2:133" ht="11.25" customHeight="1">
      <c r="B19" s="656" t="s">
        <v>264</v>
      </c>
      <c r="C19" s="657"/>
      <c r="D19" s="657"/>
      <c r="E19" s="657"/>
      <c r="F19" s="657"/>
      <c r="G19" s="657"/>
      <c r="H19" s="657"/>
      <c r="I19" s="657"/>
      <c r="J19" s="657"/>
      <c r="K19" s="657"/>
      <c r="L19" s="657"/>
      <c r="M19" s="657"/>
      <c r="N19" s="657"/>
      <c r="O19" s="657"/>
      <c r="P19" s="657"/>
      <c r="Q19" s="658"/>
      <c r="R19" s="659">
        <v>1713516</v>
      </c>
      <c r="S19" s="660"/>
      <c r="T19" s="660"/>
      <c r="U19" s="660"/>
      <c r="V19" s="660"/>
      <c r="W19" s="660"/>
      <c r="X19" s="660"/>
      <c r="Y19" s="661"/>
      <c r="Z19" s="662">
        <v>33.799999999999997</v>
      </c>
      <c r="AA19" s="662"/>
      <c r="AB19" s="662"/>
      <c r="AC19" s="662"/>
      <c r="AD19" s="663">
        <v>1713516</v>
      </c>
      <c r="AE19" s="663"/>
      <c r="AF19" s="663"/>
      <c r="AG19" s="663"/>
      <c r="AH19" s="663"/>
      <c r="AI19" s="663"/>
      <c r="AJ19" s="663"/>
      <c r="AK19" s="663"/>
      <c r="AL19" s="664">
        <v>66.900000000000006</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t="s">
        <v>240</v>
      </c>
      <c r="BH19" s="660"/>
      <c r="BI19" s="660"/>
      <c r="BJ19" s="660"/>
      <c r="BK19" s="660"/>
      <c r="BL19" s="660"/>
      <c r="BM19" s="660"/>
      <c r="BN19" s="661"/>
      <c r="BO19" s="662" t="s">
        <v>167</v>
      </c>
      <c r="BP19" s="662"/>
      <c r="BQ19" s="662"/>
      <c r="BR19" s="662"/>
      <c r="BS19" s="668" t="s">
        <v>167</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240</v>
      </c>
      <c r="CS19" s="660"/>
      <c r="CT19" s="660"/>
      <c r="CU19" s="660"/>
      <c r="CV19" s="660"/>
      <c r="CW19" s="660"/>
      <c r="CX19" s="660"/>
      <c r="CY19" s="661"/>
      <c r="CZ19" s="662" t="s">
        <v>167</v>
      </c>
      <c r="DA19" s="662"/>
      <c r="DB19" s="662"/>
      <c r="DC19" s="662"/>
      <c r="DD19" s="668" t="s">
        <v>167</v>
      </c>
      <c r="DE19" s="660"/>
      <c r="DF19" s="660"/>
      <c r="DG19" s="660"/>
      <c r="DH19" s="660"/>
      <c r="DI19" s="660"/>
      <c r="DJ19" s="660"/>
      <c r="DK19" s="660"/>
      <c r="DL19" s="660"/>
      <c r="DM19" s="660"/>
      <c r="DN19" s="660"/>
      <c r="DO19" s="660"/>
      <c r="DP19" s="661"/>
      <c r="DQ19" s="668" t="s">
        <v>167</v>
      </c>
      <c r="DR19" s="660"/>
      <c r="DS19" s="660"/>
      <c r="DT19" s="660"/>
      <c r="DU19" s="660"/>
      <c r="DV19" s="660"/>
      <c r="DW19" s="660"/>
      <c r="DX19" s="660"/>
      <c r="DY19" s="660"/>
      <c r="DZ19" s="660"/>
      <c r="EA19" s="660"/>
      <c r="EB19" s="660"/>
      <c r="EC19" s="669"/>
    </row>
    <row r="20" spans="2:133" ht="11.25" customHeight="1">
      <c r="B20" s="656" t="s">
        <v>267</v>
      </c>
      <c r="C20" s="657"/>
      <c r="D20" s="657"/>
      <c r="E20" s="657"/>
      <c r="F20" s="657"/>
      <c r="G20" s="657"/>
      <c r="H20" s="657"/>
      <c r="I20" s="657"/>
      <c r="J20" s="657"/>
      <c r="K20" s="657"/>
      <c r="L20" s="657"/>
      <c r="M20" s="657"/>
      <c r="N20" s="657"/>
      <c r="O20" s="657"/>
      <c r="P20" s="657"/>
      <c r="Q20" s="658"/>
      <c r="R20" s="659">
        <v>107128</v>
      </c>
      <c r="S20" s="660"/>
      <c r="T20" s="660"/>
      <c r="U20" s="660"/>
      <c r="V20" s="660"/>
      <c r="W20" s="660"/>
      <c r="X20" s="660"/>
      <c r="Y20" s="661"/>
      <c r="Z20" s="662">
        <v>2.1</v>
      </c>
      <c r="AA20" s="662"/>
      <c r="AB20" s="662"/>
      <c r="AC20" s="662"/>
      <c r="AD20" s="663" t="s">
        <v>167</v>
      </c>
      <c r="AE20" s="663"/>
      <c r="AF20" s="663"/>
      <c r="AG20" s="663"/>
      <c r="AH20" s="663"/>
      <c r="AI20" s="663"/>
      <c r="AJ20" s="663"/>
      <c r="AK20" s="663"/>
      <c r="AL20" s="664" t="s">
        <v>240</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t="s">
        <v>120</v>
      </c>
      <c r="BH20" s="660"/>
      <c r="BI20" s="660"/>
      <c r="BJ20" s="660"/>
      <c r="BK20" s="660"/>
      <c r="BL20" s="660"/>
      <c r="BM20" s="660"/>
      <c r="BN20" s="661"/>
      <c r="BO20" s="662" t="s">
        <v>120</v>
      </c>
      <c r="BP20" s="662"/>
      <c r="BQ20" s="662"/>
      <c r="BR20" s="662"/>
      <c r="BS20" s="668" t="s">
        <v>120</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4734859</v>
      </c>
      <c r="CS20" s="660"/>
      <c r="CT20" s="660"/>
      <c r="CU20" s="660"/>
      <c r="CV20" s="660"/>
      <c r="CW20" s="660"/>
      <c r="CX20" s="660"/>
      <c r="CY20" s="661"/>
      <c r="CZ20" s="662">
        <v>100</v>
      </c>
      <c r="DA20" s="662"/>
      <c r="DB20" s="662"/>
      <c r="DC20" s="662"/>
      <c r="DD20" s="668">
        <v>1591705</v>
      </c>
      <c r="DE20" s="660"/>
      <c r="DF20" s="660"/>
      <c r="DG20" s="660"/>
      <c r="DH20" s="660"/>
      <c r="DI20" s="660"/>
      <c r="DJ20" s="660"/>
      <c r="DK20" s="660"/>
      <c r="DL20" s="660"/>
      <c r="DM20" s="660"/>
      <c r="DN20" s="660"/>
      <c r="DO20" s="660"/>
      <c r="DP20" s="661"/>
      <c r="DQ20" s="668">
        <v>2798106</v>
      </c>
      <c r="DR20" s="660"/>
      <c r="DS20" s="660"/>
      <c r="DT20" s="660"/>
      <c r="DU20" s="660"/>
      <c r="DV20" s="660"/>
      <c r="DW20" s="660"/>
      <c r="DX20" s="660"/>
      <c r="DY20" s="660"/>
      <c r="DZ20" s="660"/>
      <c r="EA20" s="660"/>
      <c r="EB20" s="660"/>
      <c r="EC20" s="669"/>
    </row>
    <row r="21" spans="2:133" ht="11.25" customHeight="1">
      <c r="B21" s="656" t="s">
        <v>270</v>
      </c>
      <c r="C21" s="657"/>
      <c r="D21" s="657"/>
      <c r="E21" s="657"/>
      <c r="F21" s="657"/>
      <c r="G21" s="657"/>
      <c r="H21" s="657"/>
      <c r="I21" s="657"/>
      <c r="J21" s="657"/>
      <c r="K21" s="657"/>
      <c r="L21" s="657"/>
      <c r="M21" s="657"/>
      <c r="N21" s="657"/>
      <c r="O21" s="657"/>
      <c r="P21" s="657"/>
      <c r="Q21" s="658"/>
      <c r="R21" s="659">
        <v>9793</v>
      </c>
      <c r="S21" s="660"/>
      <c r="T21" s="660"/>
      <c r="U21" s="660"/>
      <c r="V21" s="660"/>
      <c r="W21" s="660"/>
      <c r="X21" s="660"/>
      <c r="Y21" s="661"/>
      <c r="Z21" s="662">
        <v>0.2</v>
      </c>
      <c r="AA21" s="662"/>
      <c r="AB21" s="662"/>
      <c r="AC21" s="662"/>
      <c r="AD21" s="663" t="s">
        <v>120</v>
      </c>
      <c r="AE21" s="663"/>
      <c r="AF21" s="663"/>
      <c r="AG21" s="663"/>
      <c r="AH21" s="663"/>
      <c r="AI21" s="663"/>
      <c r="AJ21" s="663"/>
      <c r="AK21" s="663"/>
      <c r="AL21" s="664" t="s">
        <v>167</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t="s">
        <v>167</v>
      </c>
      <c r="BH21" s="660"/>
      <c r="BI21" s="660"/>
      <c r="BJ21" s="660"/>
      <c r="BK21" s="660"/>
      <c r="BL21" s="660"/>
      <c r="BM21" s="660"/>
      <c r="BN21" s="661"/>
      <c r="BO21" s="662" t="s">
        <v>120</v>
      </c>
      <c r="BP21" s="662"/>
      <c r="BQ21" s="662"/>
      <c r="BR21" s="662"/>
      <c r="BS21" s="668" t="s">
        <v>167</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272</v>
      </c>
      <c r="C22" s="657"/>
      <c r="D22" s="657"/>
      <c r="E22" s="657"/>
      <c r="F22" s="657"/>
      <c r="G22" s="657"/>
      <c r="H22" s="657"/>
      <c r="I22" s="657"/>
      <c r="J22" s="657"/>
      <c r="K22" s="657"/>
      <c r="L22" s="657"/>
      <c r="M22" s="657"/>
      <c r="N22" s="657"/>
      <c r="O22" s="657"/>
      <c r="P22" s="657"/>
      <c r="Q22" s="658"/>
      <c r="R22" s="659">
        <v>2648707</v>
      </c>
      <c r="S22" s="660"/>
      <c r="T22" s="660"/>
      <c r="U22" s="660"/>
      <c r="V22" s="660"/>
      <c r="W22" s="660"/>
      <c r="X22" s="660"/>
      <c r="Y22" s="661"/>
      <c r="Z22" s="662">
        <v>52.2</v>
      </c>
      <c r="AA22" s="662"/>
      <c r="AB22" s="662"/>
      <c r="AC22" s="662"/>
      <c r="AD22" s="663">
        <v>2531786</v>
      </c>
      <c r="AE22" s="663"/>
      <c r="AF22" s="663"/>
      <c r="AG22" s="663"/>
      <c r="AH22" s="663"/>
      <c r="AI22" s="663"/>
      <c r="AJ22" s="663"/>
      <c r="AK22" s="663"/>
      <c r="AL22" s="664">
        <v>98.9</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120</v>
      </c>
      <c r="BH22" s="660"/>
      <c r="BI22" s="660"/>
      <c r="BJ22" s="660"/>
      <c r="BK22" s="660"/>
      <c r="BL22" s="660"/>
      <c r="BM22" s="660"/>
      <c r="BN22" s="661"/>
      <c r="BO22" s="662" t="s">
        <v>167</v>
      </c>
      <c r="BP22" s="662"/>
      <c r="BQ22" s="662"/>
      <c r="BR22" s="662"/>
      <c r="BS22" s="668" t="s">
        <v>240</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275</v>
      </c>
      <c r="C23" s="657"/>
      <c r="D23" s="657"/>
      <c r="E23" s="657"/>
      <c r="F23" s="657"/>
      <c r="G23" s="657"/>
      <c r="H23" s="657"/>
      <c r="I23" s="657"/>
      <c r="J23" s="657"/>
      <c r="K23" s="657"/>
      <c r="L23" s="657"/>
      <c r="M23" s="657"/>
      <c r="N23" s="657"/>
      <c r="O23" s="657"/>
      <c r="P23" s="657"/>
      <c r="Q23" s="658"/>
      <c r="R23" s="659">
        <v>744</v>
      </c>
      <c r="S23" s="660"/>
      <c r="T23" s="660"/>
      <c r="U23" s="660"/>
      <c r="V23" s="660"/>
      <c r="W23" s="660"/>
      <c r="X23" s="660"/>
      <c r="Y23" s="661"/>
      <c r="Z23" s="662">
        <v>0</v>
      </c>
      <c r="AA23" s="662"/>
      <c r="AB23" s="662"/>
      <c r="AC23" s="662"/>
      <c r="AD23" s="663">
        <v>744</v>
      </c>
      <c r="AE23" s="663"/>
      <c r="AF23" s="663"/>
      <c r="AG23" s="663"/>
      <c r="AH23" s="663"/>
      <c r="AI23" s="663"/>
      <c r="AJ23" s="663"/>
      <c r="AK23" s="663"/>
      <c r="AL23" s="664">
        <v>0</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120</v>
      </c>
      <c r="BH23" s="660"/>
      <c r="BI23" s="660"/>
      <c r="BJ23" s="660"/>
      <c r="BK23" s="660"/>
      <c r="BL23" s="660"/>
      <c r="BM23" s="660"/>
      <c r="BN23" s="661"/>
      <c r="BO23" s="662" t="s">
        <v>120</v>
      </c>
      <c r="BP23" s="662"/>
      <c r="BQ23" s="662"/>
      <c r="BR23" s="662"/>
      <c r="BS23" s="668" t="s">
        <v>167</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c r="B24" s="656" t="s">
        <v>282</v>
      </c>
      <c r="C24" s="657"/>
      <c r="D24" s="657"/>
      <c r="E24" s="657"/>
      <c r="F24" s="657"/>
      <c r="G24" s="657"/>
      <c r="H24" s="657"/>
      <c r="I24" s="657"/>
      <c r="J24" s="657"/>
      <c r="K24" s="657"/>
      <c r="L24" s="657"/>
      <c r="M24" s="657"/>
      <c r="N24" s="657"/>
      <c r="O24" s="657"/>
      <c r="P24" s="657"/>
      <c r="Q24" s="658"/>
      <c r="R24" s="659">
        <v>8862</v>
      </c>
      <c r="S24" s="660"/>
      <c r="T24" s="660"/>
      <c r="U24" s="660"/>
      <c r="V24" s="660"/>
      <c r="W24" s="660"/>
      <c r="X24" s="660"/>
      <c r="Y24" s="661"/>
      <c r="Z24" s="662">
        <v>0.2</v>
      </c>
      <c r="AA24" s="662"/>
      <c r="AB24" s="662"/>
      <c r="AC24" s="662"/>
      <c r="AD24" s="663">
        <v>7898</v>
      </c>
      <c r="AE24" s="663"/>
      <c r="AF24" s="663"/>
      <c r="AG24" s="663"/>
      <c r="AH24" s="663"/>
      <c r="AI24" s="663"/>
      <c r="AJ24" s="663"/>
      <c r="AK24" s="663"/>
      <c r="AL24" s="664">
        <v>0.3</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120</v>
      </c>
      <c r="BH24" s="660"/>
      <c r="BI24" s="660"/>
      <c r="BJ24" s="660"/>
      <c r="BK24" s="660"/>
      <c r="BL24" s="660"/>
      <c r="BM24" s="660"/>
      <c r="BN24" s="661"/>
      <c r="BO24" s="662" t="s">
        <v>120</v>
      </c>
      <c r="BP24" s="662"/>
      <c r="BQ24" s="662"/>
      <c r="BR24" s="662"/>
      <c r="BS24" s="668" t="s">
        <v>120</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1437715</v>
      </c>
      <c r="CS24" s="649"/>
      <c r="CT24" s="649"/>
      <c r="CU24" s="649"/>
      <c r="CV24" s="649"/>
      <c r="CW24" s="649"/>
      <c r="CX24" s="649"/>
      <c r="CY24" s="650"/>
      <c r="CZ24" s="653">
        <v>30.4</v>
      </c>
      <c r="DA24" s="654"/>
      <c r="DB24" s="654"/>
      <c r="DC24" s="673"/>
      <c r="DD24" s="692">
        <v>1157884</v>
      </c>
      <c r="DE24" s="649"/>
      <c r="DF24" s="649"/>
      <c r="DG24" s="649"/>
      <c r="DH24" s="649"/>
      <c r="DI24" s="649"/>
      <c r="DJ24" s="649"/>
      <c r="DK24" s="650"/>
      <c r="DL24" s="692">
        <v>1150312</v>
      </c>
      <c r="DM24" s="649"/>
      <c r="DN24" s="649"/>
      <c r="DO24" s="649"/>
      <c r="DP24" s="649"/>
      <c r="DQ24" s="649"/>
      <c r="DR24" s="649"/>
      <c r="DS24" s="649"/>
      <c r="DT24" s="649"/>
      <c r="DU24" s="649"/>
      <c r="DV24" s="650"/>
      <c r="DW24" s="653">
        <v>43</v>
      </c>
      <c r="DX24" s="654"/>
      <c r="DY24" s="654"/>
      <c r="DZ24" s="654"/>
      <c r="EA24" s="654"/>
      <c r="EB24" s="654"/>
      <c r="EC24" s="655"/>
    </row>
    <row r="25" spans="2:133" ht="11.25" customHeight="1">
      <c r="B25" s="656" t="s">
        <v>285</v>
      </c>
      <c r="C25" s="657"/>
      <c r="D25" s="657"/>
      <c r="E25" s="657"/>
      <c r="F25" s="657"/>
      <c r="G25" s="657"/>
      <c r="H25" s="657"/>
      <c r="I25" s="657"/>
      <c r="J25" s="657"/>
      <c r="K25" s="657"/>
      <c r="L25" s="657"/>
      <c r="M25" s="657"/>
      <c r="N25" s="657"/>
      <c r="O25" s="657"/>
      <c r="P25" s="657"/>
      <c r="Q25" s="658"/>
      <c r="R25" s="659">
        <v>55816</v>
      </c>
      <c r="S25" s="660"/>
      <c r="T25" s="660"/>
      <c r="U25" s="660"/>
      <c r="V25" s="660"/>
      <c r="W25" s="660"/>
      <c r="X25" s="660"/>
      <c r="Y25" s="661"/>
      <c r="Z25" s="662">
        <v>1.1000000000000001</v>
      </c>
      <c r="AA25" s="662"/>
      <c r="AB25" s="662"/>
      <c r="AC25" s="662"/>
      <c r="AD25" s="663">
        <v>2662</v>
      </c>
      <c r="AE25" s="663"/>
      <c r="AF25" s="663"/>
      <c r="AG25" s="663"/>
      <c r="AH25" s="663"/>
      <c r="AI25" s="663"/>
      <c r="AJ25" s="663"/>
      <c r="AK25" s="663"/>
      <c r="AL25" s="664">
        <v>0.1</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236</v>
      </c>
      <c r="BH25" s="660"/>
      <c r="BI25" s="660"/>
      <c r="BJ25" s="660"/>
      <c r="BK25" s="660"/>
      <c r="BL25" s="660"/>
      <c r="BM25" s="660"/>
      <c r="BN25" s="661"/>
      <c r="BO25" s="662" t="s">
        <v>167</v>
      </c>
      <c r="BP25" s="662"/>
      <c r="BQ25" s="662"/>
      <c r="BR25" s="662"/>
      <c r="BS25" s="668" t="s">
        <v>167</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686820</v>
      </c>
      <c r="CS25" s="695"/>
      <c r="CT25" s="695"/>
      <c r="CU25" s="695"/>
      <c r="CV25" s="695"/>
      <c r="CW25" s="695"/>
      <c r="CX25" s="695"/>
      <c r="CY25" s="696"/>
      <c r="CZ25" s="664">
        <v>14.5</v>
      </c>
      <c r="DA25" s="693"/>
      <c r="DB25" s="693"/>
      <c r="DC25" s="697"/>
      <c r="DD25" s="668">
        <v>648602</v>
      </c>
      <c r="DE25" s="695"/>
      <c r="DF25" s="695"/>
      <c r="DG25" s="695"/>
      <c r="DH25" s="695"/>
      <c r="DI25" s="695"/>
      <c r="DJ25" s="695"/>
      <c r="DK25" s="696"/>
      <c r="DL25" s="668">
        <v>644559</v>
      </c>
      <c r="DM25" s="695"/>
      <c r="DN25" s="695"/>
      <c r="DO25" s="695"/>
      <c r="DP25" s="695"/>
      <c r="DQ25" s="695"/>
      <c r="DR25" s="695"/>
      <c r="DS25" s="695"/>
      <c r="DT25" s="695"/>
      <c r="DU25" s="695"/>
      <c r="DV25" s="696"/>
      <c r="DW25" s="664">
        <v>24.1</v>
      </c>
      <c r="DX25" s="693"/>
      <c r="DY25" s="693"/>
      <c r="DZ25" s="693"/>
      <c r="EA25" s="693"/>
      <c r="EB25" s="693"/>
      <c r="EC25" s="694"/>
    </row>
    <row r="26" spans="2:133" ht="11.25" customHeight="1">
      <c r="B26" s="656" t="s">
        <v>288</v>
      </c>
      <c r="C26" s="657"/>
      <c r="D26" s="657"/>
      <c r="E26" s="657"/>
      <c r="F26" s="657"/>
      <c r="G26" s="657"/>
      <c r="H26" s="657"/>
      <c r="I26" s="657"/>
      <c r="J26" s="657"/>
      <c r="K26" s="657"/>
      <c r="L26" s="657"/>
      <c r="M26" s="657"/>
      <c r="N26" s="657"/>
      <c r="O26" s="657"/>
      <c r="P26" s="657"/>
      <c r="Q26" s="658"/>
      <c r="R26" s="659">
        <v>3782</v>
      </c>
      <c r="S26" s="660"/>
      <c r="T26" s="660"/>
      <c r="U26" s="660"/>
      <c r="V26" s="660"/>
      <c r="W26" s="660"/>
      <c r="X26" s="660"/>
      <c r="Y26" s="661"/>
      <c r="Z26" s="662">
        <v>0.1</v>
      </c>
      <c r="AA26" s="662"/>
      <c r="AB26" s="662"/>
      <c r="AC26" s="662"/>
      <c r="AD26" s="663" t="s">
        <v>240</v>
      </c>
      <c r="AE26" s="663"/>
      <c r="AF26" s="663"/>
      <c r="AG26" s="663"/>
      <c r="AH26" s="663"/>
      <c r="AI26" s="663"/>
      <c r="AJ26" s="663"/>
      <c r="AK26" s="663"/>
      <c r="AL26" s="664" t="s">
        <v>167</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167</v>
      </c>
      <c r="BH26" s="660"/>
      <c r="BI26" s="660"/>
      <c r="BJ26" s="660"/>
      <c r="BK26" s="660"/>
      <c r="BL26" s="660"/>
      <c r="BM26" s="660"/>
      <c r="BN26" s="661"/>
      <c r="BO26" s="662" t="s">
        <v>167</v>
      </c>
      <c r="BP26" s="662"/>
      <c r="BQ26" s="662"/>
      <c r="BR26" s="662"/>
      <c r="BS26" s="668" t="s">
        <v>167</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394212</v>
      </c>
      <c r="CS26" s="660"/>
      <c r="CT26" s="660"/>
      <c r="CU26" s="660"/>
      <c r="CV26" s="660"/>
      <c r="CW26" s="660"/>
      <c r="CX26" s="660"/>
      <c r="CY26" s="661"/>
      <c r="CZ26" s="664">
        <v>8.3000000000000007</v>
      </c>
      <c r="DA26" s="693"/>
      <c r="DB26" s="693"/>
      <c r="DC26" s="697"/>
      <c r="DD26" s="668">
        <v>360632</v>
      </c>
      <c r="DE26" s="660"/>
      <c r="DF26" s="660"/>
      <c r="DG26" s="660"/>
      <c r="DH26" s="660"/>
      <c r="DI26" s="660"/>
      <c r="DJ26" s="660"/>
      <c r="DK26" s="661"/>
      <c r="DL26" s="668" t="s">
        <v>120</v>
      </c>
      <c r="DM26" s="660"/>
      <c r="DN26" s="660"/>
      <c r="DO26" s="660"/>
      <c r="DP26" s="660"/>
      <c r="DQ26" s="660"/>
      <c r="DR26" s="660"/>
      <c r="DS26" s="660"/>
      <c r="DT26" s="660"/>
      <c r="DU26" s="660"/>
      <c r="DV26" s="661"/>
      <c r="DW26" s="664" t="s">
        <v>236</v>
      </c>
      <c r="DX26" s="693"/>
      <c r="DY26" s="693"/>
      <c r="DZ26" s="693"/>
      <c r="EA26" s="693"/>
      <c r="EB26" s="693"/>
      <c r="EC26" s="694"/>
    </row>
    <row r="27" spans="2:133" ht="11.25" customHeight="1">
      <c r="B27" s="656" t="s">
        <v>291</v>
      </c>
      <c r="C27" s="657"/>
      <c r="D27" s="657"/>
      <c r="E27" s="657"/>
      <c r="F27" s="657"/>
      <c r="G27" s="657"/>
      <c r="H27" s="657"/>
      <c r="I27" s="657"/>
      <c r="J27" s="657"/>
      <c r="K27" s="657"/>
      <c r="L27" s="657"/>
      <c r="M27" s="657"/>
      <c r="N27" s="657"/>
      <c r="O27" s="657"/>
      <c r="P27" s="657"/>
      <c r="Q27" s="658"/>
      <c r="R27" s="659">
        <v>651296</v>
      </c>
      <c r="S27" s="660"/>
      <c r="T27" s="660"/>
      <c r="U27" s="660"/>
      <c r="V27" s="660"/>
      <c r="W27" s="660"/>
      <c r="X27" s="660"/>
      <c r="Y27" s="661"/>
      <c r="Z27" s="662">
        <v>12.8</v>
      </c>
      <c r="AA27" s="662"/>
      <c r="AB27" s="662"/>
      <c r="AC27" s="662"/>
      <c r="AD27" s="663" t="s">
        <v>167</v>
      </c>
      <c r="AE27" s="663"/>
      <c r="AF27" s="663"/>
      <c r="AG27" s="663"/>
      <c r="AH27" s="663"/>
      <c r="AI27" s="663"/>
      <c r="AJ27" s="663"/>
      <c r="AK27" s="663"/>
      <c r="AL27" s="664" t="s">
        <v>240</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627598</v>
      </c>
      <c r="BH27" s="660"/>
      <c r="BI27" s="660"/>
      <c r="BJ27" s="660"/>
      <c r="BK27" s="660"/>
      <c r="BL27" s="660"/>
      <c r="BM27" s="660"/>
      <c r="BN27" s="661"/>
      <c r="BO27" s="662">
        <v>100</v>
      </c>
      <c r="BP27" s="662"/>
      <c r="BQ27" s="662"/>
      <c r="BR27" s="662"/>
      <c r="BS27" s="668" t="s">
        <v>167</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355286</v>
      </c>
      <c r="CS27" s="695"/>
      <c r="CT27" s="695"/>
      <c r="CU27" s="695"/>
      <c r="CV27" s="695"/>
      <c r="CW27" s="695"/>
      <c r="CX27" s="695"/>
      <c r="CY27" s="696"/>
      <c r="CZ27" s="664">
        <v>7.5</v>
      </c>
      <c r="DA27" s="693"/>
      <c r="DB27" s="693"/>
      <c r="DC27" s="697"/>
      <c r="DD27" s="668">
        <v>135479</v>
      </c>
      <c r="DE27" s="695"/>
      <c r="DF27" s="695"/>
      <c r="DG27" s="695"/>
      <c r="DH27" s="695"/>
      <c r="DI27" s="695"/>
      <c r="DJ27" s="695"/>
      <c r="DK27" s="696"/>
      <c r="DL27" s="668">
        <v>131950</v>
      </c>
      <c r="DM27" s="695"/>
      <c r="DN27" s="695"/>
      <c r="DO27" s="695"/>
      <c r="DP27" s="695"/>
      <c r="DQ27" s="695"/>
      <c r="DR27" s="695"/>
      <c r="DS27" s="695"/>
      <c r="DT27" s="695"/>
      <c r="DU27" s="695"/>
      <c r="DV27" s="696"/>
      <c r="DW27" s="664">
        <v>4.9000000000000004</v>
      </c>
      <c r="DX27" s="693"/>
      <c r="DY27" s="693"/>
      <c r="DZ27" s="693"/>
      <c r="EA27" s="693"/>
      <c r="EB27" s="693"/>
      <c r="EC27" s="694"/>
    </row>
    <row r="28" spans="2:133" ht="11.25" customHeight="1">
      <c r="B28" s="701" t="s">
        <v>294</v>
      </c>
      <c r="C28" s="702"/>
      <c r="D28" s="702"/>
      <c r="E28" s="702"/>
      <c r="F28" s="702"/>
      <c r="G28" s="702"/>
      <c r="H28" s="702"/>
      <c r="I28" s="702"/>
      <c r="J28" s="702"/>
      <c r="K28" s="702"/>
      <c r="L28" s="702"/>
      <c r="M28" s="702"/>
      <c r="N28" s="702"/>
      <c r="O28" s="702"/>
      <c r="P28" s="702"/>
      <c r="Q28" s="703"/>
      <c r="R28" s="659" t="s">
        <v>167</v>
      </c>
      <c r="S28" s="660"/>
      <c r="T28" s="660"/>
      <c r="U28" s="660"/>
      <c r="V28" s="660"/>
      <c r="W28" s="660"/>
      <c r="X28" s="660"/>
      <c r="Y28" s="661"/>
      <c r="Z28" s="662" t="s">
        <v>167</v>
      </c>
      <c r="AA28" s="662"/>
      <c r="AB28" s="662"/>
      <c r="AC28" s="662"/>
      <c r="AD28" s="663" t="s">
        <v>120</v>
      </c>
      <c r="AE28" s="663"/>
      <c r="AF28" s="663"/>
      <c r="AG28" s="663"/>
      <c r="AH28" s="663"/>
      <c r="AI28" s="663"/>
      <c r="AJ28" s="663"/>
      <c r="AK28" s="663"/>
      <c r="AL28" s="664" t="s">
        <v>120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395609</v>
      </c>
      <c r="CS28" s="660"/>
      <c r="CT28" s="660"/>
      <c r="CU28" s="660"/>
      <c r="CV28" s="660"/>
      <c r="CW28" s="660"/>
      <c r="CX28" s="660"/>
      <c r="CY28" s="661"/>
      <c r="CZ28" s="664">
        <v>8.4</v>
      </c>
      <c r="DA28" s="693"/>
      <c r="DB28" s="693"/>
      <c r="DC28" s="697"/>
      <c r="DD28" s="668">
        <v>373803</v>
      </c>
      <c r="DE28" s="660"/>
      <c r="DF28" s="660"/>
      <c r="DG28" s="660"/>
      <c r="DH28" s="660"/>
      <c r="DI28" s="660"/>
      <c r="DJ28" s="660"/>
      <c r="DK28" s="661"/>
      <c r="DL28" s="668">
        <v>373803</v>
      </c>
      <c r="DM28" s="660"/>
      <c r="DN28" s="660"/>
      <c r="DO28" s="660"/>
      <c r="DP28" s="660"/>
      <c r="DQ28" s="660"/>
      <c r="DR28" s="660"/>
      <c r="DS28" s="660"/>
      <c r="DT28" s="660"/>
      <c r="DU28" s="660"/>
      <c r="DV28" s="661"/>
      <c r="DW28" s="664">
        <v>14</v>
      </c>
      <c r="DX28" s="693"/>
      <c r="DY28" s="693"/>
      <c r="DZ28" s="693"/>
      <c r="EA28" s="693"/>
      <c r="EB28" s="693"/>
      <c r="EC28" s="694"/>
    </row>
    <row r="29" spans="2:133" ht="11.25" customHeight="1">
      <c r="B29" s="656" t="s">
        <v>296</v>
      </c>
      <c r="C29" s="657"/>
      <c r="D29" s="657"/>
      <c r="E29" s="657"/>
      <c r="F29" s="657"/>
      <c r="G29" s="657"/>
      <c r="H29" s="657"/>
      <c r="I29" s="657"/>
      <c r="J29" s="657"/>
      <c r="K29" s="657"/>
      <c r="L29" s="657"/>
      <c r="M29" s="657"/>
      <c r="N29" s="657"/>
      <c r="O29" s="657"/>
      <c r="P29" s="657"/>
      <c r="Q29" s="658"/>
      <c r="R29" s="659">
        <v>332145</v>
      </c>
      <c r="S29" s="660"/>
      <c r="T29" s="660"/>
      <c r="U29" s="660"/>
      <c r="V29" s="660"/>
      <c r="W29" s="660"/>
      <c r="X29" s="660"/>
      <c r="Y29" s="661"/>
      <c r="Z29" s="662">
        <v>6.6</v>
      </c>
      <c r="AA29" s="662"/>
      <c r="AB29" s="662"/>
      <c r="AC29" s="662"/>
      <c r="AD29" s="663" t="s">
        <v>236</v>
      </c>
      <c r="AE29" s="663"/>
      <c r="AF29" s="663"/>
      <c r="AG29" s="663"/>
      <c r="AH29" s="663"/>
      <c r="AI29" s="663"/>
      <c r="AJ29" s="663"/>
      <c r="AK29" s="663"/>
      <c r="AL29" s="664" t="s">
        <v>240</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63</v>
      </c>
      <c r="CG29" s="675"/>
      <c r="CH29" s="675"/>
      <c r="CI29" s="675"/>
      <c r="CJ29" s="675"/>
      <c r="CK29" s="675"/>
      <c r="CL29" s="675"/>
      <c r="CM29" s="675"/>
      <c r="CN29" s="675"/>
      <c r="CO29" s="675"/>
      <c r="CP29" s="675"/>
      <c r="CQ29" s="676"/>
      <c r="CR29" s="659">
        <v>395609</v>
      </c>
      <c r="CS29" s="695"/>
      <c r="CT29" s="695"/>
      <c r="CU29" s="695"/>
      <c r="CV29" s="695"/>
      <c r="CW29" s="695"/>
      <c r="CX29" s="695"/>
      <c r="CY29" s="696"/>
      <c r="CZ29" s="664">
        <v>8.4</v>
      </c>
      <c r="DA29" s="693"/>
      <c r="DB29" s="693"/>
      <c r="DC29" s="697"/>
      <c r="DD29" s="668">
        <v>373803</v>
      </c>
      <c r="DE29" s="695"/>
      <c r="DF29" s="695"/>
      <c r="DG29" s="695"/>
      <c r="DH29" s="695"/>
      <c r="DI29" s="695"/>
      <c r="DJ29" s="695"/>
      <c r="DK29" s="696"/>
      <c r="DL29" s="668">
        <v>373803</v>
      </c>
      <c r="DM29" s="695"/>
      <c r="DN29" s="695"/>
      <c r="DO29" s="695"/>
      <c r="DP29" s="695"/>
      <c r="DQ29" s="695"/>
      <c r="DR29" s="695"/>
      <c r="DS29" s="695"/>
      <c r="DT29" s="695"/>
      <c r="DU29" s="695"/>
      <c r="DV29" s="696"/>
      <c r="DW29" s="664">
        <v>14</v>
      </c>
      <c r="DX29" s="693"/>
      <c r="DY29" s="693"/>
      <c r="DZ29" s="693"/>
      <c r="EA29" s="693"/>
      <c r="EB29" s="693"/>
      <c r="EC29" s="694"/>
    </row>
    <row r="30" spans="2:133" ht="11.25" customHeight="1">
      <c r="B30" s="656" t="s">
        <v>300</v>
      </c>
      <c r="C30" s="657"/>
      <c r="D30" s="657"/>
      <c r="E30" s="657"/>
      <c r="F30" s="657"/>
      <c r="G30" s="657"/>
      <c r="H30" s="657"/>
      <c r="I30" s="657"/>
      <c r="J30" s="657"/>
      <c r="K30" s="657"/>
      <c r="L30" s="657"/>
      <c r="M30" s="657"/>
      <c r="N30" s="657"/>
      <c r="O30" s="657"/>
      <c r="P30" s="657"/>
      <c r="Q30" s="658"/>
      <c r="R30" s="659">
        <v>21168</v>
      </c>
      <c r="S30" s="660"/>
      <c r="T30" s="660"/>
      <c r="U30" s="660"/>
      <c r="V30" s="660"/>
      <c r="W30" s="660"/>
      <c r="X30" s="660"/>
      <c r="Y30" s="661"/>
      <c r="Z30" s="662">
        <v>0.4</v>
      </c>
      <c r="AA30" s="662"/>
      <c r="AB30" s="662"/>
      <c r="AC30" s="662"/>
      <c r="AD30" s="663">
        <v>17116</v>
      </c>
      <c r="AE30" s="663"/>
      <c r="AF30" s="663"/>
      <c r="AG30" s="663"/>
      <c r="AH30" s="663"/>
      <c r="AI30" s="663"/>
      <c r="AJ30" s="663"/>
      <c r="AK30" s="663"/>
      <c r="AL30" s="664">
        <v>0.7</v>
      </c>
      <c r="AM30" s="665"/>
      <c r="AN30" s="665"/>
      <c r="AO30" s="666"/>
      <c r="AP30" s="707" t="s">
        <v>301</v>
      </c>
      <c r="AQ30" s="708"/>
      <c r="AR30" s="708"/>
      <c r="AS30" s="708"/>
      <c r="AT30" s="713" t="s">
        <v>302</v>
      </c>
      <c r="AU30" s="210"/>
      <c r="AV30" s="210"/>
      <c r="AW30" s="210"/>
      <c r="AX30" s="645" t="s">
        <v>179</v>
      </c>
      <c r="AY30" s="646"/>
      <c r="AZ30" s="646"/>
      <c r="BA30" s="646"/>
      <c r="BB30" s="646"/>
      <c r="BC30" s="646"/>
      <c r="BD30" s="646"/>
      <c r="BE30" s="646"/>
      <c r="BF30" s="647"/>
      <c r="BG30" s="719">
        <v>98.7</v>
      </c>
      <c r="BH30" s="720"/>
      <c r="BI30" s="720"/>
      <c r="BJ30" s="720"/>
      <c r="BK30" s="720"/>
      <c r="BL30" s="720"/>
      <c r="BM30" s="654">
        <v>95.1</v>
      </c>
      <c r="BN30" s="720"/>
      <c r="BO30" s="720"/>
      <c r="BP30" s="720"/>
      <c r="BQ30" s="721"/>
      <c r="BR30" s="719">
        <v>98.7</v>
      </c>
      <c r="BS30" s="720"/>
      <c r="BT30" s="720"/>
      <c r="BU30" s="720"/>
      <c r="BV30" s="720"/>
      <c r="BW30" s="720"/>
      <c r="BX30" s="654">
        <v>95.1</v>
      </c>
      <c r="BY30" s="720"/>
      <c r="BZ30" s="720"/>
      <c r="CA30" s="720"/>
      <c r="CB30" s="721"/>
      <c r="CD30" s="724"/>
      <c r="CE30" s="725"/>
      <c r="CF30" s="674" t="s">
        <v>303</v>
      </c>
      <c r="CG30" s="675"/>
      <c r="CH30" s="675"/>
      <c r="CI30" s="675"/>
      <c r="CJ30" s="675"/>
      <c r="CK30" s="675"/>
      <c r="CL30" s="675"/>
      <c r="CM30" s="675"/>
      <c r="CN30" s="675"/>
      <c r="CO30" s="675"/>
      <c r="CP30" s="675"/>
      <c r="CQ30" s="676"/>
      <c r="CR30" s="659">
        <v>359119</v>
      </c>
      <c r="CS30" s="660"/>
      <c r="CT30" s="660"/>
      <c r="CU30" s="660"/>
      <c r="CV30" s="660"/>
      <c r="CW30" s="660"/>
      <c r="CX30" s="660"/>
      <c r="CY30" s="661"/>
      <c r="CZ30" s="664">
        <v>7.6</v>
      </c>
      <c r="DA30" s="693"/>
      <c r="DB30" s="693"/>
      <c r="DC30" s="697"/>
      <c r="DD30" s="668">
        <v>337313</v>
      </c>
      <c r="DE30" s="660"/>
      <c r="DF30" s="660"/>
      <c r="DG30" s="660"/>
      <c r="DH30" s="660"/>
      <c r="DI30" s="660"/>
      <c r="DJ30" s="660"/>
      <c r="DK30" s="661"/>
      <c r="DL30" s="668">
        <v>337313</v>
      </c>
      <c r="DM30" s="660"/>
      <c r="DN30" s="660"/>
      <c r="DO30" s="660"/>
      <c r="DP30" s="660"/>
      <c r="DQ30" s="660"/>
      <c r="DR30" s="660"/>
      <c r="DS30" s="660"/>
      <c r="DT30" s="660"/>
      <c r="DU30" s="660"/>
      <c r="DV30" s="661"/>
      <c r="DW30" s="664">
        <v>12.6</v>
      </c>
      <c r="DX30" s="693"/>
      <c r="DY30" s="693"/>
      <c r="DZ30" s="693"/>
      <c r="EA30" s="693"/>
      <c r="EB30" s="693"/>
      <c r="EC30" s="694"/>
    </row>
    <row r="31" spans="2:133" ht="11.25" customHeight="1">
      <c r="B31" s="656" t="s">
        <v>304</v>
      </c>
      <c r="C31" s="657"/>
      <c r="D31" s="657"/>
      <c r="E31" s="657"/>
      <c r="F31" s="657"/>
      <c r="G31" s="657"/>
      <c r="H31" s="657"/>
      <c r="I31" s="657"/>
      <c r="J31" s="657"/>
      <c r="K31" s="657"/>
      <c r="L31" s="657"/>
      <c r="M31" s="657"/>
      <c r="N31" s="657"/>
      <c r="O31" s="657"/>
      <c r="P31" s="657"/>
      <c r="Q31" s="658"/>
      <c r="R31" s="659">
        <v>1535</v>
      </c>
      <c r="S31" s="660"/>
      <c r="T31" s="660"/>
      <c r="U31" s="660"/>
      <c r="V31" s="660"/>
      <c r="W31" s="660"/>
      <c r="X31" s="660"/>
      <c r="Y31" s="661"/>
      <c r="Z31" s="662">
        <v>0</v>
      </c>
      <c r="AA31" s="662"/>
      <c r="AB31" s="662"/>
      <c r="AC31" s="662"/>
      <c r="AD31" s="663" t="s">
        <v>167</v>
      </c>
      <c r="AE31" s="663"/>
      <c r="AF31" s="663"/>
      <c r="AG31" s="663"/>
      <c r="AH31" s="663"/>
      <c r="AI31" s="663"/>
      <c r="AJ31" s="663"/>
      <c r="AK31" s="663"/>
      <c r="AL31" s="664" t="s">
        <v>240</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98.4</v>
      </c>
      <c r="BH31" s="695"/>
      <c r="BI31" s="695"/>
      <c r="BJ31" s="695"/>
      <c r="BK31" s="695"/>
      <c r="BL31" s="695"/>
      <c r="BM31" s="665">
        <v>95.1</v>
      </c>
      <c r="BN31" s="717"/>
      <c r="BO31" s="717"/>
      <c r="BP31" s="717"/>
      <c r="BQ31" s="718"/>
      <c r="BR31" s="716">
        <v>98.8</v>
      </c>
      <c r="BS31" s="695"/>
      <c r="BT31" s="695"/>
      <c r="BU31" s="695"/>
      <c r="BV31" s="695"/>
      <c r="BW31" s="695"/>
      <c r="BX31" s="665">
        <v>95.2</v>
      </c>
      <c r="BY31" s="717"/>
      <c r="BZ31" s="717"/>
      <c r="CA31" s="717"/>
      <c r="CB31" s="718"/>
      <c r="CD31" s="724"/>
      <c r="CE31" s="725"/>
      <c r="CF31" s="674" t="s">
        <v>307</v>
      </c>
      <c r="CG31" s="675"/>
      <c r="CH31" s="675"/>
      <c r="CI31" s="675"/>
      <c r="CJ31" s="675"/>
      <c r="CK31" s="675"/>
      <c r="CL31" s="675"/>
      <c r="CM31" s="675"/>
      <c r="CN31" s="675"/>
      <c r="CO31" s="675"/>
      <c r="CP31" s="675"/>
      <c r="CQ31" s="676"/>
      <c r="CR31" s="659">
        <v>36490</v>
      </c>
      <c r="CS31" s="695"/>
      <c r="CT31" s="695"/>
      <c r="CU31" s="695"/>
      <c r="CV31" s="695"/>
      <c r="CW31" s="695"/>
      <c r="CX31" s="695"/>
      <c r="CY31" s="696"/>
      <c r="CZ31" s="664">
        <v>0.8</v>
      </c>
      <c r="DA31" s="693"/>
      <c r="DB31" s="693"/>
      <c r="DC31" s="697"/>
      <c r="DD31" s="668">
        <v>36490</v>
      </c>
      <c r="DE31" s="695"/>
      <c r="DF31" s="695"/>
      <c r="DG31" s="695"/>
      <c r="DH31" s="695"/>
      <c r="DI31" s="695"/>
      <c r="DJ31" s="695"/>
      <c r="DK31" s="696"/>
      <c r="DL31" s="668">
        <v>36490</v>
      </c>
      <c r="DM31" s="695"/>
      <c r="DN31" s="695"/>
      <c r="DO31" s="695"/>
      <c r="DP31" s="695"/>
      <c r="DQ31" s="695"/>
      <c r="DR31" s="695"/>
      <c r="DS31" s="695"/>
      <c r="DT31" s="695"/>
      <c r="DU31" s="695"/>
      <c r="DV31" s="696"/>
      <c r="DW31" s="664">
        <v>1.4</v>
      </c>
      <c r="DX31" s="693"/>
      <c r="DY31" s="693"/>
      <c r="DZ31" s="693"/>
      <c r="EA31" s="693"/>
      <c r="EB31" s="693"/>
      <c r="EC31" s="694"/>
    </row>
    <row r="32" spans="2:133" ht="11.25" customHeight="1">
      <c r="B32" s="656" t="s">
        <v>308</v>
      </c>
      <c r="C32" s="657"/>
      <c r="D32" s="657"/>
      <c r="E32" s="657"/>
      <c r="F32" s="657"/>
      <c r="G32" s="657"/>
      <c r="H32" s="657"/>
      <c r="I32" s="657"/>
      <c r="J32" s="657"/>
      <c r="K32" s="657"/>
      <c r="L32" s="657"/>
      <c r="M32" s="657"/>
      <c r="N32" s="657"/>
      <c r="O32" s="657"/>
      <c r="P32" s="657"/>
      <c r="Q32" s="658"/>
      <c r="R32" s="659">
        <v>111658</v>
      </c>
      <c r="S32" s="660"/>
      <c r="T32" s="660"/>
      <c r="U32" s="660"/>
      <c r="V32" s="660"/>
      <c r="W32" s="660"/>
      <c r="X32" s="660"/>
      <c r="Y32" s="661"/>
      <c r="Z32" s="662">
        <v>2.2000000000000002</v>
      </c>
      <c r="AA32" s="662"/>
      <c r="AB32" s="662"/>
      <c r="AC32" s="662"/>
      <c r="AD32" s="663" t="s">
        <v>236</v>
      </c>
      <c r="AE32" s="663"/>
      <c r="AF32" s="663"/>
      <c r="AG32" s="663"/>
      <c r="AH32" s="663"/>
      <c r="AI32" s="663"/>
      <c r="AJ32" s="663"/>
      <c r="AK32" s="663"/>
      <c r="AL32" s="664" t="s">
        <v>167</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98.7</v>
      </c>
      <c r="BH32" s="729"/>
      <c r="BI32" s="729"/>
      <c r="BJ32" s="729"/>
      <c r="BK32" s="729"/>
      <c r="BL32" s="729"/>
      <c r="BM32" s="730">
        <v>94.3</v>
      </c>
      <c r="BN32" s="729"/>
      <c r="BO32" s="729"/>
      <c r="BP32" s="729"/>
      <c r="BQ32" s="731"/>
      <c r="BR32" s="728">
        <v>98.5</v>
      </c>
      <c r="BS32" s="729"/>
      <c r="BT32" s="729"/>
      <c r="BU32" s="729"/>
      <c r="BV32" s="729"/>
      <c r="BW32" s="729"/>
      <c r="BX32" s="730">
        <v>94.3</v>
      </c>
      <c r="BY32" s="729"/>
      <c r="BZ32" s="729"/>
      <c r="CA32" s="729"/>
      <c r="CB32" s="731"/>
      <c r="CD32" s="726"/>
      <c r="CE32" s="727"/>
      <c r="CF32" s="674" t="s">
        <v>310</v>
      </c>
      <c r="CG32" s="675"/>
      <c r="CH32" s="675"/>
      <c r="CI32" s="675"/>
      <c r="CJ32" s="675"/>
      <c r="CK32" s="675"/>
      <c r="CL32" s="675"/>
      <c r="CM32" s="675"/>
      <c r="CN32" s="675"/>
      <c r="CO32" s="675"/>
      <c r="CP32" s="675"/>
      <c r="CQ32" s="676"/>
      <c r="CR32" s="659" t="s">
        <v>236</v>
      </c>
      <c r="CS32" s="660"/>
      <c r="CT32" s="660"/>
      <c r="CU32" s="660"/>
      <c r="CV32" s="660"/>
      <c r="CW32" s="660"/>
      <c r="CX32" s="660"/>
      <c r="CY32" s="661"/>
      <c r="CZ32" s="664" t="s">
        <v>240</v>
      </c>
      <c r="DA32" s="693"/>
      <c r="DB32" s="693"/>
      <c r="DC32" s="697"/>
      <c r="DD32" s="668" t="s">
        <v>120</v>
      </c>
      <c r="DE32" s="660"/>
      <c r="DF32" s="660"/>
      <c r="DG32" s="660"/>
      <c r="DH32" s="660"/>
      <c r="DI32" s="660"/>
      <c r="DJ32" s="660"/>
      <c r="DK32" s="661"/>
      <c r="DL32" s="668" t="s">
        <v>120</v>
      </c>
      <c r="DM32" s="660"/>
      <c r="DN32" s="660"/>
      <c r="DO32" s="660"/>
      <c r="DP32" s="660"/>
      <c r="DQ32" s="660"/>
      <c r="DR32" s="660"/>
      <c r="DS32" s="660"/>
      <c r="DT32" s="660"/>
      <c r="DU32" s="660"/>
      <c r="DV32" s="661"/>
      <c r="DW32" s="664" t="s">
        <v>120</v>
      </c>
      <c r="DX32" s="693"/>
      <c r="DY32" s="693"/>
      <c r="DZ32" s="693"/>
      <c r="EA32" s="693"/>
      <c r="EB32" s="693"/>
      <c r="EC32" s="694"/>
    </row>
    <row r="33" spans="2:133" ht="11.25" customHeight="1">
      <c r="B33" s="656" t="s">
        <v>311</v>
      </c>
      <c r="C33" s="657"/>
      <c r="D33" s="657"/>
      <c r="E33" s="657"/>
      <c r="F33" s="657"/>
      <c r="G33" s="657"/>
      <c r="H33" s="657"/>
      <c r="I33" s="657"/>
      <c r="J33" s="657"/>
      <c r="K33" s="657"/>
      <c r="L33" s="657"/>
      <c r="M33" s="657"/>
      <c r="N33" s="657"/>
      <c r="O33" s="657"/>
      <c r="P33" s="657"/>
      <c r="Q33" s="658"/>
      <c r="R33" s="659">
        <v>305335</v>
      </c>
      <c r="S33" s="660"/>
      <c r="T33" s="660"/>
      <c r="U33" s="660"/>
      <c r="V33" s="660"/>
      <c r="W33" s="660"/>
      <c r="X33" s="660"/>
      <c r="Y33" s="661"/>
      <c r="Z33" s="662">
        <v>6</v>
      </c>
      <c r="AA33" s="662"/>
      <c r="AB33" s="662"/>
      <c r="AC33" s="662"/>
      <c r="AD33" s="663" t="s">
        <v>240</v>
      </c>
      <c r="AE33" s="663"/>
      <c r="AF33" s="663"/>
      <c r="AG33" s="663"/>
      <c r="AH33" s="663"/>
      <c r="AI33" s="663"/>
      <c r="AJ33" s="663"/>
      <c r="AK33" s="663"/>
      <c r="AL33" s="664" t="s">
        <v>120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1699461</v>
      </c>
      <c r="CS33" s="695"/>
      <c r="CT33" s="695"/>
      <c r="CU33" s="695"/>
      <c r="CV33" s="695"/>
      <c r="CW33" s="695"/>
      <c r="CX33" s="695"/>
      <c r="CY33" s="696"/>
      <c r="CZ33" s="664">
        <v>35.9</v>
      </c>
      <c r="DA33" s="693"/>
      <c r="DB33" s="693"/>
      <c r="DC33" s="697"/>
      <c r="DD33" s="668">
        <v>1473255</v>
      </c>
      <c r="DE33" s="695"/>
      <c r="DF33" s="695"/>
      <c r="DG33" s="695"/>
      <c r="DH33" s="695"/>
      <c r="DI33" s="695"/>
      <c r="DJ33" s="695"/>
      <c r="DK33" s="696"/>
      <c r="DL33" s="668">
        <v>1116769</v>
      </c>
      <c r="DM33" s="695"/>
      <c r="DN33" s="695"/>
      <c r="DO33" s="695"/>
      <c r="DP33" s="695"/>
      <c r="DQ33" s="695"/>
      <c r="DR33" s="695"/>
      <c r="DS33" s="695"/>
      <c r="DT33" s="695"/>
      <c r="DU33" s="695"/>
      <c r="DV33" s="696"/>
      <c r="DW33" s="664">
        <v>41.7</v>
      </c>
      <c r="DX33" s="693"/>
      <c r="DY33" s="693"/>
      <c r="DZ33" s="693"/>
      <c r="EA33" s="693"/>
      <c r="EB33" s="693"/>
      <c r="EC33" s="694"/>
    </row>
    <row r="34" spans="2:133" ht="11.25" customHeight="1">
      <c r="B34" s="656" t="s">
        <v>313</v>
      </c>
      <c r="C34" s="657"/>
      <c r="D34" s="657"/>
      <c r="E34" s="657"/>
      <c r="F34" s="657"/>
      <c r="G34" s="657"/>
      <c r="H34" s="657"/>
      <c r="I34" s="657"/>
      <c r="J34" s="657"/>
      <c r="K34" s="657"/>
      <c r="L34" s="657"/>
      <c r="M34" s="657"/>
      <c r="N34" s="657"/>
      <c r="O34" s="657"/>
      <c r="P34" s="657"/>
      <c r="Q34" s="658"/>
      <c r="R34" s="659">
        <v>38942</v>
      </c>
      <c r="S34" s="660"/>
      <c r="T34" s="660"/>
      <c r="U34" s="660"/>
      <c r="V34" s="660"/>
      <c r="W34" s="660"/>
      <c r="X34" s="660"/>
      <c r="Y34" s="661"/>
      <c r="Z34" s="662">
        <v>0.8</v>
      </c>
      <c r="AA34" s="662"/>
      <c r="AB34" s="662"/>
      <c r="AC34" s="662"/>
      <c r="AD34" s="663">
        <v>134</v>
      </c>
      <c r="AE34" s="663"/>
      <c r="AF34" s="663"/>
      <c r="AG34" s="663"/>
      <c r="AH34" s="663"/>
      <c r="AI34" s="663"/>
      <c r="AJ34" s="663"/>
      <c r="AK34" s="663"/>
      <c r="AL34" s="664">
        <v>0</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584634</v>
      </c>
      <c r="CS34" s="660"/>
      <c r="CT34" s="660"/>
      <c r="CU34" s="660"/>
      <c r="CV34" s="660"/>
      <c r="CW34" s="660"/>
      <c r="CX34" s="660"/>
      <c r="CY34" s="661"/>
      <c r="CZ34" s="664">
        <v>12.3</v>
      </c>
      <c r="DA34" s="693"/>
      <c r="DB34" s="693"/>
      <c r="DC34" s="697"/>
      <c r="DD34" s="668">
        <v>517479</v>
      </c>
      <c r="DE34" s="660"/>
      <c r="DF34" s="660"/>
      <c r="DG34" s="660"/>
      <c r="DH34" s="660"/>
      <c r="DI34" s="660"/>
      <c r="DJ34" s="660"/>
      <c r="DK34" s="661"/>
      <c r="DL34" s="668">
        <v>445017</v>
      </c>
      <c r="DM34" s="660"/>
      <c r="DN34" s="660"/>
      <c r="DO34" s="660"/>
      <c r="DP34" s="660"/>
      <c r="DQ34" s="660"/>
      <c r="DR34" s="660"/>
      <c r="DS34" s="660"/>
      <c r="DT34" s="660"/>
      <c r="DU34" s="660"/>
      <c r="DV34" s="661"/>
      <c r="DW34" s="664">
        <v>16.600000000000001</v>
      </c>
      <c r="DX34" s="693"/>
      <c r="DY34" s="693"/>
      <c r="DZ34" s="693"/>
      <c r="EA34" s="693"/>
      <c r="EB34" s="693"/>
      <c r="EC34" s="694"/>
    </row>
    <row r="35" spans="2:133" ht="11.25" customHeight="1">
      <c r="B35" s="656" t="s">
        <v>317</v>
      </c>
      <c r="C35" s="657"/>
      <c r="D35" s="657"/>
      <c r="E35" s="657"/>
      <c r="F35" s="657"/>
      <c r="G35" s="657"/>
      <c r="H35" s="657"/>
      <c r="I35" s="657"/>
      <c r="J35" s="657"/>
      <c r="K35" s="657"/>
      <c r="L35" s="657"/>
      <c r="M35" s="657"/>
      <c r="N35" s="657"/>
      <c r="O35" s="657"/>
      <c r="P35" s="657"/>
      <c r="Q35" s="658"/>
      <c r="R35" s="659">
        <v>889552</v>
      </c>
      <c r="S35" s="660"/>
      <c r="T35" s="660"/>
      <c r="U35" s="660"/>
      <c r="V35" s="660"/>
      <c r="W35" s="660"/>
      <c r="X35" s="660"/>
      <c r="Y35" s="661"/>
      <c r="Z35" s="662">
        <v>17.5</v>
      </c>
      <c r="AA35" s="662"/>
      <c r="AB35" s="662"/>
      <c r="AC35" s="662"/>
      <c r="AD35" s="663" t="s">
        <v>167</v>
      </c>
      <c r="AE35" s="663"/>
      <c r="AF35" s="663"/>
      <c r="AG35" s="663"/>
      <c r="AH35" s="663"/>
      <c r="AI35" s="663"/>
      <c r="AJ35" s="663"/>
      <c r="AK35" s="663"/>
      <c r="AL35" s="664" t="s">
        <v>240</v>
      </c>
      <c r="AM35" s="665"/>
      <c r="AN35" s="665"/>
      <c r="AO35" s="666"/>
      <c r="AP35" s="214"/>
      <c r="AQ35" s="732" t="s">
        <v>318</v>
      </c>
      <c r="AR35" s="733"/>
      <c r="AS35" s="733"/>
      <c r="AT35" s="733"/>
      <c r="AU35" s="733"/>
      <c r="AV35" s="733"/>
      <c r="AW35" s="733"/>
      <c r="AX35" s="733"/>
      <c r="AY35" s="734"/>
      <c r="AZ35" s="648">
        <v>470857</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180191</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59884</v>
      </c>
      <c r="CS35" s="695"/>
      <c r="CT35" s="695"/>
      <c r="CU35" s="695"/>
      <c r="CV35" s="695"/>
      <c r="CW35" s="695"/>
      <c r="CX35" s="695"/>
      <c r="CY35" s="696"/>
      <c r="CZ35" s="664">
        <v>1.3</v>
      </c>
      <c r="DA35" s="693"/>
      <c r="DB35" s="693"/>
      <c r="DC35" s="697"/>
      <c r="DD35" s="668">
        <v>50852</v>
      </c>
      <c r="DE35" s="695"/>
      <c r="DF35" s="695"/>
      <c r="DG35" s="695"/>
      <c r="DH35" s="695"/>
      <c r="DI35" s="695"/>
      <c r="DJ35" s="695"/>
      <c r="DK35" s="696"/>
      <c r="DL35" s="668">
        <v>50852</v>
      </c>
      <c r="DM35" s="695"/>
      <c r="DN35" s="695"/>
      <c r="DO35" s="695"/>
      <c r="DP35" s="695"/>
      <c r="DQ35" s="695"/>
      <c r="DR35" s="695"/>
      <c r="DS35" s="695"/>
      <c r="DT35" s="695"/>
      <c r="DU35" s="695"/>
      <c r="DV35" s="696"/>
      <c r="DW35" s="664">
        <v>1.9</v>
      </c>
      <c r="DX35" s="693"/>
      <c r="DY35" s="693"/>
      <c r="DZ35" s="693"/>
      <c r="EA35" s="693"/>
      <c r="EB35" s="693"/>
      <c r="EC35" s="694"/>
    </row>
    <row r="36" spans="2:133" ht="11.25" customHeight="1">
      <c r="B36" s="656" t="s">
        <v>321</v>
      </c>
      <c r="C36" s="657"/>
      <c r="D36" s="657"/>
      <c r="E36" s="657"/>
      <c r="F36" s="657"/>
      <c r="G36" s="657"/>
      <c r="H36" s="657"/>
      <c r="I36" s="657"/>
      <c r="J36" s="657"/>
      <c r="K36" s="657"/>
      <c r="L36" s="657"/>
      <c r="M36" s="657"/>
      <c r="N36" s="657"/>
      <c r="O36" s="657"/>
      <c r="P36" s="657"/>
      <c r="Q36" s="658"/>
      <c r="R36" s="659" t="s">
        <v>167</v>
      </c>
      <c r="S36" s="660"/>
      <c r="T36" s="660"/>
      <c r="U36" s="660"/>
      <c r="V36" s="660"/>
      <c r="W36" s="660"/>
      <c r="X36" s="660"/>
      <c r="Y36" s="661"/>
      <c r="Z36" s="662" t="s">
        <v>120</v>
      </c>
      <c r="AA36" s="662"/>
      <c r="AB36" s="662"/>
      <c r="AC36" s="662"/>
      <c r="AD36" s="663" t="s">
        <v>167</v>
      </c>
      <c r="AE36" s="663"/>
      <c r="AF36" s="663"/>
      <c r="AG36" s="663"/>
      <c r="AH36" s="663"/>
      <c r="AI36" s="663"/>
      <c r="AJ36" s="663"/>
      <c r="AK36" s="663"/>
      <c r="AL36" s="664" t="s">
        <v>120</v>
      </c>
      <c r="AM36" s="665"/>
      <c r="AN36" s="665"/>
      <c r="AO36" s="666"/>
      <c r="AQ36" s="736" t="s">
        <v>322</v>
      </c>
      <c r="AR36" s="737"/>
      <c r="AS36" s="737"/>
      <c r="AT36" s="737"/>
      <c r="AU36" s="737"/>
      <c r="AV36" s="737"/>
      <c r="AW36" s="737"/>
      <c r="AX36" s="737"/>
      <c r="AY36" s="738"/>
      <c r="AZ36" s="659">
        <v>110300</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158615</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458185</v>
      </c>
      <c r="CS36" s="660"/>
      <c r="CT36" s="660"/>
      <c r="CU36" s="660"/>
      <c r="CV36" s="660"/>
      <c r="CW36" s="660"/>
      <c r="CX36" s="660"/>
      <c r="CY36" s="661"/>
      <c r="CZ36" s="664">
        <v>9.6999999999999993</v>
      </c>
      <c r="DA36" s="693"/>
      <c r="DB36" s="693"/>
      <c r="DC36" s="697"/>
      <c r="DD36" s="668">
        <v>360178</v>
      </c>
      <c r="DE36" s="660"/>
      <c r="DF36" s="660"/>
      <c r="DG36" s="660"/>
      <c r="DH36" s="660"/>
      <c r="DI36" s="660"/>
      <c r="DJ36" s="660"/>
      <c r="DK36" s="661"/>
      <c r="DL36" s="668">
        <v>280959</v>
      </c>
      <c r="DM36" s="660"/>
      <c r="DN36" s="660"/>
      <c r="DO36" s="660"/>
      <c r="DP36" s="660"/>
      <c r="DQ36" s="660"/>
      <c r="DR36" s="660"/>
      <c r="DS36" s="660"/>
      <c r="DT36" s="660"/>
      <c r="DU36" s="660"/>
      <c r="DV36" s="661"/>
      <c r="DW36" s="664">
        <v>10.5</v>
      </c>
      <c r="DX36" s="693"/>
      <c r="DY36" s="693"/>
      <c r="DZ36" s="693"/>
      <c r="EA36" s="693"/>
      <c r="EB36" s="693"/>
      <c r="EC36" s="694"/>
    </row>
    <row r="37" spans="2:133" ht="11.25" customHeight="1">
      <c r="B37" s="656" t="s">
        <v>325</v>
      </c>
      <c r="C37" s="657"/>
      <c r="D37" s="657"/>
      <c r="E37" s="657"/>
      <c r="F37" s="657"/>
      <c r="G37" s="657"/>
      <c r="H37" s="657"/>
      <c r="I37" s="657"/>
      <c r="J37" s="657"/>
      <c r="K37" s="657"/>
      <c r="L37" s="657"/>
      <c r="M37" s="657"/>
      <c r="N37" s="657"/>
      <c r="O37" s="657"/>
      <c r="P37" s="657"/>
      <c r="Q37" s="658"/>
      <c r="R37" s="659">
        <v>117052</v>
      </c>
      <c r="S37" s="660"/>
      <c r="T37" s="660"/>
      <c r="U37" s="660"/>
      <c r="V37" s="660"/>
      <c r="W37" s="660"/>
      <c r="X37" s="660"/>
      <c r="Y37" s="661"/>
      <c r="Z37" s="662">
        <v>2.2999999999999998</v>
      </c>
      <c r="AA37" s="662"/>
      <c r="AB37" s="662"/>
      <c r="AC37" s="662"/>
      <c r="AD37" s="663" t="s">
        <v>240</v>
      </c>
      <c r="AE37" s="663"/>
      <c r="AF37" s="663"/>
      <c r="AG37" s="663"/>
      <c r="AH37" s="663"/>
      <c r="AI37" s="663"/>
      <c r="AJ37" s="663"/>
      <c r="AK37" s="663"/>
      <c r="AL37" s="664" t="s">
        <v>120</v>
      </c>
      <c r="AM37" s="665"/>
      <c r="AN37" s="665"/>
      <c r="AO37" s="666"/>
      <c r="AQ37" s="736" t="s">
        <v>326</v>
      </c>
      <c r="AR37" s="737"/>
      <c r="AS37" s="737"/>
      <c r="AT37" s="737"/>
      <c r="AU37" s="737"/>
      <c r="AV37" s="737"/>
      <c r="AW37" s="737"/>
      <c r="AX37" s="737"/>
      <c r="AY37" s="738"/>
      <c r="AZ37" s="659">
        <v>67000</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943</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233205</v>
      </c>
      <c r="CS37" s="695"/>
      <c r="CT37" s="695"/>
      <c r="CU37" s="695"/>
      <c r="CV37" s="695"/>
      <c r="CW37" s="695"/>
      <c r="CX37" s="695"/>
      <c r="CY37" s="696"/>
      <c r="CZ37" s="664">
        <v>4.9000000000000004</v>
      </c>
      <c r="DA37" s="693"/>
      <c r="DB37" s="693"/>
      <c r="DC37" s="697"/>
      <c r="DD37" s="668">
        <v>233205</v>
      </c>
      <c r="DE37" s="695"/>
      <c r="DF37" s="695"/>
      <c r="DG37" s="695"/>
      <c r="DH37" s="695"/>
      <c r="DI37" s="695"/>
      <c r="DJ37" s="695"/>
      <c r="DK37" s="696"/>
      <c r="DL37" s="668">
        <v>212614</v>
      </c>
      <c r="DM37" s="695"/>
      <c r="DN37" s="695"/>
      <c r="DO37" s="695"/>
      <c r="DP37" s="695"/>
      <c r="DQ37" s="695"/>
      <c r="DR37" s="695"/>
      <c r="DS37" s="695"/>
      <c r="DT37" s="695"/>
      <c r="DU37" s="695"/>
      <c r="DV37" s="696"/>
      <c r="DW37" s="664">
        <v>7.9</v>
      </c>
      <c r="DX37" s="693"/>
      <c r="DY37" s="693"/>
      <c r="DZ37" s="693"/>
      <c r="EA37" s="693"/>
      <c r="EB37" s="693"/>
      <c r="EC37" s="694"/>
    </row>
    <row r="38" spans="2:133" ht="11.25" customHeight="1">
      <c r="B38" s="704" t="s">
        <v>329</v>
      </c>
      <c r="C38" s="705"/>
      <c r="D38" s="705"/>
      <c r="E38" s="705"/>
      <c r="F38" s="705"/>
      <c r="G38" s="705"/>
      <c r="H38" s="705"/>
      <c r="I38" s="705"/>
      <c r="J38" s="705"/>
      <c r="K38" s="705"/>
      <c r="L38" s="705"/>
      <c r="M38" s="705"/>
      <c r="N38" s="705"/>
      <c r="O38" s="705"/>
      <c r="P38" s="705"/>
      <c r="Q38" s="706"/>
      <c r="R38" s="739">
        <v>5069542</v>
      </c>
      <c r="S38" s="740"/>
      <c r="T38" s="740"/>
      <c r="U38" s="740"/>
      <c r="V38" s="740"/>
      <c r="W38" s="740"/>
      <c r="X38" s="740"/>
      <c r="Y38" s="741"/>
      <c r="Z38" s="742">
        <v>100</v>
      </c>
      <c r="AA38" s="742"/>
      <c r="AB38" s="742"/>
      <c r="AC38" s="742"/>
      <c r="AD38" s="743">
        <v>2560340</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11016</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1649</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459841</v>
      </c>
      <c r="CS38" s="660"/>
      <c r="CT38" s="660"/>
      <c r="CU38" s="660"/>
      <c r="CV38" s="660"/>
      <c r="CW38" s="660"/>
      <c r="CX38" s="660"/>
      <c r="CY38" s="661"/>
      <c r="CZ38" s="664">
        <v>9.6999999999999993</v>
      </c>
      <c r="DA38" s="693"/>
      <c r="DB38" s="693"/>
      <c r="DC38" s="697"/>
      <c r="DD38" s="668">
        <v>407947</v>
      </c>
      <c r="DE38" s="660"/>
      <c r="DF38" s="660"/>
      <c r="DG38" s="660"/>
      <c r="DH38" s="660"/>
      <c r="DI38" s="660"/>
      <c r="DJ38" s="660"/>
      <c r="DK38" s="661"/>
      <c r="DL38" s="668">
        <v>339941</v>
      </c>
      <c r="DM38" s="660"/>
      <c r="DN38" s="660"/>
      <c r="DO38" s="660"/>
      <c r="DP38" s="660"/>
      <c r="DQ38" s="660"/>
      <c r="DR38" s="660"/>
      <c r="DS38" s="660"/>
      <c r="DT38" s="660"/>
      <c r="DU38" s="660"/>
      <c r="DV38" s="661"/>
      <c r="DW38" s="664">
        <v>12.7</v>
      </c>
      <c r="DX38" s="693"/>
      <c r="DY38" s="693"/>
      <c r="DZ38" s="693"/>
      <c r="EA38" s="693"/>
      <c r="EB38" s="693"/>
      <c r="EC38" s="694"/>
    </row>
    <row r="39" spans="2:133" ht="11.25" customHeight="1">
      <c r="AQ39" s="736" t="s">
        <v>333</v>
      </c>
      <c r="AR39" s="737"/>
      <c r="AS39" s="737"/>
      <c r="AT39" s="737"/>
      <c r="AU39" s="737"/>
      <c r="AV39" s="737"/>
      <c r="AW39" s="737"/>
      <c r="AX39" s="737"/>
      <c r="AY39" s="738"/>
      <c r="AZ39" s="659" t="s">
        <v>167</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101</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131918</v>
      </c>
      <c r="CS39" s="695"/>
      <c r="CT39" s="695"/>
      <c r="CU39" s="695"/>
      <c r="CV39" s="695"/>
      <c r="CW39" s="695"/>
      <c r="CX39" s="695"/>
      <c r="CY39" s="696"/>
      <c r="CZ39" s="664">
        <v>2.8</v>
      </c>
      <c r="DA39" s="693"/>
      <c r="DB39" s="693"/>
      <c r="DC39" s="697"/>
      <c r="DD39" s="668">
        <v>131800</v>
      </c>
      <c r="DE39" s="695"/>
      <c r="DF39" s="695"/>
      <c r="DG39" s="695"/>
      <c r="DH39" s="695"/>
      <c r="DI39" s="695"/>
      <c r="DJ39" s="695"/>
      <c r="DK39" s="696"/>
      <c r="DL39" s="668" t="s">
        <v>167</v>
      </c>
      <c r="DM39" s="695"/>
      <c r="DN39" s="695"/>
      <c r="DO39" s="695"/>
      <c r="DP39" s="695"/>
      <c r="DQ39" s="695"/>
      <c r="DR39" s="695"/>
      <c r="DS39" s="695"/>
      <c r="DT39" s="695"/>
      <c r="DU39" s="695"/>
      <c r="DV39" s="696"/>
      <c r="DW39" s="664" t="s">
        <v>240</v>
      </c>
      <c r="DX39" s="693"/>
      <c r="DY39" s="693"/>
      <c r="DZ39" s="693"/>
      <c r="EA39" s="693"/>
      <c r="EB39" s="693"/>
      <c r="EC39" s="694"/>
    </row>
    <row r="40" spans="2:133" ht="11.25" customHeight="1">
      <c r="AQ40" s="736" t="s">
        <v>337</v>
      </c>
      <c r="AR40" s="737"/>
      <c r="AS40" s="737"/>
      <c r="AT40" s="737"/>
      <c r="AU40" s="737"/>
      <c r="AV40" s="737"/>
      <c r="AW40" s="737"/>
      <c r="AX40" s="737"/>
      <c r="AY40" s="738"/>
      <c r="AZ40" s="659">
        <v>86145</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157</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4999</v>
      </c>
      <c r="CS40" s="660"/>
      <c r="CT40" s="660"/>
      <c r="CU40" s="660"/>
      <c r="CV40" s="660"/>
      <c r="CW40" s="660"/>
      <c r="CX40" s="660"/>
      <c r="CY40" s="661"/>
      <c r="CZ40" s="664">
        <v>0.1</v>
      </c>
      <c r="DA40" s="693"/>
      <c r="DB40" s="693"/>
      <c r="DC40" s="697"/>
      <c r="DD40" s="668">
        <v>4999</v>
      </c>
      <c r="DE40" s="660"/>
      <c r="DF40" s="660"/>
      <c r="DG40" s="660"/>
      <c r="DH40" s="660"/>
      <c r="DI40" s="660"/>
      <c r="DJ40" s="660"/>
      <c r="DK40" s="661"/>
      <c r="DL40" s="668" t="s">
        <v>167</v>
      </c>
      <c r="DM40" s="660"/>
      <c r="DN40" s="660"/>
      <c r="DO40" s="660"/>
      <c r="DP40" s="660"/>
      <c r="DQ40" s="660"/>
      <c r="DR40" s="660"/>
      <c r="DS40" s="660"/>
      <c r="DT40" s="660"/>
      <c r="DU40" s="660"/>
      <c r="DV40" s="661"/>
      <c r="DW40" s="664" t="s">
        <v>120</v>
      </c>
      <c r="DX40" s="693"/>
      <c r="DY40" s="693"/>
      <c r="DZ40" s="693"/>
      <c r="EA40" s="693"/>
      <c r="EB40" s="693"/>
      <c r="EC40" s="694"/>
    </row>
    <row r="41" spans="2:133" ht="11.25" customHeight="1">
      <c r="AQ41" s="746" t="s">
        <v>340</v>
      </c>
      <c r="AR41" s="747"/>
      <c r="AS41" s="747"/>
      <c r="AT41" s="747"/>
      <c r="AU41" s="747"/>
      <c r="AV41" s="747"/>
      <c r="AW41" s="747"/>
      <c r="AX41" s="747"/>
      <c r="AY41" s="748"/>
      <c r="AZ41" s="739">
        <v>196396</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384</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167</v>
      </c>
      <c r="CS41" s="695"/>
      <c r="CT41" s="695"/>
      <c r="CU41" s="695"/>
      <c r="CV41" s="695"/>
      <c r="CW41" s="695"/>
      <c r="CX41" s="695"/>
      <c r="CY41" s="696"/>
      <c r="CZ41" s="664" t="s">
        <v>167</v>
      </c>
      <c r="DA41" s="693"/>
      <c r="DB41" s="693"/>
      <c r="DC41" s="697"/>
      <c r="DD41" s="668" t="s">
        <v>240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1597683</v>
      </c>
      <c r="CS42" s="660"/>
      <c r="CT42" s="660"/>
      <c r="CU42" s="660"/>
      <c r="CV42" s="660"/>
      <c r="CW42" s="660"/>
      <c r="CX42" s="660"/>
      <c r="CY42" s="661"/>
      <c r="CZ42" s="664">
        <v>33.700000000000003</v>
      </c>
      <c r="DA42" s="665"/>
      <c r="DB42" s="665"/>
      <c r="DC42" s="760"/>
      <c r="DD42" s="668">
        <v>166967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24383</v>
      </c>
      <c r="CS43" s="695"/>
      <c r="CT43" s="695"/>
      <c r="CU43" s="695"/>
      <c r="CV43" s="695"/>
      <c r="CW43" s="695"/>
      <c r="CX43" s="695"/>
      <c r="CY43" s="696"/>
      <c r="CZ43" s="664">
        <v>0.5</v>
      </c>
      <c r="DA43" s="693"/>
      <c r="DB43" s="693"/>
      <c r="DC43" s="697"/>
      <c r="DD43" s="668">
        <v>24383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347</v>
      </c>
      <c r="CD44" s="771" t="s">
        <v>299</v>
      </c>
      <c r="CE44" s="772"/>
      <c r="CF44" s="656" t="s">
        <v>348</v>
      </c>
      <c r="CG44" s="657"/>
      <c r="CH44" s="657"/>
      <c r="CI44" s="657"/>
      <c r="CJ44" s="657"/>
      <c r="CK44" s="657"/>
      <c r="CL44" s="657"/>
      <c r="CM44" s="657"/>
      <c r="CN44" s="657"/>
      <c r="CO44" s="657"/>
      <c r="CP44" s="657"/>
      <c r="CQ44" s="658"/>
      <c r="CR44" s="659">
        <v>1591705</v>
      </c>
      <c r="CS44" s="660"/>
      <c r="CT44" s="660"/>
      <c r="CU44" s="660"/>
      <c r="CV44" s="660"/>
      <c r="CW44" s="660"/>
      <c r="CX44" s="660"/>
      <c r="CY44" s="661"/>
      <c r="CZ44" s="664">
        <v>33.6</v>
      </c>
      <c r="DA44" s="665"/>
      <c r="DB44" s="665"/>
      <c r="DC44" s="760"/>
      <c r="DD44" s="668">
        <v>161073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349</v>
      </c>
      <c r="CG45" s="657"/>
      <c r="CH45" s="657"/>
      <c r="CI45" s="657"/>
      <c r="CJ45" s="657"/>
      <c r="CK45" s="657"/>
      <c r="CL45" s="657"/>
      <c r="CM45" s="657"/>
      <c r="CN45" s="657"/>
      <c r="CO45" s="657"/>
      <c r="CP45" s="657"/>
      <c r="CQ45" s="658"/>
      <c r="CR45" s="659">
        <v>740805</v>
      </c>
      <c r="CS45" s="695"/>
      <c r="CT45" s="695"/>
      <c r="CU45" s="695"/>
      <c r="CV45" s="695"/>
      <c r="CW45" s="695"/>
      <c r="CX45" s="695"/>
      <c r="CY45" s="696"/>
      <c r="CZ45" s="664">
        <v>15.6</v>
      </c>
      <c r="DA45" s="693"/>
      <c r="DB45" s="693"/>
      <c r="DC45" s="697"/>
      <c r="DD45" s="668">
        <v>31935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350</v>
      </c>
      <c r="CG46" s="657"/>
      <c r="CH46" s="657"/>
      <c r="CI46" s="657"/>
      <c r="CJ46" s="657"/>
      <c r="CK46" s="657"/>
      <c r="CL46" s="657"/>
      <c r="CM46" s="657"/>
      <c r="CN46" s="657"/>
      <c r="CO46" s="657"/>
      <c r="CP46" s="657"/>
      <c r="CQ46" s="658"/>
      <c r="CR46" s="659">
        <v>850900</v>
      </c>
      <c r="CS46" s="660"/>
      <c r="CT46" s="660"/>
      <c r="CU46" s="660"/>
      <c r="CV46" s="660"/>
      <c r="CW46" s="660"/>
      <c r="CX46" s="660"/>
      <c r="CY46" s="661"/>
      <c r="CZ46" s="664">
        <v>18</v>
      </c>
      <c r="DA46" s="665"/>
      <c r="DB46" s="665"/>
      <c r="DC46" s="760"/>
      <c r="DD46" s="668">
        <v>129138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351</v>
      </c>
      <c r="CG47" s="657"/>
      <c r="CH47" s="657"/>
      <c r="CI47" s="657"/>
      <c r="CJ47" s="657"/>
      <c r="CK47" s="657"/>
      <c r="CL47" s="657"/>
      <c r="CM47" s="657"/>
      <c r="CN47" s="657"/>
      <c r="CO47" s="657"/>
      <c r="CP47" s="657"/>
      <c r="CQ47" s="658"/>
      <c r="CR47" s="659">
        <v>5978</v>
      </c>
      <c r="CS47" s="695"/>
      <c r="CT47" s="695"/>
      <c r="CU47" s="695"/>
      <c r="CV47" s="695"/>
      <c r="CW47" s="695"/>
      <c r="CX47" s="695"/>
      <c r="CY47" s="696"/>
      <c r="CZ47" s="664">
        <v>0.1</v>
      </c>
      <c r="DA47" s="693"/>
      <c r="DB47" s="693"/>
      <c r="DC47" s="697"/>
      <c r="DD47" s="668">
        <v>5894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352</v>
      </c>
      <c r="CG48" s="657"/>
      <c r="CH48" s="657"/>
      <c r="CI48" s="657"/>
      <c r="CJ48" s="657"/>
      <c r="CK48" s="657"/>
      <c r="CL48" s="657"/>
      <c r="CM48" s="657"/>
      <c r="CN48" s="657"/>
      <c r="CO48" s="657"/>
      <c r="CP48" s="657"/>
      <c r="CQ48" s="658"/>
      <c r="CR48" s="659" t="s">
        <v>240</v>
      </c>
      <c r="CS48" s="660"/>
      <c r="CT48" s="660"/>
      <c r="CU48" s="660"/>
      <c r="CV48" s="660"/>
      <c r="CW48" s="660"/>
      <c r="CX48" s="660"/>
      <c r="CY48" s="661"/>
      <c r="CZ48" s="664" t="s">
        <v>167</v>
      </c>
      <c r="DA48" s="665"/>
      <c r="DB48" s="665"/>
      <c r="DC48" s="760"/>
      <c r="DD48" s="668" t="s">
        <v>167</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353</v>
      </c>
      <c r="CE49" s="705"/>
      <c r="CF49" s="705"/>
      <c r="CG49" s="705"/>
      <c r="CH49" s="705"/>
      <c r="CI49" s="705"/>
      <c r="CJ49" s="705"/>
      <c r="CK49" s="705"/>
      <c r="CL49" s="705"/>
      <c r="CM49" s="705"/>
      <c r="CN49" s="705"/>
      <c r="CO49" s="705"/>
      <c r="CP49" s="705"/>
      <c r="CQ49" s="706"/>
      <c r="CR49" s="739">
        <v>4734859</v>
      </c>
      <c r="CS49" s="729"/>
      <c r="CT49" s="729"/>
      <c r="CU49" s="729"/>
      <c r="CV49" s="729"/>
      <c r="CW49" s="729"/>
      <c r="CX49" s="729"/>
      <c r="CY49" s="761"/>
      <c r="CZ49" s="744">
        <v>100</v>
      </c>
      <c r="DA49" s="762"/>
      <c r="DB49" s="762"/>
      <c r="DC49" s="763"/>
      <c r="DD49" s="764">
        <v>2798106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glc+WGbBFNy88MvugwvMsnpq92lfnZV3HJSlj1nFuRM+1gxj8ln9Z8CfNsnIrEBq+U96ozWjO5Y6etd5RjrvYQ==" saltValue="gcQqvGwEx/kLPYTa5h3SQ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F78" sqref="AF78:AJ78"/>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376</v>
      </c>
      <c r="C7" s="792"/>
      <c r="D7" s="792"/>
      <c r="E7" s="792"/>
      <c r="F7" s="792"/>
      <c r="G7" s="792"/>
      <c r="H7" s="792"/>
      <c r="I7" s="792"/>
      <c r="J7" s="792"/>
      <c r="K7" s="792"/>
      <c r="L7" s="792"/>
      <c r="M7" s="792"/>
      <c r="N7" s="792"/>
      <c r="O7" s="792"/>
      <c r="P7" s="793"/>
      <c r="Q7" s="794">
        <v>5069</v>
      </c>
      <c r="R7" s="795"/>
      <c r="S7" s="795"/>
      <c r="T7" s="795"/>
      <c r="U7" s="795"/>
      <c r="V7" s="795">
        <v>4735</v>
      </c>
      <c r="W7" s="795"/>
      <c r="X7" s="795"/>
      <c r="Y7" s="795"/>
      <c r="Z7" s="795"/>
      <c r="AA7" s="795">
        <v>335</v>
      </c>
      <c r="AB7" s="795"/>
      <c r="AC7" s="795"/>
      <c r="AD7" s="795"/>
      <c r="AE7" s="796"/>
      <c r="AF7" s="797">
        <v>238</v>
      </c>
      <c r="AG7" s="798"/>
      <c r="AH7" s="798"/>
      <c r="AI7" s="798"/>
      <c r="AJ7" s="799"/>
      <c r="AK7" s="834">
        <v>108</v>
      </c>
      <c r="AL7" s="835"/>
      <c r="AM7" s="835"/>
      <c r="AN7" s="835"/>
      <c r="AO7" s="835"/>
      <c r="AP7" s="835">
        <v>7317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571</v>
      </c>
      <c r="BT7" s="839"/>
      <c r="BU7" s="839"/>
      <c r="BV7" s="839"/>
      <c r="BW7" s="839"/>
      <c r="BX7" s="839"/>
      <c r="BY7" s="839"/>
      <c r="BZ7" s="839"/>
      <c r="CA7" s="839"/>
      <c r="CB7" s="839"/>
      <c r="CC7" s="839"/>
      <c r="CD7" s="839"/>
      <c r="CE7" s="839"/>
      <c r="CF7" s="839"/>
      <c r="CG7" s="840"/>
      <c r="CH7" s="831">
        <v>5</v>
      </c>
      <c r="CI7" s="832"/>
      <c r="CJ7" s="832"/>
      <c r="CK7" s="832"/>
      <c r="CL7" s="833"/>
      <c r="CM7" s="831">
        <v>16</v>
      </c>
      <c r="CN7" s="832"/>
      <c r="CO7" s="832"/>
      <c r="CP7" s="832"/>
      <c r="CQ7" s="833"/>
      <c r="CR7" s="831">
        <v>7</v>
      </c>
      <c r="CS7" s="832"/>
      <c r="CT7" s="832"/>
      <c r="CU7" s="832"/>
      <c r="CV7" s="833"/>
      <c r="CW7" s="831" t="s">
        <v>570</v>
      </c>
      <c r="CX7" s="832"/>
      <c r="CY7" s="832"/>
      <c r="CZ7" s="832"/>
      <c r="DA7" s="833"/>
      <c r="DB7" s="831" t="s">
        <v>570</v>
      </c>
      <c r="DC7" s="832"/>
      <c r="DD7" s="832"/>
      <c r="DE7" s="832"/>
      <c r="DF7" s="833"/>
      <c r="DG7" s="831" t="s">
        <v>570</v>
      </c>
      <c r="DH7" s="832"/>
      <c r="DI7" s="832"/>
      <c r="DJ7" s="832"/>
      <c r="DK7" s="833"/>
      <c r="DL7" s="831" t="s">
        <v>570</v>
      </c>
      <c r="DM7" s="832"/>
      <c r="DN7" s="832"/>
      <c r="DO7" s="832"/>
      <c r="DP7" s="833"/>
      <c r="DQ7" s="831" t="s">
        <v>570</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378</v>
      </c>
      <c r="B23" s="850" t="s">
        <v>379</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238</v>
      </c>
      <c r="AG23" s="854"/>
      <c r="AH23" s="854"/>
      <c r="AI23" s="854"/>
      <c r="AJ23" s="857"/>
      <c r="AK23" s="858"/>
      <c r="AL23" s="859"/>
      <c r="AM23" s="859"/>
      <c r="AN23" s="859"/>
      <c r="AO23" s="859"/>
      <c r="AP23" s="854"/>
      <c r="AQ23" s="854"/>
      <c r="AR23" s="854"/>
      <c r="AS23" s="854"/>
      <c r="AT23" s="854"/>
      <c r="AU23" s="860"/>
      <c r="AV23" s="860"/>
      <c r="AW23" s="860"/>
      <c r="AX23" s="860"/>
      <c r="AY23" s="861"/>
      <c r="AZ23" s="869" t="s">
        <v>120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359</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390</v>
      </c>
      <c r="C28" s="792"/>
      <c r="D28" s="792"/>
      <c r="E28" s="792"/>
      <c r="F28" s="792"/>
      <c r="G28" s="792"/>
      <c r="H28" s="792"/>
      <c r="I28" s="792"/>
      <c r="J28" s="792"/>
      <c r="K28" s="792"/>
      <c r="L28" s="792"/>
      <c r="M28" s="792"/>
      <c r="N28" s="792"/>
      <c r="O28" s="792"/>
      <c r="P28" s="793"/>
      <c r="Q28" s="882">
        <v>1292</v>
      </c>
      <c r="R28" s="883"/>
      <c r="S28" s="883"/>
      <c r="T28" s="883"/>
      <c r="U28" s="883"/>
      <c r="V28" s="883">
        <v>1112</v>
      </c>
      <c r="W28" s="883"/>
      <c r="X28" s="883"/>
      <c r="Y28" s="883"/>
      <c r="Z28" s="883"/>
      <c r="AA28" s="883">
        <v>180</v>
      </c>
      <c r="AB28" s="883"/>
      <c r="AC28" s="883"/>
      <c r="AD28" s="883"/>
      <c r="AE28" s="884"/>
      <c r="AF28" s="885">
        <v>180</v>
      </c>
      <c r="AG28" s="883"/>
      <c r="AH28" s="883"/>
      <c r="AI28" s="883"/>
      <c r="AJ28" s="886"/>
      <c r="AK28" s="887">
        <v>86</v>
      </c>
      <c r="AL28" s="878"/>
      <c r="AM28" s="878"/>
      <c r="AN28" s="878"/>
      <c r="AO28" s="878"/>
      <c r="AP28" s="878" t="s">
        <v>570</v>
      </c>
      <c r="AQ28" s="878"/>
      <c r="AR28" s="878"/>
      <c r="AS28" s="878"/>
      <c r="AT28" s="878"/>
      <c r="AU28" s="878" t="s">
        <v>570</v>
      </c>
      <c r="AV28" s="878"/>
      <c r="AW28" s="878"/>
      <c r="AX28" s="878"/>
      <c r="AY28" s="878"/>
      <c r="AZ28" s="879" t="s">
        <v>570</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391</v>
      </c>
      <c r="C29" s="816"/>
      <c r="D29" s="816"/>
      <c r="E29" s="816"/>
      <c r="F29" s="816"/>
      <c r="G29" s="816"/>
      <c r="H29" s="816"/>
      <c r="I29" s="816"/>
      <c r="J29" s="816"/>
      <c r="K29" s="816"/>
      <c r="L29" s="816"/>
      <c r="M29" s="816"/>
      <c r="N29" s="816"/>
      <c r="O29" s="816"/>
      <c r="P29" s="817"/>
      <c r="Q29" s="818">
        <v>580</v>
      </c>
      <c r="R29" s="819"/>
      <c r="S29" s="819"/>
      <c r="T29" s="819"/>
      <c r="U29" s="819"/>
      <c r="V29" s="819">
        <v>550</v>
      </c>
      <c r="W29" s="819"/>
      <c r="X29" s="819"/>
      <c r="Y29" s="819"/>
      <c r="Z29" s="819"/>
      <c r="AA29" s="819">
        <v>30</v>
      </c>
      <c r="AB29" s="819"/>
      <c r="AC29" s="819"/>
      <c r="AD29" s="819"/>
      <c r="AE29" s="820"/>
      <c r="AF29" s="821">
        <v>30</v>
      </c>
      <c r="AG29" s="822"/>
      <c r="AH29" s="822"/>
      <c r="AI29" s="822"/>
      <c r="AJ29" s="823"/>
      <c r="AK29" s="890">
        <v>97</v>
      </c>
      <c r="AL29" s="891"/>
      <c r="AM29" s="891"/>
      <c r="AN29" s="891"/>
      <c r="AO29" s="891"/>
      <c r="AP29" s="891" t="s">
        <v>570</v>
      </c>
      <c r="AQ29" s="891"/>
      <c r="AR29" s="891"/>
      <c r="AS29" s="891"/>
      <c r="AT29" s="891"/>
      <c r="AU29" s="891" t="s">
        <v>570</v>
      </c>
      <c r="AV29" s="891"/>
      <c r="AW29" s="891"/>
      <c r="AX29" s="891"/>
      <c r="AY29" s="891"/>
      <c r="AZ29" s="892" t="s">
        <v>570</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392</v>
      </c>
      <c r="C30" s="816"/>
      <c r="D30" s="816"/>
      <c r="E30" s="816"/>
      <c r="F30" s="816"/>
      <c r="G30" s="816"/>
      <c r="H30" s="816"/>
      <c r="I30" s="816"/>
      <c r="J30" s="816"/>
      <c r="K30" s="816"/>
      <c r="L30" s="816"/>
      <c r="M30" s="816"/>
      <c r="N30" s="816"/>
      <c r="O30" s="816"/>
      <c r="P30" s="817"/>
      <c r="Q30" s="818">
        <v>47</v>
      </c>
      <c r="R30" s="819"/>
      <c r="S30" s="819"/>
      <c r="T30" s="819"/>
      <c r="U30" s="819"/>
      <c r="V30" s="819">
        <v>46</v>
      </c>
      <c r="W30" s="819"/>
      <c r="X30" s="819"/>
      <c r="Y30" s="819"/>
      <c r="Z30" s="819"/>
      <c r="AA30" s="819">
        <v>1</v>
      </c>
      <c r="AB30" s="819"/>
      <c r="AC30" s="819"/>
      <c r="AD30" s="819"/>
      <c r="AE30" s="820"/>
      <c r="AF30" s="821">
        <v>0</v>
      </c>
      <c r="AG30" s="822"/>
      <c r="AH30" s="822"/>
      <c r="AI30" s="822"/>
      <c r="AJ30" s="823"/>
      <c r="AK30" s="890">
        <v>20</v>
      </c>
      <c r="AL30" s="891"/>
      <c r="AM30" s="891"/>
      <c r="AN30" s="891"/>
      <c r="AO30" s="891"/>
      <c r="AP30" s="891" t="s">
        <v>570</v>
      </c>
      <c r="AQ30" s="891"/>
      <c r="AR30" s="891"/>
      <c r="AS30" s="891"/>
      <c r="AT30" s="891"/>
      <c r="AU30" s="891" t="s">
        <v>570</v>
      </c>
      <c r="AV30" s="891"/>
      <c r="AW30" s="891"/>
      <c r="AX30" s="891"/>
      <c r="AY30" s="891"/>
      <c r="AZ30" s="892" t="s">
        <v>570</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393</v>
      </c>
      <c r="C31" s="816"/>
      <c r="D31" s="816"/>
      <c r="E31" s="816"/>
      <c r="F31" s="816"/>
      <c r="G31" s="816"/>
      <c r="H31" s="816"/>
      <c r="I31" s="816"/>
      <c r="J31" s="816"/>
      <c r="K31" s="816"/>
      <c r="L31" s="816"/>
      <c r="M31" s="816"/>
      <c r="N31" s="816"/>
      <c r="O31" s="816"/>
      <c r="P31" s="817"/>
      <c r="Q31" s="818">
        <v>298</v>
      </c>
      <c r="R31" s="819"/>
      <c r="S31" s="819"/>
      <c r="T31" s="819"/>
      <c r="U31" s="819"/>
      <c r="V31" s="819">
        <v>296</v>
      </c>
      <c r="W31" s="819"/>
      <c r="X31" s="819"/>
      <c r="Y31" s="819"/>
      <c r="Z31" s="819"/>
      <c r="AA31" s="819">
        <v>2</v>
      </c>
      <c r="AB31" s="819"/>
      <c r="AC31" s="819"/>
      <c r="AD31" s="819"/>
      <c r="AE31" s="820"/>
      <c r="AF31" s="821">
        <v>2</v>
      </c>
      <c r="AG31" s="822"/>
      <c r="AH31" s="822"/>
      <c r="AI31" s="822"/>
      <c r="AJ31" s="823"/>
      <c r="AK31" s="890">
        <v>110</v>
      </c>
      <c r="AL31" s="891"/>
      <c r="AM31" s="891"/>
      <c r="AN31" s="891"/>
      <c r="AO31" s="891"/>
      <c r="AP31" s="891">
        <v>856</v>
      </c>
      <c r="AQ31" s="891"/>
      <c r="AR31" s="891"/>
      <c r="AS31" s="891"/>
      <c r="AT31" s="891"/>
      <c r="AU31" s="891">
        <v>632</v>
      </c>
      <c r="AV31" s="891"/>
      <c r="AW31" s="891"/>
      <c r="AX31" s="891"/>
      <c r="AY31" s="891"/>
      <c r="AZ31" s="892" t="s">
        <v>570</v>
      </c>
      <c r="BA31" s="892"/>
      <c r="BB31" s="892"/>
      <c r="BC31" s="892"/>
      <c r="BD31" s="892"/>
      <c r="BE31" s="888" t="s">
        <v>394</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395</v>
      </c>
      <c r="C32" s="816"/>
      <c r="D32" s="816"/>
      <c r="E32" s="816"/>
      <c r="F32" s="816"/>
      <c r="G32" s="816"/>
      <c r="H32" s="816"/>
      <c r="I32" s="816"/>
      <c r="J32" s="816"/>
      <c r="K32" s="816"/>
      <c r="L32" s="816"/>
      <c r="M32" s="816"/>
      <c r="N32" s="816"/>
      <c r="O32" s="816"/>
      <c r="P32" s="817"/>
      <c r="Q32" s="818">
        <v>116</v>
      </c>
      <c r="R32" s="819"/>
      <c r="S32" s="819"/>
      <c r="T32" s="819"/>
      <c r="U32" s="819"/>
      <c r="V32" s="819">
        <v>115</v>
      </c>
      <c r="W32" s="819"/>
      <c r="X32" s="819"/>
      <c r="Y32" s="819"/>
      <c r="Z32" s="819"/>
      <c r="AA32" s="819">
        <v>1</v>
      </c>
      <c r="AB32" s="819"/>
      <c r="AC32" s="819"/>
      <c r="AD32" s="819"/>
      <c r="AE32" s="820"/>
      <c r="AF32" s="821">
        <v>1</v>
      </c>
      <c r="AG32" s="822"/>
      <c r="AH32" s="822"/>
      <c r="AI32" s="822"/>
      <c r="AJ32" s="823"/>
      <c r="AK32" s="890">
        <v>67</v>
      </c>
      <c r="AL32" s="891"/>
      <c r="AM32" s="891"/>
      <c r="AN32" s="891"/>
      <c r="AO32" s="891"/>
      <c r="AP32" s="891">
        <v>763</v>
      </c>
      <c r="AQ32" s="891"/>
      <c r="AR32" s="891"/>
      <c r="AS32" s="891"/>
      <c r="AT32" s="891"/>
      <c r="AU32" s="891">
        <v>717</v>
      </c>
      <c r="AV32" s="891"/>
      <c r="AW32" s="891"/>
      <c r="AX32" s="891"/>
      <c r="AY32" s="891"/>
      <c r="AZ32" s="892" t="s">
        <v>570</v>
      </c>
      <c r="BA32" s="892"/>
      <c r="BB32" s="892"/>
      <c r="BC32" s="892"/>
      <c r="BD32" s="892"/>
      <c r="BE32" s="888" t="s">
        <v>394</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378</v>
      </c>
      <c r="B63" s="850" t="s">
        <v>397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213</v>
      </c>
      <c r="AG63" s="902"/>
      <c r="AH63" s="902"/>
      <c r="AI63" s="902"/>
      <c r="AJ63" s="903"/>
      <c r="AK63" s="904"/>
      <c r="AL63" s="899"/>
      <c r="AM63" s="899"/>
      <c r="AN63" s="899"/>
      <c r="AO63" s="899"/>
      <c r="AP63" s="902">
        <v>1619</v>
      </c>
      <c r="AQ63" s="902"/>
      <c r="AR63" s="902"/>
      <c r="AS63" s="902"/>
      <c r="AT63" s="902"/>
      <c r="AU63" s="902">
        <v>1349</v>
      </c>
      <c r="AV63" s="902"/>
      <c r="AW63" s="902"/>
      <c r="AX63" s="902"/>
      <c r="AY63" s="902"/>
      <c r="AZ63" s="906"/>
      <c r="BA63" s="906"/>
      <c r="BB63" s="906"/>
      <c r="BC63" s="906"/>
      <c r="BD63" s="906"/>
      <c r="BE63" s="907"/>
      <c r="BF63" s="907"/>
      <c r="BG63" s="907"/>
      <c r="BH63" s="907"/>
      <c r="BI63" s="908"/>
      <c r="BJ63" s="909" t="s">
        <v>398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400</v>
      </c>
      <c r="B66" s="801"/>
      <c r="C66" s="801"/>
      <c r="D66" s="801"/>
      <c r="E66" s="801"/>
      <c r="F66" s="801"/>
      <c r="G66" s="801"/>
      <c r="H66" s="801"/>
      <c r="I66" s="801"/>
      <c r="J66" s="801"/>
      <c r="K66" s="801"/>
      <c r="L66" s="801"/>
      <c r="M66" s="801"/>
      <c r="N66" s="801"/>
      <c r="O66" s="801"/>
      <c r="P66" s="802"/>
      <c r="Q66" s="777" t="s">
        <v>401</v>
      </c>
      <c r="R66" s="778"/>
      <c r="S66" s="778"/>
      <c r="T66" s="778"/>
      <c r="U66" s="779"/>
      <c r="V66" s="777" t="s">
        <v>402</v>
      </c>
      <c r="W66" s="778"/>
      <c r="X66" s="778"/>
      <c r="Y66" s="778"/>
      <c r="Z66" s="779"/>
      <c r="AA66" s="777" t="s">
        <v>384</v>
      </c>
      <c r="AB66" s="778"/>
      <c r="AC66" s="778"/>
      <c r="AD66" s="778"/>
      <c r="AE66" s="779"/>
      <c r="AF66" s="912" t="s">
        <v>403</v>
      </c>
      <c r="AG66" s="873"/>
      <c r="AH66" s="873"/>
      <c r="AI66" s="873"/>
      <c r="AJ66" s="913"/>
      <c r="AK66" s="777" t="s">
        <v>386</v>
      </c>
      <c r="AL66" s="801"/>
      <c r="AM66" s="801"/>
      <c r="AN66" s="801"/>
      <c r="AO66" s="802"/>
      <c r="AP66" s="777" t="s">
        <v>404</v>
      </c>
      <c r="AQ66" s="778"/>
      <c r="AR66" s="778"/>
      <c r="AS66" s="778"/>
      <c r="AT66" s="779"/>
      <c r="AU66" s="777" t="s">
        <v>405</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560</v>
      </c>
      <c r="C68" s="930"/>
      <c r="D68" s="930"/>
      <c r="E68" s="930"/>
      <c r="F68" s="930"/>
      <c r="G68" s="930"/>
      <c r="H68" s="930"/>
      <c r="I68" s="930"/>
      <c r="J68" s="930"/>
      <c r="K68" s="930"/>
      <c r="L68" s="930"/>
      <c r="M68" s="930"/>
      <c r="N68" s="930"/>
      <c r="O68" s="930"/>
      <c r="P68" s="931"/>
      <c r="Q68" s="932">
        <v>2092</v>
      </c>
      <c r="R68" s="926"/>
      <c r="S68" s="926"/>
      <c r="T68" s="926"/>
      <c r="U68" s="926"/>
      <c r="V68" s="926">
        <v>2062</v>
      </c>
      <c r="W68" s="926"/>
      <c r="X68" s="926"/>
      <c r="Y68" s="926"/>
      <c r="Z68" s="926"/>
      <c r="AA68" s="926">
        <v>30</v>
      </c>
      <c r="AB68" s="926"/>
      <c r="AC68" s="926"/>
      <c r="AD68" s="926"/>
      <c r="AE68" s="926"/>
      <c r="AF68" s="926">
        <v>30</v>
      </c>
      <c r="AG68" s="926"/>
      <c r="AH68" s="926"/>
      <c r="AI68" s="926"/>
      <c r="AJ68" s="926"/>
      <c r="AK68" s="926" t="s">
        <v>572</v>
      </c>
      <c r="AL68" s="926"/>
      <c r="AM68" s="926"/>
      <c r="AN68" s="926"/>
      <c r="AO68" s="926"/>
      <c r="AP68" s="926">
        <v>404</v>
      </c>
      <c r="AQ68" s="926"/>
      <c r="AR68" s="926"/>
      <c r="AS68" s="926"/>
      <c r="AT68" s="926"/>
      <c r="AU68" s="926">
        <v>26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561</v>
      </c>
      <c r="C69" s="934"/>
      <c r="D69" s="934"/>
      <c r="E69" s="934"/>
      <c r="F69" s="934"/>
      <c r="G69" s="934"/>
      <c r="H69" s="934"/>
      <c r="I69" s="934"/>
      <c r="J69" s="934"/>
      <c r="K69" s="934"/>
      <c r="L69" s="934"/>
      <c r="M69" s="934"/>
      <c r="N69" s="934"/>
      <c r="O69" s="934"/>
      <c r="P69" s="935"/>
      <c r="Q69" s="936">
        <v>911</v>
      </c>
      <c r="R69" s="891"/>
      <c r="S69" s="891"/>
      <c r="T69" s="891"/>
      <c r="U69" s="891"/>
      <c r="V69" s="891">
        <v>817</v>
      </c>
      <c r="W69" s="891"/>
      <c r="X69" s="891"/>
      <c r="Y69" s="891"/>
      <c r="Z69" s="891"/>
      <c r="AA69" s="891">
        <v>94</v>
      </c>
      <c r="AB69" s="891"/>
      <c r="AC69" s="891"/>
      <c r="AD69" s="891"/>
      <c r="AE69" s="891"/>
      <c r="AF69" s="891">
        <v>94</v>
      </c>
      <c r="AG69" s="891"/>
      <c r="AH69" s="891"/>
      <c r="AI69" s="891"/>
      <c r="AJ69" s="891"/>
      <c r="AK69" s="891" t="s">
        <v>572</v>
      </c>
      <c r="AL69" s="891"/>
      <c r="AM69" s="891"/>
      <c r="AN69" s="891"/>
      <c r="AO69" s="891"/>
      <c r="AP69" s="891">
        <v>277</v>
      </c>
      <c r="AQ69" s="891"/>
      <c r="AR69" s="891"/>
      <c r="AS69" s="891"/>
      <c r="AT69" s="891"/>
      <c r="AU69" s="891">
        <v>43</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562</v>
      </c>
      <c r="C70" s="934"/>
      <c r="D70" s="934"/>
      <c r="E70" s="934"/>
      <c r="F70" s="934"/>
      <c r="G70" s="934"/>
      <c r="H70" s="934"/>
      <c r="I70" s="934"/>
      <c r="J70" s="934"/>
      <c r="K70" s="934"/>
      <c r="L70" s="934"/>
      <c r="M70" s="934"/>
      <c r="N70" s="934"/>
      <c r="O70" s="934"/>
      <c r="P70" s="935"/>
      <c r="Q70" s="936">
        <v>1987</v>
      </c>
      <c r="R70" s="891"/>
      <c r="S70" s="891"/>
      <c r="T70" s="891"/>
      <c r="U70" s="891"/>
      <c r="V70" s="891">
        <v>1996</v>
      </c>
      <c r="W70" s="891"/>
      <c r="X70" s="891"/>
      <c r="Y70" s="891"/>
      <c r="Z70" s="891"/>
      <c r="AA70" s="891">
        <v>-9</v>
      </c>
      <c r="AB70" s="891"/>
      <c r="AC70" s="891"/>
      <c r="AD70" s="891"/>
      <c r="AE70" s="891"/>
      <c r="AF70" s="891">
        <v>377</v>
      </c>
      <c r="AG70" s="891"/>
      <c r="AH70" s="891"/>
      <c r="AI70" s="891"/>
      <c r="AJ70" s="891"/>
      <c r="AK70" s="891" t="s">
        <v>572</v>
      </c>
      <c r="AL70" s="891"/>
      <c r="AM70" s="891"/>
      <c r="AN70" s="891"/>
      <c r="AO70" s="891"/>
      <c r="AP70" s="891">
        <v>0</v>
      </c>
      <c r="AQ70" s="891"/>
      <c r="AR70" s="891"/>
      <c r="AS70" s="891"/>
      <c r="AT70" s="891"/>
      <c r="AU70" s="891">
        <v>478</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563</v>
      </c>
      <c r="C71" s="934"/>
      <c r="D71" s="934"/>
      <c r="E71" s="934"/>
      <c r="F71" s="934"/>
      <c r="G71" s="934"/>
      <c r="H71" s="934"/>
      <c r="I71" s="934"/>
      <c r="J71" s="934"/>
      <c r="K71" s="934"/>
      <c r="L71" s="934"/>
      <c r="M71" s="934"/>
      <c r="N71" s="934"/>
      <c r="O71" s="934"/>
      <c r="P71" s="935"/>
      <c r="Q71" s="936">
        <v>867</v>
      </c>
      <c r="R71" s="891"/>
      <c r="S71" s="891"/>
      <c r="T71" s="891"/>
      <c r="U71" s="891"/>
      <c r="V71" s="891">
        <v>814</v>
      </c>
      <c r="W71" s="891"/>
      <c r="X71" s="891"/>
      <c r="Y71" s="891"/>
      <c r="Z71" s="891"/>
      <c r="AA71" s="891">
        <v>53</v>
      </c>
      <c r="AB71" s="891"/>
      <c r="AC71" s="891"/>
      <c r="AD71" s="891"/>
      <c r="AE71" s="891"/>
      <c r="AF71" s="891">
        <v>53</v>
      </c>
      <c r="AG71" s="891"/>
      <c r="AH71" s="891"/>
      <c r="AI71" s="891"/>
      <c r="AJ71" s="891"/>
      <c r="AK71" s="891">
        <v>0</v>
      </c>
      <c r="AL71" s="891"/>
      <c r="AM71" s="891"/>
      <c r="AN71" s="891"/>
      <c r="AO71" s="891"/>
      <c r="AP71" s="891" t="s">
        <v>572</v>
      </c>
      <c r="AQ71" s="891"/>
      <c r="AR71" s="891"/>
      <c r="AS71" s="891"/>
      <c r="AT71" s="891"/>
      <c r="AU71" s="891" t="s">
        <v>572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564</v>
      </c>
      <c r="C72" s="934"/>
      <c r="D72" s="934"/>
      <c r="E72" s="934"/>
      <c r="F72" s="934"/>
      <c r="G72" s="934"/>
      <c r="H72" s="934"/>
      <c r="I72" s="934"/>
      <c r="J72" s="934"/>
      <c r="K72" s="934"/>
      <c r="L72" s="934"/>
      <c r="M72" s="934"/>
      <c r="N72" s="934"/>
      <c r="O72" s="934"/>
      <c r="P72" s="935"/>
      <c r="Q72" s="936">
        <v>250285</v>
      </c>
      <c r="R72" s="891"/>
      <c r="S72" s="891"/>
      <c r="T72" s="891"/>
      <c r="U72" s="891"/>
      <c r="V72" s="891">
        <v>238827</v>
      </c>
      <c r="W72" s="891"/>
      <c r="X72" s="891"/>
      <c r="Y72" s="891"/>
      <c r="Z72" s="891"/>
      <c r="AA72" s="891">
        <v>11458</v>
      </c>
      <c r="AB72" s="891"/>
      <c r="AC72" s="891"/>
      <c r="AD72" s="891"/>
      <c r="AE72" s="891"/>
      <c r="AF72" s="891">
        <v>11458</v>
      </c>
      <c r="AG72" s="891"/>
      <c r="AH72" s="891"/>
      <c r="AI72" s="891"/>
      <c r="AJ72" s="891"/>
      <c r="AK72" s="891">
        <v>608</v>
      </c>
      <c r="AL72" s="891"/>
      <c r="AM72" s="891"/>
      <c r="AN72" s="891"/>
      <c r="AO72" s="891"/>
      <c r="AP72" s="891" t="s">
        <v>572</v>
      </c>
      <c r="AQ72" s="891"/>
      <c r="AR72" s="891"/>
      <c r="AS72" s="891"/>
      <c r="AT72" s="891"/>
      <c r="AU72" s="891" t="s">
        <v>572</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565</v>
      </c>
      <c r="C73" s="934"/>
      <c r="D73" s="934"/>
      <c r="E73" s="934"/>
      <c r="F73" s="934"/>
      <c r="G73" s="934"/>
      <c r="H73" s="934"/>
      <c r="I73" s="934"/>
      <c r="J73" s="934"/>
      <c r="K73" s="934"/>
      <c r="L73" s="934"/>
      <c r="M73" s="934"/>
      <c r="N73" s="934"/>
      <c r="O73" s="934"/>
      <c r="P73" s="935"/>
      <c r="Q73" s="936">
        <v>10004</v>
      </c>
      <c r="R73" s="891"/>
      <c r="S73" s="891"/>
      <c r="T73" s="891"/>
      <c r="U73" s="891"/>
      <c r="V73" s="891">
        <v>9478</v>
      </c>
      <c r="W73" s="891"/>
      <c r="X73" s="891"/>
      <c r="Y73" s="891"/>
      <c r="Z73" s="891"/>
      <c r="AA73" s="891">
        <v>526</v>
      </c>
      <c r="AB73" s="891"/>
      <c r="AC73" s="891"/>
      <c r="AD73" s="891"/>
      <c r="AE73" s="891"/>
      <c r="AF73" s="891">
        <v>0</v>
      </c>
      <c r="AG73" s="891"/>
      <c r="AH73" s="891"/>
      <c r="AI73" s="891"/>
      <c r="AJ73" s="891"/>
      <c r="AK73" s="891">
        <v>15</v>
      </c>
      <c r="AL73" s="891"/>
      <c r="AM73" s="891"/>
      <c r="AN73" s="891"/>
      <c r="AO73" s="891"/>
      <c r="AP73" s="891" t="s">
        <v>572</v>
      </c>
      <c r="AQ73" s="891"/>
      <c r="AR73" s="891"/>
      <c r="AS73" s="891"/>
      <c r="AT73" s="891"/>
      <c r="AU73" s="891" t="s">
        <v>572</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566</v>
      </c>
      <c r="C74" s="934"/>
      <c r="D74" s="934"/>
      <c r="E74" s="934"/>
      <c r="F74" s="934"/>
      <c r="G74" s="934"/>
      <c r="H74" s="934"/>
      <c r="I74" s="934"/>
      <c r="J74" s="934"/>
      <c r="K74" s="934"/>
      <c r="L74" s="934"/>
      <c r="M74" s="934"/>
      <c r="N74" s="934"/>
      <c r="O74" s="934"/>
      <c r="P74" s="935"/>
      <c r="Q74" s="936">
        <v>1564</v>
      </c>
      <c r="R74" s="891"/>
      <c r="S74" s="891"/>
      <c r="T74" s="891"/>
      <c r="U74" s="891"/>
      <c r="V74" s="891">
        <v>1563</v>
      </c>
      <c r="W74" s="891"/>
      <c r="X74" s="891"/>
      <c r="Y74" s="891"/>
      <c r="Z74" s="891"/>
      <c r="AA74" s="891">
        <v>1</v>
      </c>
      <c r="AB74" s="891"/>
      <c r="AC74" s="891"/>
      <c r="AD74" s="891"/>
      <c r="AE74" s="891"/>
      <c r="AF74" s="891" t="s">
        <v>572</v>
      </c>
      <c r="AG74" s="891"/>
      <c r="AH74" s="891"/>
      <c r="AI74" s="891"/>
      <c r="AJ74" s="891"/>
      <c r="AK74" s="891" t="s">
        <v>572</v>
      </c>
      <c r="AL74" s="891"/>
      <c r="AM74" s="891"/>
      <c r="AN74" s="891"/>
      <c r="AO74" s="891"/>
      <c r="AP74" s="891" t="s">
        <v>572</v>
      </c>
      <c r="AQ74" s="891"/>
      <c r="AR74" s="891"/>
      <c r="AS74" s="891"/>
      <c r="AT74" s="891"/>
      <c r="AU74" s="891" t="s">
        <v>572</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567</v>
      </c>
      <c r="C75" s="934"/>
      <c r="D75" s="934"/>
      <c r="E75" s="934"/>
      <c r="F75" s="934"/>
      <c r="G75" s="934"/>
      <c r="H75" s="934"/>
      <c r="I75" s="934"/>
      <c r="J75" s="934"/>
      <c r="K75" s="934"/>
      <c r="L75" s="934"/>
      <c r="M75" s="934"/>
      <c r="N75" s="934"/>
      <c r="O75" s="934"/>
      <c r="P75" s="935"/>
      <c r="Q75" s="939">
        <v>1</v>
      </c>
      <c r="R75" s="940"/>
      <c r="S75" s="940"/>
      <c r="T75" s="940"/>
      <c r="U75" s="890"/>
      <c r="V75" s="941">
        <v>0</v>
      </c>
      <c r="W75" s="940"/>
      <c r="X75" s="940"/>
      <c r="Y75" s="940"/>
      <c r="Z75" s="890"/>
      <c r="AA75" s="941">
        <v>1</v>
      </c>
      <c r="AB75" s="940"/>
      <c r="AC75" s="940"/>
      <c r="AD75" s="940"/>
      <c r="AE75" s="890"/>
      <c r="AF75" s="941" t="s">
        <v>572</v>
      </c>
      <c r="AG75" s="940"/>
      <c r="AH75" s="940"/>
      <c r="AI75" s="940"/>
      <c r="AJ75" s="890"/>
      <c r="AK75" s="941" t="s">
        <v>572</v>
      </c>
      <c r="AL75" s="940"/>
      <c r="AM75" s="940"/>
      <c r="AN75" s="940"/>
      <c r="AO75" s="890"/>
      <c r="AP75" s="941" t="s">
        <v>572</v>
      </c>
      <c r="AQ75" s="940"/>
      <c r="AR75" s="940"/>
      <c r="AS75" s="940"/>
      <c r="AT75" s="890"/>
      <c r="AU75" s="941" t="s">
        <v>572</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568</v>
      </c>
      <c r="C76" s="934"/>
      <c r="D76" s="934"/>
      <c r="E76" s="934"/>
      <c r="F76" s="934"/>
      <c r="G76" s="934"/>
      <c r="H76" s="934"/>
      <c r="I76" s="934"/>
      <c r="J76" s="934"/>
      <c r="K76" s="934"/>
      <c r="L76" s="934"/>
      <c r="M76" s="934"/>
      <c r="N76" s="934"/>
      <c r="O76" s="934"/>
      <c r="P76" s="935"/>
      <c r="Q76" s="939">
        <v>41</v>
      </c>
      <c r="R76" s="940"/>
      <c r="S76" s="940"/>
      <c r="T76" s="940"/>
      <c r="U76" s="890"/>
      <c r="V76" s="941">
        <v>35</v>
      </c>
      <c r="W76" s="940"/>
      <c r="X76" s="940"/>
      <c r="Y76" s="940"/>
      <c r="Z76" s="890"/>
      <c r="AA76" s="941">
        <v>6</v>
      </c>
      <c r="AB76" s="940"/>
      <c r="AC76" s="940"/>
      <c r="AD76" s="940"/>
      <c r="AE76" s="890"/>
      <c r="AF76" s="941" t="s">
        <v>572</v>
      </c>
      <c r="AG76" s="940"/>
      <c r="AH76" s="940"/>
      <c r="AI76" s="940"/>
      <c r="AJ76" s="890"/>
      <c r="AK76" s="941" t="s">
        <v>572</v>
      </c>
      <c r="AL76" s="940"/>
      <c r="AM76" s="940"/>
      <c r="AN76" s="940"/>
      <c r="AO76" s="890"/>
      <c r="AP76" s="941" t="s">
        <v>572</v>
      </c>
      <c r="AQ76" s="940"/>
      <c r="AR76" s="940"/>
      <c r="AS76" s="940"/>
      <c r="AT76" s="890"/>
      <c r="AU76" s="941" t="s">
        <v>572</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569</v>
      </c>
      <c r="C77" s="934"/>
      <c r="D77" s="934"/>
      <c r="E77" s="934"/>
      <c r="F77" s="934"/>
      <c r="G77" s="934"/>
      <c r="H77" s="934"/>
      <c r="I77" s="934"/>
      <c r="J77" s="934"/>
      <c r="K77" s="934"/>
      <c r="L77" s="934"/>
      <c r="M77" s="934"/>
      <c r="N77" s="934"/>
      <c r="O77" s="934"/>
      <c r="P77" s="935"/>
      <c r="Q77" s="939">
        <v>42</v>
      </c>
      <c r="R77" s="940"/>
      <c r="S77" s="940"/>
      <c r="T77" s="940"/>
      <c r="U77" s="890"/>
      <c r="V77" s="941">
        <v>39</v>
      </c>
      <c r="W77" s="940"/>
      <c r="X77" s="940"/>
      <c r="Y77" s="940"/>
      <c r="Z77" s="890"/>
      <c r="AA77" s="941">
        <v>3</v>
      </c>
      <c r="AB77" s="940"/>
      <c r="AC77" s="940"/>
      <c r="AD77" s="940"/>
      <c r="AE77" s="890"/>
      <c r="AF77" s="941" t="s">
        <v>572</v>
      </c>
      <c r="AG77" s="940"/>
      <c r="AH77" s="940"/>
      <c r="AI77" s="940"/>
      <c r="AJ77" s="890"/>
      <c r="AK77" s="941" t="s">
        <v>572</v>
      </c>
      <c r="AL77" s="940"/>
      <c r="AM77" s="940"/>
      <c r="AN77" s="940"/>
      <c r="AO77" s="890"/>
      <c r="AP77" s="941" t="s">
        <v>572</v>
      </c>
      <c r="AQ77" s="940"/>
      <c r="AR77" s="940"/>
      <c r="AS77" s="940"/>
      <c r="AT77" s="890"/>
      <c r="AU77" s="941" t="s">
        <v>572</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378</v>
      </c>
      <c r="B88" s="850" t="s">
        <v>406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12012</v>
      </c>
      <c r="AG88" s="902"/>
      <c r="AH88" s="902"/>
      <c r="AI88" s="902"/>
      <c r="AJ88" s="902"/>
      <c r="AK88" s="899"/>
      <c r="AL88" s="899"/>
      <c r="AM88" s="899"/>
      <c r="AN88" s="899"/>
      <c r="AO88" s="899"/>
      <c r="AP88" s="902">
        <v>681</v>
      </c>
      <c r="AQ88" s="902"/>
      <c r="AR88" s="902"/>
      <c r="AS88" s="902"/>
      <c r="AT88" s="902"/>
      <c r="AU88" s="902">
        <v>547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407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415</v>
      </c>
      <c r="AB109" s="955"/>
      <c r="AC109" s="955"/>
      <c r="AD109" s="955"/>
      <c r="AE109" s="956"/>
      <c r="AF109" s="954" t="s">
        <v>298</v>
      </c>
      <c r="AG109" s="955"/>
      <c r="AH109" s="955"/>
      <c r="AI109" s="955"/>
      <c r="AJ109" s="956"/>
      <c r="AK109" s="954" t="s">
        <v>297</v>
      </c>
      <c r="AL109" s="955"/>
      <c r="AM109" s="955"/>
      <c r="AN109" s="955"/>
      <c r="AO109" s="956"/>
      <c r="AP109" s="954" t="s">
        <v>416</v>
      </c>
      <c r="AQ109" s="955"/>
      <c r="AR109" s="955"/>
      <c r="AS109" s="955"/>
      <c r="AT109" s="957"/>
      <c r="AU109" s="974" t="s">
        <v>414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415</v>
      </c>
      <c r="BR109" s="955"/>
      <c r="BS109" s="955"/>
      <c r="BT109" s="955"/>
      <c r="BU109" s="956"/>
      <c r="BV109" s="954" t="s">
        <v>298</v>
      </c>
      <c r="BW109" s="955"/>
      <c r="BX109" s="955"/>
      <c r="BY109" s="955"/>
      <c r="BZ109" s="956"/>
      <c r="CA109" s="954" t="s">
        <v>297</v>
      </c>
      <c r="CB109" s="955"/>
      <c r="CC109" s="955"/>
      <c r="CD109" s="955"/>
      <c r="CE109" s="956"/>
      <c r="CF109" s="975" t="s">
        <v>416</v>
      </c>
      <c r="CG109" s="975"/>
      <c r="CH109" s="975"/>
      <c r="CI109" s="975"/>
      <c r="CJ109" s="975"/>
      <c r="CK109" s="954" t="s">
        <v>417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415</v>
      </c>
      <c r="DH109" s="955"/>
      <c r="DI109" s="955"/>
      <c r="DJ109" s="955"/>
      <c r="DK109" s="956"/>
      <c r="DL109" s="954" t="s">
        <v>298</v>
      </c>
      <c r="DM109" s="955"/>
      <c r="DN109" s="955"/>
      <c r="DO109" s="955"/>
      <c r="DP109" s="956"/>
      <c r="DQ109" s="954" t="s">
        <v>297</v>
      </c>
      <c r="DR109" s="955"/>
      <c r="DS109" s="955"/>
      <c r="DT109" s="955"/>
      <c r="DU109" s="956"/>
      <c r="DV109" s="954" t="s">
        <v>416</v>
      </c>
      <c r="DW109" s="955"/>
      <c r="DX109" s="955"/>
      <c r="DY109" s="955"/>
      <c r="DZ109" s="957"/>
    </row>
    <row r="110" spans="1:131" s="226" customFormat="1" ht="26.25" customHeight="1">
      <c r="A110" s="958" t="s">
        <v>418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470531</v>
      </c>
      <c r="AB110" s="962"/>
      <c r="AC110" s="962"/>
      <c r="AD110" s="962"/>
      <c r="AE110" s="963"/>
      <c r="AF110" s="964">
        <v>434139</v>
      </c>
      <c r="AG110" s="962"/>
      <c r="AH110" s="962"/>
      <c r="AI110" s="962"/>
      <c r="AJ110" s="963"/>
      <c r="AK110" s="964">
        <v>395609</v>
      </c>
      <c r="AL110" s="962"/>
      <c r="AM110" s="962"/>
      <c r="AN110" s="962"/>
      <c r="AO110" s="963"/>
      <c r="AP110" s="965">
        <v>17.2</v>
      </c>
      <c r="AQ110" s="966"/>
      <c r="AR110" s="966"/>
      <c r="AS110" s="966"/>
      <c r="AT110" s="967"/>
      <c r="AU110" s="968" t="s">
        <v>66</v>
      </c>
      <c r="AV110" s="969"/>
      <c r="AW110" s="969"/>
      <c r="AX110" s="969"/>
      <c r="AY110" s="969"/>
      <c r="AZ110" s="1010" t="s">
        <v>419</v>
      </c>
      <c r="BA110" s="959"/>
      <c r="BB110" s="959"/>
      <c r="BC110" s="959"/>
      <c r="BD110" s="959"/>
      <c r="BE110" s="959"/>
      <c r="BF110" s="959"/>
      <c r="BG110" s="959"/>
      <c r="BH110" s="959"/>
      <c r="BI110" s="959"/>
      <c r="BJ110" s="959"/>
      <c r="BK110" s="959"/>
      <c r="BL110" s="959"/>
      <c r="BM110" s="959"/>
      <c r="BN110" s="959"/>
      <c r="BO110" s="959"/>
      <c r="BP110" s="960"/>
      <c r="BQ110" s="996">
        <v>5971694</v>
      </c>
      <c r="BR110" s="997"/>
      <c r="BS110" s="997"/>
      <c r="BT110" s="997"/>
      <c r="BU110" s="997"/>
      <c r="BV110" s="997">
        <v>6786507</v>
      </c>
      <c r="BW110" s="997"/>
      <c r="BX110" s="997"/>
      <c r="BY110" s="997"/>
      <c r="BZ110" s="997"/>
      <c r="CA110" s="997">
        <v>7316940</v>
      </c>
      <c r="CB110" s="997"/>
      <c r="CC110" s="997"/>
      <c r="CD110" s="997"/>
      <c r="CE110" s="997"/>
      <c r="CF110" s="1011">
        <v>318.60000000000002</v>
      </c>
      <c r="CG110" s="1012"/>
      <c r="CH110" s="1012"/>
      <c r="CI110" s="1012"/>
      <c r="CJ110" s="1012"/>
      <c r="CK110" s="1013" t="s">
        <v>420</v>
      </c>
      <c r="CL110" s="1014"/>
      <c r="CM110" s="993" t="s">
        <v>421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422</v>
      </c>
      <c r="DH110" s="997"/>
      <c r="DI110" s="997"/>
      <c r="DJ110" s="997"/>
      <c r="DK110" s="997"/>
      <c r="DL110" s="997" t="s">
        <v>423</v>
      </c>
      <c r="DM110" s="997"/>
      <c r="DN110" s="997"/>
      <c r="DO110" s="997"/>
      <c r="DP110" s="997"/>
      <c r="DQ110" s="997" t="s">
        <v>423</v>
      </c>
      <c r="DR110" s="997"/>
      <c r="DS110" s="997"/>
      <c r="DT110" s="997"/>
      <c r="DU110" s="997"/>
      <c r="DV110" s="998" t="s">
        <v>423</v>
      </c>
      <c r="DW110" s="998"/>
      <c r="DX110" s="998"/>
      <c r="DY110" s="998"/>
      <c r="DZ110" s="999"/>
    </row>
    <row r="111" spans="1:131" s="226" customFormat="1" ht="26.25" customHeight="1">
      <c r="A111" s="1000" t="s">
        <v>424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423</v>
      </c>
      <c r="AB111" s="1004"/>
      <c r="AC111" s="1004"/>
      <c r="AD111" s="1004"/>
      <c r="AE111" s="1005"/>
      <c r="AF111" s="1006" t="s">
        <v>398</v>
      </c>
      <c r="AG111" s="1004"/>
      <c r="AH111" s="1004"/>
      <c r="AI111" s="1004"/>
      <c r="AJ111" s="1005"/>
      <c r="AK111" s="1006" t="s">
        <v>398</v>
      </c>
      <c r="AL111" s="1004"/>
      <c r="AM111" s="1004"/>
      <c r="AN111" s="1004"/>
      <c r="AO111" s="1005"/>
      <c r="AP111" s="1007" t="s">
        <v>423</v>
      </c>
      <c r="AQ111" s="1008"/>
      <c r="AR111" s="1008"/>
      <c r="AS111" s="1008"/>
      <c r="AT111" s="1009"/>
      <c r="AU111" s="970"/>
      <c r="AV111" s="971"/>
      <c r="AW111" s="971"/>
      <c r="AX111" s="971"/>
      <c r="AY111" s="971"/>
      <c r="AZ111" s="1019" t="s">
        <v>425</v>
      </c>
      <c r="BA111" s="1020"/>
      <c r="BB111" s="1020"/>
      <c r="BC111" s="1020"/>
      <c r="BD111" s="1020"/>
      <c r="BE111" s="1020"/>
      <c r="BF111" s="1020"/>
      <c r="BG111" s="1020"/>
      <c r="BH111" s="1020"/>
      <c r="BI111" s="1020"/>
      <c r="BJ111" s="1020"/>
      <c r="BK111" s="1020"/>
      <c r="BL111" s="1020"/>
      <c r="BM111" s="1020"/>
      <c r="BN111" s="1020"/>
      <c r="BO111" s="1020"/>
      <c r="BP111" s="1021"/>
      <c r="BQ111" s="989">
        <v>65448</v>
      </c>
      <c r="BR111" s="990"/>
      <c r="BS111" s="990"/>
      <c r="BT111" s="990"/>
      <c r="BU111" s="990"/>
      <c r="BV111" s="990">
        <v>52149</v>
      </c>
      <c r="BW111" s="990"/>
      <c r="BX111" s="990"/>
      <c r="BY111" s="990"/>
      <c r="BZ111" s="990"/>
      <c r="CA111" s="990">
        <v>39061</v>
      </c>
      <c r="CB111" s="990"/>
      <c r="CC111" s="990"/>
      <c r="CD111" s="990"/>
      <c r="CE111" s="990"/>
      <c r="CF111" s="984">
        <v>1.7</v>
      </c>
      <c r="CG111" s="985"/>
      <c r="CH111" s="985"/>
      <c r="CI111" s="985"/>
      <c r="CJ111" s="985"/>
      <c r="CK111" s="1015"/>
      <c r="CL111" s="1016"/>
      <c r="CM111" s="986" t="s">
        <v>426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423</v>
      </c>
      <c r="DH111" s="990"/>
      <c r="DI111" s="990"/>
      <c r="DJ111" s="990"/>
      <c r="DK111" s="990"/>
      <c r="DL111" s="990" t="s">
        <v>422</v>
      </c>
      <c r="DM111" s="990"/>
      <c r="DN111" s="990"/>
      <c r="DO111" s="990"/>
      <c r="DP111" s="990"/>
      <c r="DQ111" s="990" t="s">
        <v>423</v>
      </c>
      <c r="DR111" s="990"/>
      <c r="DS111" s="990"/>
      <c r="DT111" s="990"/>
      <c r="DU111" s="990"/>
      <c r="DV111" s="991" t="s">
        <v>422</v>
      </c>
      <c r="DW111" s="991"/>
      <c r="DX111" s="991"/>
      <c r="DY111" s="991"/>
      <c r="DZ111" s="992"/>
    </row>
    <row r="112" spans="1:131" s="226" customFormat="1" ht="26.25" customHeight="1">
      <c r="A112" s="1022" t="s">
        <v>427</v>
      </c>
      <c r="B112" s="1023"/>
      <c r="C112" s="1020" t="s">
        <v>428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423</v>
      </c>
      <c r="AB112" s="1029"/>
      <c r="AC112" s="1029"/>
      <c r="AD112" s="1029"/>
      <c r="AE112" s="1030"/>
      <c r="AF112" s="1031" t="s">
        <v>423</v>
      </c>
      <c r="AG112" s="1029"/>
      <c r="AH112" s="1029"/>
      <c r="AI112" s="1029"/>
      <c r="AJ112" s="1030"/>
      <c r="AK112" s="1031" t="s">
        <v>398</v>
      </c>
      <c r="AL112" s="1029"/>
      <c r="AM112" s="1029"/>
      <c r="AN112" s="1029"/>
      <c r="AO112" s="1030"/>
      <c r="AP112" s="1032" t="s">
        <v>120</v>
      </c>
      <c r="AQ112" s="1033"/>
      <c r="AR112" s="1033"/>
      <c r="AS112" s="1033"/>
      <c r="AT112" s="1034"/>
      <c r="AU112" s="970"/>
      <c r="AV112" s="971"/>
      <c r="AW112" s="971"/>
      <c r="AX112" s="971"/>
      <c r="AY112" s="971"/>
      <c r="AZ112" s="1019" t="s">
        <v>429</v>
      </c>
      <c r="BA112" s="1020"/>
      <c r="BB112" s="1020"/>
      <c r="BC112" s="1020"/>
      <c r="BD112" s="1020"/>
      <c r="BE112" s="1020"/>
      <c r="BF112" s="1020"/>
      <c r="BG112" s="1020"/>
      <c r="BH112" s="1020"/>
      <c r="BI112" s="1020"/>
      <c r="BJ112" s="1020"/>
      <c r="BK112" s="1020"/>
      <c r="BL112" s="1020"/>
      <c r="BM112" s="1020"/>
      <c r="BN112" s="1020"/>
      <c r="BO112" s="1020"/>
      <c r="BP112" s="1021"/>
      <c r="BQ112" s="989">
        <v>1442111</v>
      </c>
      <c r="BR112" s="990"/>
      <c r="BS112" s="990"/>
      <c r="BT112" s="990"/>
      <c r="BU112" s="990"/>
      <c r="BV112" s="990">
        <v>1393869</v>
      </c>
      <c r="BW112" s="990"/>
      <c r="BX112" s="990"/>
      <c r="BY112" s="990"/>
      <c r="BZ112" s="990"/>
      <c r="CA112" s="990">
        <v>1421557</v>
      </c>
      <c r="CB112" s="990"/>
      <c r="CC112" s="990"/>
      <c r="CD112" s="990"/>
      <c r="CE112" s="990"/>
      <c r="CF112" s="984">
        <v>61.9</v>
      </c>
      <c r="CG112" s="985"/>
      <c r="CH112" s="985"/>
      <c r="CI112" s="985"/>
      <c r="CJ112" s="985"/>
      <c r="CK112" s="1015"/>
      <c r="CL112" s="1016"/>
      <c r="CM112" s="986" t="s">
        <v>430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398</v>
      </c>
      <c r="DH112" s="990"/>
      <c r="DI112" s="990"/>
      <c r="DJ112" s="990"/>
      <c r="DK112" s="990"/>
      <c r="DL112" s="990" t="s">
        <v>398</v>
      </c>
      <c r="DM112" s="990"/>
      <c r="DN112" s="990"/>
      <c r="DO112" s="990"/>
      <c r="DP112" s="990"/>
      <c r="DQ112" s="990" t="s">
        <v>398</v>
      </c>
      <c r="DR112" s="990"/>
      <c r="DS112" s="990"/>
      <c r="DT112" s="990"/>
      <c r="DU112" s="990"/>
      <c r="DV112" s="991" t="s">
        <v>423</v>
      </c>
      <c r="DW112" s="991"/>
      <c r="DX112" s="991"/>
      <c r="DY112" s="991"/>
      <c r="DZ112" s="992"/>
    </row>
    <row r="113" spans="1:130" s="226" customFormat="1" ht="26.25" customHeight="1">
      <c r="A113" s="1024"/>
      <c r="B113" s="1025"/>
      <c r="C113" s="1020" t="s">
        <v>431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123254</v>
      </c>
      <c r="AB113" s="1004"/>
      <c r="AC113" s="1004"/>
      <c r="AD113" s="1004"/>
      <c r="AE113" s="1005"/>
      <c r="AF113" s="1006">
        <v>130263</v>
      </c>
      <c r="AG113" s="1004"/>
      <c r="AH113" s="1004"/>
      <c r="AI113" s="1004"/>
      <c r="AJ113" s="1005"/>
      <c r="AK113" s="1006">
        <v>137343</v>
      </c>
      <c r="AL113" s="1004"/>
      <c r="AM113" s="1004"/>
      <c r="AN113" s="1004"/>
      <c r="AO113" s="1005"/>
      <c r="AP113" s="1007">
        <v>6</v>
      </c>
      <c r="AQ113" s="1008"/>
      <c r="AR113" s="1008"/>
      <c r="AS113" s="1008"/>
      <c r="AT113" s="1009"/>
      <c r="AU113" s="970"/>
      <c r="AV113" s="971"/>
      <c r="AW113" s="971"/>
      <c r="AX113" s="971"/>
      <c r="AY113" s="971"/>
      <c r="AZ113" s="1019" t="s">
        <v>432</v>
      </c>
      <c r="BA113" s="1020"/>
      <c r="BB113" s="1020"/>
      <c r="BC113" s="1020"/>
      <c r="BD113" s="1020"/>
      <c r="BE113" s="1020"/>
      <c r="BF113" s="1020"/>
      <c r="BG113" s="1020"/>
      <c r="BH113" s="1020"/>
      <c r="BI113" s="1020"/>
      <c r="BJ113" s="1020"/>
      <c r="BK113" s="1020"/>
      <c r="BL113" s="1020"/>
      <c r="BM113" s="1020"/>
      <c r="BN113" s="1020"/>
      <c r="BO113" s="1020"/>
      <c r="BP113" s="1021"/>
      <c r="BQ113" s="989">
        <v>150659</v>
      </c>
      <c r="BR113" s="990"/>
      <c r="BS113" s="990"/>
      <c r="BT113" s="990"/>
      <c r="BU113" s="990"/>
      <c r="BV113" s="990">
        <v>110287</v>
      </c>
      <c r="BW113" s="990"/>
      <c r="BX113" s="990"/>
      <c r="BY113" s="990"/>
      <c r="BZ113" s="990"/>
      <c r="CA113" s="990">
        <v>94745</v>
      </c>
      <c r="CB113" s="990"/>
      <c r="CC113" s="990"/>
      <c r="CD113" s="990"/>
      <c r="CE113" s="990"/>
      <c r="CF113" s="984">
        <v>4.0999999999999996</v>
      </c>
      <c r="CG113" s="985"/>
      <c r="CH113" s="985"/>
      <c r="CI113" s="985"/>
      <c r="CJ113" s="985"/>
      <c r="CK113" s="1015"/>
      <c r="CL113" s="1016"/>
      <c r="CM113" s="986" t="s">
        <v>433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422</v>
      </c>
      <c r="DH113" s="1029"/>
      <c r="DI113" s="1029"/>
      <c r="DJ113" s="1029"/>
      <c r="DK113" s="1030"/>
      <c r="DL113" s="1031" t="s">
        <v>398</v>
      </c>
      <c r="DM113" s="1029"/>
      <c r="DN113" s="1029"/>
      <c r="DO113" s="1029"/>
      <c r="DP113" s="1030"/>
      <c r="DQ113" s="1031" t="s">
        <v>423</v>
      </c>
      <c r="DR113" s="1029"/>
      <c r="DS113" s="1029"/>
      <c r="DT113" s="1029"/>
      <c r="DU113" s="1030"/>
      <c r="DV113" s="1032" t="s">
        <v>398</v>
      </c>
      <c r="DW113" s="1033"/>
      <c r="DX113" s="1033"/>
      <c r="DY113" s="1033"/>
      <c r="DZ113" s="1034"/>
    </row>
    <row r="114" spans="1:130" s="226" customFormat="1" ht="26.25" customHeight="1">
      <c r="A114" s="1024"/>
      <c r="B114" s="1025"/>
      <c r="C114" s="1020" t="s">
        <v>434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26702</v>
      </c>
      <c r="AB114" s="1029"/>
      <c r="AC114" s="1029"/>
      <c r="AD114" s="1029"/>
      <c r="AE114" s="1030"/>
      <c r="AF114" s="1031">
        <v>26921</v>
      </c>
      <c r="AG114" s="1029"/>
      <c r="AH114" s="1029"/>
      <c r="AI114" s="1029"/>
      <c r="AJ114" s="1030"/>
      <c r="AK114" s="1031">
        <v>19904</v>
      </c>
      <c r="AL114" s="1029"/>
      <c r="AM114" s="1029"/>
      <c r="AN114" s="1029"/>
      <c r="AO114" s="1030"/>
      <c r="AP114" s="1032">
        <v>0.9</v>
      </c>
      <c r="AQ114" s="1033"/>
      <c r="AR114" s="1033"/>
      <c r="AS114" s="1033"/>
      <c r="AT114" s="1034"/>
      <c r="AU114" s="970"/>
      <c r="AV114" s="971"/>
      <c r="AW114" s="971"/>
      <c r="AX114" s="971"/>
      <c r="AY114" s="971"/>
      <c r="AZ114" s="1019" t="s">
        <v>435</v>
      </c>
      <c r="BA114" s="1020"/>
      <c r="BB114" s="1020"/>
      <c r="BC114" s="1020"/>
      <c r="BD114" s="1020"/>
      <c r="BE114" s="1020"/>
      <c r="BF114" s="1020"/>
      <c r="BG114" s="1020"/>
      <c r="BH114" s="1020"/>
      <c r="BI114" s="1020"/>
      <c r="BJ114" s="1020"/>
      <c r="BK114" s="1020"/>
      <c r="BL114" s="1020"/>
      <c r="BM114" s="1020"/>
      <c r="BN114" s="1020"/>
      <c r="BO114" s="1020"/>
      <c r="BP114" s="1021"/>
      <c r="BQ114" s="989">
        <v>631653</v>
      </c>
      <c r="BR114" s="990"/>
      <c r="BS114" s="990"/>
      <c r="BT114" s="990"/>
      <c r="BU114" s="990"/>
      <c r="BV114" s="990">
        <v>573044</v>
      </c>
      <c r="BW114" s="990"/>
      <c r="BX114" s="990"/>
      <c r="BY114" s="990"/>
      <c r="BZ114" s="990"/>
      <c r="CA114" s="990">
        <v>526256</v>
      </c>
      <c r="CB114" s="990"/>
      <c r="CC114" s="990"/>
      <c r="CD114" s="990"/>
      <c r="CE114" s="990"/>
      <c r="CF114" s="984">
        <v>22.9</v>
      </c>
      <c r="CG114" s="985"/>
      <c r="CH114" s="985"/>
      <c r="CI114" s="985"/>
      <c r="CJ114" s="985"/>
      <c r="CK114" s="1015"/>
      <c r="CL114" s="1016"/>
      <c r="CM114" s="986" t="s">
        <v>436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423</v>
      </c>
      <c r="DH114" s="1029"/>
      <c r="DI114" s="1029"/>
      <c r="DJ114" s="1029"/>
      <c r="DK114" s="1030"/>
      <c r="DL114" s="1031" t="s">
        <v>398</v>
      </c>
      <c r="DM114" s="1029"/>
      <c r="DN114" s="1029"/>
      <c r="DO114" s="1029"/>
      <c r="DP114" s="1030"/>
      <c r="DQ114" s="1031" t="s">
        <v>120</v>
      </c>
      <c r="DR114" s="1029"/>
      <c r="DS114" s="1029"/>
      <c r="DT114" s="1029"/>
      <c r="DU114" s="1030"/>
      <c r="DV114" s="1032" t="s">
        <v>423</v>
      </c>
      <c r="DW114" s="1033"/>
      <c r="DX114" s="1033"/>
      <c r="DY114" s="1033"/>
      <c r="DZ114" s="1034"/>
    </row>
    <row r="115" spans="1:130" s="226" customFormat="1" ht="26.25" customHeight="1">
      <c r="A115" s="1024"/>
      <c r="B115" s="1025"/>
      <c r="C115" s="1020" t="s">
        <v>437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17894</v>
      </c>
      <c r="AB115" s="1004"/>
      <c r="AC115" s="1004"/>
      <c r="AD115" s="1004"/>
      <c r="AE115" s="1005"/>
      <c r="AF115" s="1006">
        <v>13298</v>
      </c>
      <c r="AG115" s="1004"/>
      <c r="AH115" s="1004"/>
      <c r="AI115" s="1004"/>
      <c r="AJ115" s="1005"/>
      <c r="AK115" s="1006">
        <v>13088</v>
      </c>
      <c r="AL115" s="1004"/>
      <c r="AM115" s="1004"/>
      <c r="AN115" s="1004"/>
      <c r="AO115" s="1005"/>
      <c r="AP115" s="1007">
        <v>0.6</v>
      </c>
      <c r="AQ115" s="1008"/>
      <c r="AR115" s="1008"/>
      <c r="AS115" s="1008"/>
      <c r="AT115" s="1009"/>
      <c r="AU115" s="970"/>
      <c r="AV115" s="971"/>
      <c r="AW115" s="971"/>
      <c r="AX115" s="971"/>
      <c r="AY115" s="971"/>
      <c r="AZ115" s="1019" t="s">
        <v>438</v>
      </c>
      <c r="BA115" s="1020"/>
      <c r="BB115" s="1020"/>
      <c r="BC115" s="1020"/>
      <c r="BD115" s="1020"/>
      <c r="BE115" s="1020"/>
      <c r="BF115" s="1020"/>
      <c r="BG115" s="1020"/>
      <c r="BH115" s="1020"/>
      <c r="BI115" s="1020"/>
      <c r="BJ115" s="1020"/>
      <c r="BK115" s="1020"/>
      <c r="BL115" s="1020"/>
      <c r="BM115" s="1020"/>
      <c r="BN115" s="1020"/>
      <c r="BO115" s="1020"/>
      <c r="BP115" s="1021"/>
      <c r="BQ115" s="989" t="s">
        <v>423</v>
      </c>
      <c r="BR115" s="990"/>
      <c r="BS115" s="990"/>
      <c r="BT115" s="990"/>
      <c r="BU115" s="990"/>
      <c r="BV115" s="990" t="s">
        <v>423</v>
      </c>
      <c r="BW115" s="990"/>
      <c r="BX115" s="990"/>
      <c r="BY115" s="990"/>
      <c r="BZ115" s="990"/>
      <c r="CA115" s="990" t="s">
        <v>398</v>
      </c>
      <c r="CB115" s="990"/>
      <c r="CC115" s="990"/>
      <c r="CD115" s="990"/>
      <c r="CE115" s="990"/>
      <c r="CF115" s="984" t="s">
        <v>120</v>
      </c>
      <c r="CG115" s="985"/>
      <c r="CH115" s="985"/>
      <c r="CI115" s="985"/>
      <c r="CJ115" s="985"/>
      <c r="CK115" s="1015"/>
      <c r="CL115" s="1016"/>
      <c r="CM115" s="1019" t="s">
        <v>439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422</v>
      </c>
      <c r="DH115" s="1029"/>
      <c r="DI115" s="1029"/>
      <c r="DJ115" s="1029"/>
      <c r="DK115" s="1030"/>
      <c r="DL115" s="1031" t="s">
        <v>423</v>
      </c>
      <c r="DM115" s="1029"/>
      <c r="DN115" s="1029"/>
      <c r="DO115" s="1029"/>
      <c r="DP115" s="1030"/>
      <c r="DQ115" s="1031" t="s">
        <v>398</v>
      </c>
      <c r="DR115" s="1029"/>
      <c r="DS115" s="1029"/>
      <c r="DT115" s="1029"/>
      <c r="DU115" s="1030"/>
      <c r="DV115" s="1032" t="s">
        <v>398</v>
      </c>
      <c r="DW115" s="1033"/>
      <c r="DX115" s="1033"/>
      <c r="DY115" s="1033"/>
      <c r="DZ115" s="1034"/>
    </row>
    <row r="116" spans="1:130" s="226" customFormat="1" ht="26.25" customHeight="1">
      <c r="A116" s="1026"/>
      <c r="B116" s="1027"/>
      <c r="C116" s="1035" t="s">
        <v>440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120</v>
      </c>
      <c r="AB116" s="1029"/>
      <c r="AC116" s="1029"/>
      <c r="AD116" s="1029"/>
      <c r="AE116" s="1030"/>
      <c r="AF116" s="1031" t="s">
        <v>398</v>
      </c>
      <c r="AG116" s="1029"/>
      <c r="AH116" s="1029"/>
      <c r="AI116" s="1029"/>
      <c r="AJ116" s="1030"/>
      <c r="AK116" s="1031" t="s">
        <v>398</v>
      </c>
      <c r="AL116" s="1029"/>
      <c r="AM116" s="1029"/>
      <c r="AN116" s="1029"/>
      <c r="AO116" s="1030"/>
      <c r="AP116" s="1032" t="s">
        <v>120</v>
      </c>
      <c r="AQ116" s="1033"/>
      <c r="AR116" s="1033"/>
      <c r="AS116" s="1033"/>
      <c r="AT116" s="1034"/>
      <c r="AU116" s="970"/>
      <c r="AV116" s="971"/>
      <c r="AW116" s="971"/>
      <c r="AX116" s="971"/>
      <c r="AY116" s="971"/>
      <c r="AZ116" s="1037" t="s">
        <v>441</v>
      </c>
      <c r="BA116" s="1038"/>
      <c r="BB116" s="1038"/>
      <c r="BC116" s="1038"/>
      <c r="BD116" s="1038"/>
      <c r="BE116" s="1038"/>
      <c r="BF116" s="1038"/>
      <c r="BG116" s="1038"/>
      <c r="BH116" s="1038"/>
      <c r="BI116" s="1038"/>
      <c r="BJ116" s="1038"/>
      <c r="BK116" s="1038"/>
      <c r="BL116" s="1038"/>
      <c r="BM116" s="1038"/>
      <c r="BN116" s="1038"/>
      <c r="BO116" s="1038"/>
      <c r="BP116" s="1039"/>
      <c r="BQ116" s="989" t="s">
        <v>120</v>
      </c>
      <c r="BR116" s="990"/>
      <c r="BS116" s="990"/>
      <c r="BT116" s="990"/>
      <c r="BU116" s="990"/>
      <c r="BV116" s="990" t="s">
        <v>423</v>
      </c>
      <c r="BW116" s="990"/>
      <c r="BX116" s="990"/>
      <c r="BY116" s="990"/>
      <c r="BZ116" s="990"/>
      <c r="CA116" s="990" t="s">
        <v>120</v>
      </c>
      <c r="CB116" s="990"/>
      <c r="CC116" s="990"/>
      <c r="CD116" s="990"/>
      <c r="CE116" s="990"/>
      <c r="CF116" s="984" t="s">
        <v>422</v>
      </c>
      <c r="CG116" s="985"/>
      <c r="CH116" s="985"/>
      <c r="CI116" s="985"/>
      <c r="CJ116" s="985"/>
      <c r="CK116" s="1015"/>
      <c r="CL116" s="1016"/>
      <c r="CM116" s="986" t="s">
        <v>442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65448</v>
      </c>
      <c r="DH116" s="1029"/>
      <c r="DI116" s="1029"/>
      <c r="DJ116" s="1029"/>
      <c r="DK116" s="1030"/>
      <c r="DL116" s="1031">
        <v>52149</v>
      </c>
      <c r="DM116" s="1029"/>
      <c r="DN116" s="1029"/>
      <c r="DO116" s="1029"/>
      <c r="DP116" s="1030"/>
      <c r="DQ116" s="1031">
        <v>39061</v>
      </c>
      <c r="DR116" s="1029"/>
      <c r="DS116" s="1029"/>
      <c r="DT116" s="1029"/>
      <c r="DU116" s="1030"/>
      <c r="DV116" s="1032">
        <v>1.7</v>
      </c>
      <c r="DW116" s="1033"/>
      <c r="DX116" s="1033"/>
      <c r="DY116" s="1033"/>
      <c r="DZ116" s="1034"/>
    </row>
    <row r="117" spans="1:130" s="226" customFormat="1" ht="26.25" customHeight="1">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443</v>
      </c>
      <c r="Z117" s="956"/>
      <c r="AA117" s="1046">
        <v>638381</v>
      </c>
      <c r="AB117" s="1047"/>
      <c r="AC117" s="1047"/>
      <c r="AD117" s="1047"/>
      <c r="AE117" s="1048"/>
      <c r="AF117" s="1049">
        <v>604621</v>
      </c>
      <c r="AG117" s="1047"/>
      <c r="AH117" s="1047"/>
      <c r="AI117" s="1047"/>
      <c r="AJ117" s="1048"/>
      <c r="AK117" s="1049">
        <v>565944</v>
      </c>
      <c r="AL117" s="1047"/>
      <c r="AM117" s="1047"/>
      <c r="AN117" s="1047"/>
      <c r="AO117" s="1048"/>
      <c r="AP117" s="1050"/>
      <c r="AQ117" s="1051"/>
      <c r="AR117" s="1051"/>
      <c r="AS117" s="1051"/>
      <c r="AT117" s="1052"/>
      <c r="AU117" s="970"/>
      <c r="AV117" s="971"/>
      <c r="AW117" s="971"/>
      <c r="AX117" s="971"/>
      <c r="AY117" s="971"/>
      <c r="AZ117" s="1037" t="s">
        <v>444</v>
      </c>
      <c r="BA117" s="1038"/>
      <c r="BB117" s="1038"/>
      <c r="BC117" s="1038"/>
      <c r="BD117" s="1038"/>
      <c r="BE117" s="1038"/>
      <c r="BF117" s="1038"/>
      <c r="BG117" s="1038"/>
      <c r="BH117" s="1038"/>
      <c r="BI117" s="1038"/>
      <c r="BJ117" s="1038"/>
      <c r="BK117" s="1038"/>
      <c r="BL117" s="1038"/>
      <c r="BM117" s="1038"/>
      <c r="BN117" s="1038"/>
      <c r="BO117" s="1038"/>
      <c r="BP117" s="1039"/>
      <c r="BQ117" s="989" t="s">
        <v>120</v>
      </c>
      <c r="BR117" s="990"/>
      <c r="BS117" s="990"/>
      <c r="BT117" s="990"/>
      <c r="BU117" s="990"/>
      <c r="BV117" s="990" t="s">
        <v>120</v>
      </c>
      <c r="BW117" s="990"/>
      <c r="BX117" s="990"/>
      <c r="BY117" s="990"/>
      <c r="BZ117" s="990"/>
      <c r="CA117" s="990" t="s">
        <v>120</v>
      </c>
      <c r="CB117" s="990"/>
      <c r="CC117" s="990"/>
      <c r="CD117" s="990"/>
      <c r="CE117" s="990"/>
      <c r="CF117" s="984" t="s">
        <v>120</v>
      </c>
      <c r="CG117" s="985"/>
      <c r="CH117" s="985"/>
      <c r="CI117" s="985"/>
      <c r="CJ117" s="985"/>
      <c r="CK117" s="1015"/>
      <c r="CL117" s="1016"/>
      <c r="CM117" s="986" t="s">
        <v>445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120</v>
      </c>
      <c r="DH117" s="1029"/>
      <c r="DI117" s="1029"/>
      <c r="DJ117" s="1029"/>
      <c r="DK117" s="1030"/>
      <c r="DL117" s="1031" t="s">
        <v>120</v>
      </c>
      <c r="DM117" s="1029"/>
      <c r="DN117" s="1029"/>
      <c r="DO117" s="1029"/>
      <c r="DP117" s="1030"/>
      <c r="DQ117" s="1031" t="s">
        <v>120</v>
      </c>
      <c r="DR117" s="1029"/>
      <c r="DS117" s="1029"/>
      <c r="DT117" s="1029"/>
      <c r="DU117" s="1030"/>
      <c r="DV117" s="1032" t="s">
        <v>120</v>
      </c>
      <c r="DW117" s="1033"/>
      <c r="DX117" s="1033"/>
      <c r="DY117" s="1033"/>
      <c r="DZ117" s="1034"/>
    </row>
    <row r="118" spans="1:130" s="226" customFormat="1" ht="26.25" customHeight="1">
      <c r="A118" s="974" t="s">
        <v>417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415</v>
      </c>
      <c r="AB118" s="955"/>
      <c r="AC118" s="955"/>
      <c r="AD118" s="955"/>
      <c r="AE118" s="956"/>
      <c r="AF118" s="954" t="s">
        <v>298</v>
      </c>
      <c r="AG118" s="955"/>
      <c r="AH118" s="955"/>
      <c r="AI118" s="955"/>
      <c r="AJ118" s="956"/>
      <c r="AK118" s="954" t="s">
        <v>297</v>
      </c>
      <c r="AL118" s="955"/>
      <c r="AM118" s="955"/>
      <c r="AN118" s="955"/>
      <c r="AO118" s="956"/>
      <c r="AP118" s="1041" t="s">
        <v>416</v>
      </c>
      <c r="AQ118" s="1042"/>
      <c r="AR118" s="1042"/>
      <c r="AS118" s="1042"/>
      <c r="AT118" s="1043"/>
      <c r="AU118" s="970"/>
      <c r="AV118" s="971"/>
      <c r="AW118" s="971"/>
      <c r="AX118" s="971"/>
      <c r="AY118" s="971"/>
      <c r="AZ118" s="1044" t="s">
        <v>446</v>
      </c>
      <c r="BA118" s="1035"/>
      <c r="BB118" s="1035"/>
      <c r="BC118" s="1035"/>
      <c r="BD118" s="1035"/>
      <c r="BE118" s="1035"/>
      <c r="BF118" s="1035"/>
      <c r="BG118" s="1035"/>
      <c r="BH118" s="1035"/>
      <c r="BI118" s="1035"/>
      <c r="BJ118" s="1035"/>
      <c r="BK118" s="1035"/>
      <c r="BL118" s="1035"/>
      <c r="BM118" s="1035"/>
      <c r="BN118" s="1035"/>
      <c r="BO118" s="1035"/>
      <c r="BP118" s="1036"/>
      <c r="BQ118" s="1067" t="s">
        <v>120</v>
      </c>
      <c r="BR118" s="1068"/>
      <c r="BS118" s="1068"/>
      <c r="BT118" s="1068"/>
      <c r="BU118" s="1068"/>
      <c r="BV118" s="1068" t="s">
        <v>120</v>
      </c>
      <c r="BW118" s="1068"/>
      <c r="BX118" s="1068"/>
      <c r="BY118" s="1068"/>
      <c r="BZ118" s="1068"/>
      <c r="CA118" s="1068" t="s">
        <v>120</v>
      </c>
      <c r="CB118" s="1068"/>
      <c r="CC118" s="1068"/>
      <c r="CD118" s="1068"/>
      <c r="CE118" s="1068"/>
      <c r="CF118" s="984" t="s">
        <v>120</v>
      </c>
      <c r="CG118" s="985"/>
      <c r="CH118" s="985"/>
      <c r="CI118" s="985"/>
      <c r="CJ118" s="985"/>
      <c r="CK118" s="1015"/>
      <c r="CL118" s="1016"/>
      <c r="CM118" s="986" t="s">
        <v>447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120</v>
      </c>
      <c r="DH118" s="1029"/>
      <c r="DI118" s="1029"/>
      <c r="DJ118" s="1029"/>
      <c r="DK118" s="1030"/>
      <c r="DL118" s="1031" t="s">
        <v>120</v>
      </c>
      <c r="DM118" s="1029"/>
      <c r="DN118" s="1029"/>
      <c r="DO118" s="1029"/>
      <c r="DP118" s="1030"/>
      <c r="DQ118" s="1031" t="s">
        <v>120</v>
      </c>
      <c r="DR118" s="1029"/>
      <c r="DS118" s="1029"/>
      <c r="DT118" s="1029"/>
      <c r="DU118" s="1030"/>
      <c r="DV118" s="1032" t="s">
        <v>398</v>
      </c>
      <c r="DW118" s="1033"/>
      <c r="DX118" s="1033"/>
      <c r="DY118" s="1033"/>
      <c r="DZ118" s="1034"/>
    </row>
    <row r="119" spans="1:130" s="226" customFormat="1" ht="26.25" customHeight="1">
      <c r="A119" s="1128" t="s">
        <v>420</v>
      </c>
      <c r="B119" s="1014"/>
      <c r="C119" s="993" t="s">
        <v>421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120</v>
      </c>
      <c r="AB119" s="962"/>
      <c r="AC119" s="962"/>
      <c r="AD119" s="962"/>
      <c r="AE119" s="963"/>
      <c r="AF119" s="964" t="s">
        <v>120</v>
      </c>
      <c r="AG119" s="962"/>
      <c r="AH119" s="962"/>
      <c r="AI119" s="962"/>
      <c r="AJ119" s="963"/>
      <c r="AK119" s="964" t="s">
        <v>120</v>
      </c>
      <c r="AL119" s="962"/>
      <c r="AM119" s="962"/>
      <c r="AN119" s="962"/>
      <c r="AO119" s="963"/>
      <c r="AP119" s="965" t="s">
        <v>398</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448</v>
      </c>
      <c r="BP119" s="1076"/>
      <c r="BQ119" s="1067">
        <v>8261565</v>
      </c>
      <c r="BR119" s="1068"/>
      <c r="BS119" s="1068"/>
      <c r="BT119" s="1068"/>
      <c r="BU119" s="1068"/>
      <c r="BV119" s="1068">
        <v>8915856</v>
      </c>
      <c r="BW119" s="1068"/>
      <c r="BX119" s="1068"/>
      <c r="BY119" s="1068"/>
      <c r="BZ119" s="1068"/>
      <c r="CA119" s="1068">
        <v>9398559</v>
      </c>
      <c r="CB119" s="1068"/>
      <c r="CC119" s="1068"/>
      <c r="CD119" s="1068"/>
      <c r="CE119" s="1068"/>
      <c r="CF119" s="1069"/>
      <c r="CG119" s="1070"/>
      <c r="CH119" s="1070"/>
      <c r="CI119" s="1070"/>
      <c r="CJ119" s="1071"/>
      <c r="CK119" s="1017"/>
      <c r="CL119" s="1018"/>
      <c r="CM119" s="1072" t="s">
        <v>449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120</v>
      </c>
      <c r="DH119" s="1054"/>
      <c r="DI119" s="1054"/>
      <c r="DJ119" s="1054"/>
      <c r="DK119" s="1055"/>
      <c r="DL119" s="1053" t="s">
        <v>120</v>
      </c>
      <c r="DM119" s="1054"/>
      <c r="DN119" s="1054"/>
      <c r="DO119" s="1054"/>
      <c r="DP119" s="1055"/>
      <c r="DQ119" s="1053" t="s">
        <v>398</v>
      </c>
      <c r="DR119" s="1054"/>
      <c r="DS119" s="1054"/>
      <c r="DT119" s="1054"/>
      <c r="DU119" s="1055"/>
      <c r="DV119" s="1056" t="s">
        <v>120</v>
      </c>
      <c r="DW119" s="1057"/>
      <c r="DX119" s="1057"/>
      <c r="DY119" s="1057"/>
      <c r="DZ119" s="1058"/>
    </row>
    <row r="120" spans="1:130" s="226" customFormat="1" ht="26.25" customHeight="1">
      <c r="A120" s="1129"/>
      <c r="B120" s="1016"/>
      <c r="C120" s="986" t="s">
        <v>426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120</v>
      </c>
      <c r="AB120" s="1029"/>
      <c r="AC120" s="1029"/>
      <c r="AD120" s="1029"/>
      <c r="AE120" s="1030"/>
      <c r="AF120" s="1031" t="s">
        <v>120</v>
      </c>
      <c r="AG120" s="1029"/>
      <c r="AH120" s="1029"/>
      <c r="AI120" s="1029"/>
      <c r="AJ120" s="1030"/>
      <c r="AK120" s="1031" t="s">
        <v>120</v>
      </c>
      <c r="AL120" s="1029"/>
      <c r="AM120" s="1029"/>
      <c r="AN120" s="1029"/>
      <c r="AO120" s="1030"/>
      <c r="AP120" s="1032" t="s">
        <v>120</v>
      </c>
      <c r="AQ120" s="1033"/>
      <c r="AR120" s="1033"/>
      <c r="AS120" s="1033"/>
      <c r="AT120" s="1034"/>
      <c r="AU120" s="1059" t="s">
        <v>450</v>
      </c>
      <c r="AV120" s="1060"/>
      <c r="AW120" s="1060"/>
      <c r="AX120" s="1060"/>
      <c r="AY120" s="1061"/>
      <c r="AZ120" s="1010" t="s">
        <v>451</v>
      </c>
      <c r="BA120" s="959"/>
      <c r="BB120" s="959"/>
      <c r="BC120" s="959"/>
      <c r="BD120" s="959"/>
      <c r="BE120" s="959"/>
      <c r="BF120" s="959"/>
      <c r="BG120" s="959"/>
      <c r="BH120" s="959"/>
      <c r="BI120" s="959"/>
      <c r="BJ120" s="959"/>
      <c r="BK120" s="959"/>
      <c r="BL120" s="959"/>
      <c r="BM120" s="959"/>
      <c r="BN120" s="959"/>
      <c r="BO120" s="959"/>
      <c r="BP120" s="960"/>
      <c r="BQ120" s="996">
        <v>970205</v>
      </c>
      <c r="BR120" s="997"/>
      <c r="BS120" s="997"/>
      <c r="BT120" s="997"/>
      <c r="BU120" s="997"/>
      <c r="BV120" s="997">
        <v>1251097</v>
      </c>
      <c r="BW120" s="997"/>
      <c r="BX120" s="997"/>
      <c r="BY120" s="997"/>
      <c r="BZ120" s="997"/>
      <c r="CA120" s="997">
        <v>1280620</v>
      </c>
      <c r="CB120" s="997"/>
      <c r="CC120" s="997"/>
      <c r="CD120" s="997"/>
      <c r="CE120" s="997"/>
      <c r="CF120" s="1011">
        <v>55.8</v>
      </c>
      <c r="CG120" s="1012"/>
      <c r="CH120" s="1012"/>
      <c r="CI120" s="1012"/>
      <c r="CJ120" s="1012"/>
      <c r="CK120" s="1077" t="s">
        <v>452</v>
      </c>
      <c r="CL120" s="1078"/>
      <c r="CM120" s="1078"/>
      <c r="CN120" s="1078"/>
      <c r="CO120" s="1079"/>
      <c r="CP120" s="1085" t="s">
        <v>395</v>
      </c>
      <c r="CQ120" s="1086"/>
      <c r="CR120" s="1086"/>
      <c r="CS120" s="1086"/>
      <c r="CT120" s="1086"/>
      <c r="CU120" s="1086"/>
      <c r="CV120" s="1086"/>
      <c r="CW120" s="1086"/>
      <c r="CX120" s="1086"/>
      <c r="CY120" s="1086"/>
      <c r="CZ120" s="1086"/>
      <c r="DA120" s="1086"/>
      <c r="DB120" s="1086"/>
      <c r="DC120" s="1086"/>
      <c r="DD120" s="1086"/>
      <c r="DE120" s="1086"/>
      <c r="DF120" s="1087"/>
      <c r="DG120" s="996">
        <v>767638</v>
      </c>
      <c r="DH120" s="997"/>
      <c r="DI120" s="997"/>
      <c r="DJ120" s="997"/>
      <c r="DK120" s="997"/>
      <c r="DL120" s="997">
        <v>769381</v>
      </c>
      <c r="DM120" s="997"/>
      <c r="DN120" s="997"/>
      <c r="DO120" s="997"/>
      <c r="DP120" s="997"/>
      <c r="DQ120" s="997">
        <v>728742</v>
      </c>
      <c r="DR120" s="997"/>
      <c r="DS120" s="997"/>
      <c r="DT120" s="997"/>
      <c r="DU120" s="997"/>
      <c r="DV120" s="998">
        <v>31.7</v>
      </c>
      <c r="DW120" s="998"/>
      <c r="DX120" s="998"/>
      <c r="DY120" s="998"/>
      <c r="DZ120" s="999"/>
    </row>
    <row r="121" spans="1:130" s="226" customFormat="1" ht="26.25" customHeight="1">
      <c r="A121" s="1129"/>
      <c r="B121" s="1016"/>
      <c r="C121" s="1037" t="s">
        <v>453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120</v>
      </c>
      <c r="AB121" s="1029"/>
      <c r="AC121" s="1029"/>
      <c r="AD121" s="1029"/>
      <c r="AE121" s="1030"/>
      <c r="AF121" s="1031" t="s">
        <v>120</v>
      </c>
      <c r="AG121" s="1029"/>
      <c r="AH121" s="1029"/>
      <c r="AI121" s="1029"/>
      <c r="AJ121" s="1030"/>
      <c r="AK121" s="1031" t="s">
        <v>120</v>
      </c>
      <c r="AL121" s="1029"/>
      <c r="AM121" s="1029"/>
      <c r="AN121" s="1029"/>
      <c r="AO121" s="1030"/>
      <c r="AP121" s="1032" t="s">
        <v>398</v>
      </c>
      <c r="AQ121" s="1033"/>
      <c r="AR121" s="1033"/>
      <c r="AS121" s="1033"/>
      <c r="AT121" s="1034"/>
      <c r="AU121" s="1062"/>
      <c r="AV121" s="1063"/>
      <c r="AW121" s="1063"/>
      <c r="AX121" s="1063"/>
      <c r="AY121" s="1064"/>
      <c r="AZ121" s="1019" t="s">
        <v>454</v>
      </c>
      <c r="BA121" s="1020"/>
      <c r="BB121" s="1020"/>
      <c r="BC121" s="1020"/>
      <c r="BD121" s="1020"/>
      <c r="BE121" s="1020"/>
      <c r="BF121" s="1020"/>
      <c r="BG121" s="1020"/>
      <c r="BH121" s="1020"/>
      <c r="BI121" s="1020"/>
      <c r="BJ121" s="1020"/>
      <c r="BK121" s="1020"/>
      <c r="BL121" s="1020"/>
      <c r="BM121" s="1020"/>
      <c r="BN121" s="1020"/>
      <c r="BO121" s="1020"/>
      <c r="BP121" s="1021"/>
      <c r="BQ121" s="989">
        <v>99660</v>
      </c>
      <c r="BR121" s="990"/>
      <c r="BS121" s="990"/>
      <c r="BT121" s="990"/>
      <c r="BU121" s="990"/>
      <c r="BV121" s="990">
        <v>77975</v>
      </c>
      <c r="BW121" s="990"/>
      <c r="BX121" s="990"/>
      <c r="BY121" s="990"/>
      <c r="BZ121" s="990"/>
      <c r="CA121" s="990">
        <v>72375</v>
      </c>
      <c r="CB121" s="990"/>
      <c r="CC121" s="990"/>
      <c r="CD121" s="990"/>
      <c r="CE121" s="990"/>
      <c r="CF121" s="984">
        <v>3.2</v>
      </c>
      <c r="CG121" s="985"/>
      <c r="CH121" s="985"/>
      <c r="CI121" s="985"/>
      <c r="CJ121" s="985"/>
      <c r="CK121" s="1080"/>
      <c r="CL121" s="1081"/>
      <c r="CM121" s="1081"/>
      <c r="CN121" s="1081"/>
      <c r="CO121" s="1082"/>
      <c r="CP121" s="1090" t="s">
        <v>455</v>
      </c>
      <c r="CQ121" s="1091"/>
      <c r="CR121" s="1091"/>
      <c r="CS121" s="1091"/>
      <c r="CT121" s="1091"/>
      <c r="CU121" s="1091"/>
      <c r="CV121" s="1091"/>
      <c r="CW121" s="1091"/>
      <c r="CX121" s="1091"/>
      <c r="CY121" s="1091"/>
      <c r="CZ121" s="1091"/>
      <c r="DA121" s="1091"/>
      <c r="DB121" s="1091"/>
      <c r="DC121" s="1091"/>
      <c r="DD121" s="1091"/>
      <c r="DE121" s="1091"/>
      <c r="DF121" s="1092"/>
      <c r="DG121" s="989">
        <v>674473</v>
      </c>
      <c r="DH121" s="990"/>
      <c r="DI121" s="990"/>
      <c r="DJ121" s="990"/>
      <c r="DK121" s="990"/>
      <c r="DL121" s="990">
        <v>624488</v>
      </c>
      <c r="DM121" s="990"/>
      <c r="DN121" s="990"/>
      <c r="DO121" s="990"/>
      <c r="DP121" s="990"/>
      <c r="DQ121" s="990">
        <v>692815</v>
      </c>
      <c r="DR121" s="990"/>
      <c r="DS121" s="990"/>
      <c r="DT121" s="990"/>
      <c r="DU121" s="990"/>
      <c r="DV121" s="991">
        <v>30.2</v>
      </c>
      <c r="DW121" s="991"/>
      <c r="DX121" s="991"/>
      <c r="DY121" s="991"/>
      <c r="DZ121" s="992"/>
    </row>
    <row r="122" spans="1:130" s="226" customFormat="1" ht="26.25" customHeight="1">
      <c r="A122" s="1129"/>
      <c r="B122" s="1016"/>
      <c r="C122" s="986" t="s">
        <v>436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120</v>
      </c>
      <c r="AB122" s="1029"/>
      <c r="AC122" s="1029"/>
      <c r="AD122" s="1029"/>
      <c r="AE122" s="1030"/>
      <c r="AF122" s="1031" t="s">
        <v>120</v>
      </c>
      <c r="AG122" s="1029"/>
      <c r="AH122" s="1029"/>
      <c r="AI122" s="1029"/>
      <c r="AJ122" s="1030"/>
      <c r="AK122" s="1031" t="s">
        <v>120</v>
      </c>
      <c r="AL122" s="1029"/>
      <c r="AM122" s="1029"/>
      <c r="AN122" s="1029"/>
      <c r="AO122" s="1030"/>
      <c r="AP122" s="1032" t="s">
        <v>120</v>
      </c>
      <c r="AQ122" s="1033"/>
      <c r="AR122" s="1033"/>
      <c r="AS122" s="1033"/>
      <c r="AT122" s="1034"/>
      <c r="AU122" s="1062"/>
      <c r="AV122" s="1063"/>
      <c r="AW122" s="1063"/>
      <c r="AX122" s="1063"/>
      <c r="AY122" s="1064"/>
      <c r="AZ122" s="1044" t="s">
        <v>456</v>
      </c>
      <c r="BA122" s="1035"/>
      <c r="BB122" s="1035"/>
      <c r="BC122" s="1035"/>
      <c r="BD122" s="1035"/>
      <c r="BE122" s="1035"/>
      <c r="BF122" s="1035"/>
      <c r="BG122" s="1035"/>
      <c r="BH122" s="1035"/>
      <c r="BI122" s="1035"/>
      <c r="BJ122" s="1035"/>
      <c r="BK122" s="1035"/>
      <c r="BL122" s="1035"/>
      <c r="BM122" s="1035"/>
      <c r="BN122" s="1035"/>
      <c r="BO122" s="1035"/>
      <c r="BP122" s="1036"/>
      <c r="BQ122" s="1067">
        <v>4912244</v>
      </c>
      <c r="BR122" s="1068"/>
      <c r="BS122" s="1068"/>
      <c r="BT122" s="1068"/>
      <c r="BU122" s="1068"/>
      <c r="BV122" s="1068">
        <v>5435749</v>
      </c>
      <c r="BW122" s="1068"/>
      <c r="BX122" s="1068"/>
      <c r="BY122" s="1068"/>
      <c r="BZ122" s="1068"/>
      <c r="CA122" s="1068">
        <v>5781701</v>
      </c>
      <c r="CB122" s="1068"/>
      <c r="CC122" s="1068"/>
      <c r="CD122" s="1068"/>
      <c r="CE122" s="1068"/>
      <c r="CF122" s="1088">
        <v>251.7</v>
      </c>
      <c r="CG122" s="1089"/>
      <c r="CH122" s="1089"/>
      <c r="CI122" s="1089"/>
      <c r="CJ122" s="1089"/>
      <c r="CK122" s="1080"/>
      <c r="CL122" s="1081"/>
      <c r="CM122" s="1081"/>
      <c r="CN122" s="1081"/>
      <c r="CO122" s="1082"/>
      <c r="CP122" s="1090" t="s">
        <v>391</v>
      </c>
      <c r="CQ122" s="1091"/>
      <c r="CR122" s="1091"/>
      <c r="CS122" s="1091"/>
      <c r="CT122" s="1091"/>
      <c r="CU122" s="1091"/>
      <c r="CV122" s="1091"/>
      <c r="CW122" s="1091"/>
      <c r="CX122" s="1091"/>
      <c r="CY122" s="1091"/>
      <c r="CZ122" s="1091"/>
      <c r="DA122" s="1091"/>
      <c r="DB122" s="1091"/>
      <c r="DC122" s="1091"/>
      <c r="DD122" s="1091"/>
      <c r="DE122" s="1091"/>
      <c r="DF122" s="1092"/>
      <c r="DG122" s="989" t="s">
        <v>120</v>
      </c>
      <c r="DH122" s="990"/>
      <c r="DI122" s="990"/>
      <c r="DJ122" s="990"/>
      <c r="DK122" s="990"/>
      <c r="DL122" s="990" t="s">
        <v>120</v>
      </c>
      <c r="DM122" s="990"/>
      <c r="DN122" s="990"/>
      <c r="DO122" s="990"/>
      <c r="DP122" s="990"/>
      <c r="DQ122" s="990" t="s">
        <v>120</v>
      </c>
      <c r="DR122" s="990"/>
      <c r="DS122" s="990"/>
      <c r="DT122" s="990"/>
      <c r="DU122" s="990"/>
      <c r="DV122" s="991" t="s">
        <v>120</v>
      </c>
      <c r="DW122" s="991"/>
      <c r="DX122" s="991"/>
      <c r="DY122" s="991"/>
      <c r="DZ122" s="992"/>
    </row>
    <row r="123" spans="1:130" s="226" customFormat="1" ht="26.25" customHeight="1">
      <c r="A123" s="1129"/>
      <c r="B123" s="1016"/>
      <c r="C123" s="986" t="s">
        <v>442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17894</v>
      </c>
      <c r="AB123" s="1029"/>
      <c r="AC123" s="1029"/>
      <c r="AD123" s="1029"/>
      <c r="AE123" s="1030"/>
      <c r="AF123" s="1031">
        <v>13298</v>
      </c>
      <c r="AG123" s="1029"/>
      <c r="AH123" s="1029"/>
      <c r="AI123" s="1029"/>
      <c r="AJ123" s="1030"/>
      <c r="AK123" s="1031">
        <v>13088</v>
      </c>
      <c r="AL123" s="1029"/>
      <c r="AM123" s="1029"/>
      <c r="AN123" s="1029"/>
      <c r="AO123" s="1030"/>
      <c r="AP123" s="1032">
        <v>0.6</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457</v>
      </c>
      <c r="BP123" s="1076"/>
      <c r="BQ123" s="1135">
        <v>5982109</v>
      </c>
      <c r="BR123" s="1136"/>
      <c r="BS123" s="1136"/>
      <c r="BT123" s="1136"/>
      <c r="BU123" s="1136"/>
      <c r="BV123" s="1136">
        <v>6764821</v>
      </c>
      <c r="BW123" s="1136"/>
      <c r="BX123" s="1136"/>
      <c r="BY123" s="1136"/>
      <c r="BZ123" s="1136"/>
      <c r="CA123" s="1136">
        <v>7134696</v>
      </c>
      <c r="CB123" s="1136"/>
      <c r="CC123" s="1136"/>
      <c r="CD123" s="1136"/>
      <c r="CE123" s="1136"/>
      <c r="CF123" s="1069"/>
      <c r="CG123" s="1070"/>
      <c r="CH123" s="1070"/>
      <c r="CI123" s="1070"/>
      <c r="CJ123" s="1071"/>
      <c r="CK123" s="1080"/>
      <c r="CL123" s="1081"/>
      <c r="CM123" s="1081"/>
      <c r="CN123" s="1081"/>
      <c r="CO123" s="1082"/>
      <c r="CP123" s="1090" t="s">
        <v>458</v>
      </c>
      <c r="CQ123" s="1091"/>
      <c r="CR123" s="1091"/>
      <c r="CS123" s="1091"/>
      <c r="CT123" s="1091"/>
      <c r="CU123" s="1091"/>
      <c r="CV123" s="1091"/>
      <c r="CW123" s="1091"/>
      <c r="CX123" s="1091"/>
      <c r="CY123" s="1091"/>
      <c r="CZ123" s="1091"/>
      <c r="DA123" s="1091"/>
      <c r="DB123" s="1091"/>
      <c r="DC123" s="1091"/>
      <c r="DD123" s="1091"/>
      <c r="DE123" s="1091"/>
      <c r="DF123" s="1092"/>
      <c r="DG123" s="1028" t="s">
        <v>398</v>
      </c>
      <c r="DH123" s="1029"/>
      <c r="DI123" s="1029"/>
      <c r="DJ123" s="1029"/>
      <c r="DK123" s="1030"/>
      <c r="DL123" s="1031" t="s">
        <v>120</v>
      </c>
      <c r="DM123" s="1029"/>
      <c r="DN123" s="1029"/>
      <c r="DO123" s="1029"/>
      <c r="DP123" s="1030"/>
      <c r="DQ123" s="1031" t="s">
        <v>120</v>
      </c>
      <c r="DR123" s="1029"/>
      <c r="DS123" s="1029"/>
      <c r="DT123" s="1029"/>
      <c r="DU123" s="1030"/>
      <c r="DV123" s="1032" t="s">
        <v>120</v>
      </c>
      <c r="DW123" s="1033"/>
      <c r="DX123" s="1033"/>
      <c r="DY123" s="1033"/>
      <c r="DZ123" s="1034"/>
    </row>
    <row r="124" spans="1:130" s="226" customFormat="1" ht="26.25" customHeight="1" thickBot="1">
      <c r="A124" s="1129"/>
      <c r="B124" s="1016"/>
      <c r="C124" s="986" t="s">
        <v>445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120</v>
      </c>
      <c r="AB124" s="1029"/>
      <c r="AC124" s="1029"/>
      <c r="AD124" s="1029"/>
      <c r="AE124" s="1030"/>
      <c r="AF124" s="1031" t="s">
        <v>398</v>
      </c>
      <c r="AG124" s="1029"/>
      <c r="AH124" s="1029"/>
      <c r="AI124" s="1029"/>
      <c r="AJ124" s="1030"/>
      <c r="AK124" s="1031" t="s">
        <v>120</v>
      </c>
      <c r="AL124" s="1029"/>
      <c r="AM124" s="1029"/>
      <c r="AN124" s="1029"/>
      <c r="AO124" s="1030"/>
      <c r="AP124" s="1032" t="s">
        <v>120</v>
      </c>
      <c r="AQ124" s="1033"/>
      <c r="AR124" s="1033"/>
      <c r="AS124" s="1033"/>
      <c r="AT124" s="1034"/>
      <c r="AU124" s="1131" t="s">
        <v>459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98</v>
      </c>
      <c r="BR124" s="1098"/>
      <c r="BS124" s="1098"/>
      <c r="BT124" s="1098"/>
      <c r="BU124" s="1098"/>
      <c r="BV124" s="1098">
        <v>93.4</v>
      </c>
      <c r="BW124" s="1098"/>
      <c r="BX124" s="1098"/>
      <c r="BY124" s="1098"/>
      <c r="BZ124" s="1098"/>
      <c r="CA124" s="1098">
        <v>98.5</v>
      </c>
      <c r="CB124" s="1098"/>
      <c r="CC124" s="1098"/>
      <c r="CD124" s="1098"/>
      <c r="CE124" s="1098"/>
      <c r="CF124" s="1099"/>
      <c r="CG124" s="1100"/>
      <c r="CH124" s="1100"/>
      <c r="CI124" s="1100"/>
      <c r="CJ124" s="1101"/>
      <c r="CK124" s="1083"/>
      <c r="CL124" s="1083"/>
      <c r="CM124" s="1083"/>
      <c r="CN124" s="1083"/>
      <c r="CO124" s="1084"/>
      <c r="CP124" s="1090" t="s">
        <v>460</v>
      </c>
      <c r="CQ124" s="1091"/>
      <c r="CR124" s="1091"/>
      <c r="CS124" s="1091"/>
      <c r="CT124" s="1091"/>
      <c r="CU124" s="1091"/>
      <c r="CV124" s="1091"/>
      <c r="CW124" s="1091"/>
      <c r="CX124" s="1091"/>
      <c r="CY124" s="1091"/>
      <c r="CZ124" s="1091"/>
      <c r="DA124" s="1091"/>
      <c r="DB124" s="1091"/>
      <c r="DC124" s="1091"/>
      <c r="DD124" s="1091"/>
      <c r="DE124" s="1091"/>
      <c r="DF124" s="1092"/>
      <c r="DG124" s="1075" t="s">
        <v>120</v>
      </c>
      <c r="DH124" s="1054"/>
      <c r="DI124" s="1054"/>
      <c r="DJ124" s="1054"/>
      <c r="DK124" s="1055"/>
      <c r="DL124" s="1053" t="s">
        <v>120</v>
      </c>
      <c r="DM124" s="1054"/>
      <c r="DN124" s="1054"/>
      <c r="DO124" s="1054"/>
      <c r="DP124" s="1055"/>
      <c r="DQ124" s="1053" t="s">
        <v>120</v>
      </c>
      <c r="DR124" s="1054"/>
      <c r="DS124" s="1054"/>
      <c r="DT124" s="1054"/>
      <c r="DU124" s="1055"/>
      <c r="DV124" s="1056" t="s">
        <v>120</v>
      </c>
      <c r="DW124" s="1057"/>
      <c r="DX124" s="1057"/>
      <c r="DY124" s="1057"/>
      <c r="DZ124" s="1058"/>
    </row>
    <row r="125" spans="1:130" s="226" customFormat="1" ht="26.25" customHeight="1">
      <c r="A125" s="1129"/>
      <c r="B125" s="1016"/>
      <c r="C125" s="986" t="s">
        <v>447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120</v>
      </c>
      <c r="AB125" s="1029"/>
      <c r="AC125" s="1029"/>
      <c r="AD125" s="1029"/>
      <c r="AE125" s="1030"/>
      <c r="AF125" s="1031" t="s">
        <v>120</v>
      </c>
      <c r="AG125" s="1029"/>
      <c r="AH125" s="1029"/>
      <c r="AI125" s="1029"/>
      <c r="AJ125" s="1030"/>
      <c r="AK125" s="1031" t="s">
        <v>120</v>
      </c>
      <c r="AL125" s="1029"/>
      <c r="AM125" s="1029"/>
      <c r="AN125" s="1029"/>
      <c r="AO125" s="1030"/>
      <c r="AP125" s="1032" t="s">
        <v>120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461</v>
      </c>
      <c r="CL125" s="1078"/>
      <c r="CM125" s="1078"/>
      <c r="CN125" s="1078"/>
      <c r="CO125" s="1079"/>
      <c r="CP125" s="1010" t="s">
        <v>462</v>
      </c>
      <c r="CQ125" s="959"/>
      <c r="CR125" s="959"/>
      <c r="CS125" s="959"/>
      <c r="CT125" s="959"/>
      <c r="CU125" s="959"/>
      <c r="CV125" s="959"/>
      <c r="CW125" s="959"/>
      <c r="CX125" s="959"/>
      <c r="CY125" s="959"/>
      <c r="CZ125" s="959"/>
      <c r="DA125" s="959"/>
      <c r="DB125" s="959"/>
      <c r="DC125" s="959"/>
      <c r="DD125" s="959"/>
      <c r="DE125" s="959"/>
      <c r="DF125" s="960"/>
      <c r="DG125" s="996" t="s">
        <v>120</v>
      </c>
      <c r="DH125" s="997"/>
      <c r="DI125" s="997"/>
      <c r="DJ125" s="997"/>
      <c r="DK125" s="997"/>
      <c r="DL125" s="997" t="s">
        <v>120</v>
      </c>
      <c r="DM125" s="997"/>
      <c r="DN125" s="997"/>
      <c r="DO125" s="997"/>
      <c r="DP125" s="997"/>
      <c r="DQ125" s="997" t="s">
        <v>120</v>
      </c>
      <c r="DR125" s="997"/>
      <c r="DS125" s="997"/>
      <c r="DT125" s="997"/>
      <c r="DU125" s="997"/>
      <c r="DV125" s="998" t="s">
        <v>120</v>
      </c>
      <c r="DW125" s="998"/>
      <c r="DX125" s="998"/>
      <c r="DY125" s="998"/>
      <c r="DZ125" s="999"/>
    </row>
    <row r="126" spans="1:130" s="226" customFormat="1" ht="26.25" customHeight="1" thickBot="1">
      <c r="A126" s="1129"/>
      <c r="B126" s="1016"/>
      <c r="C126" s="986" t="s">
        <v>449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120</v>
      </c>
      <c r="AB126" s="1029"/>
      <c r="AC126" s="1029"/>
      <c r="AD126" s="1029"/>
      <c r="AE126" s="1030"/>
      <c r="AF126" s="1031" t="s">
        <v>120</v>
      </c>
      <c r="AG126" s="1029"/>
      <c r="AH126" s="1029"/>
      <c r="AI126" s="1029"/>
      <c r="AJ126" s="1030"/>
      <c r="AK126" s="1031" t="s">
        <v>120</v>
      </c>
      <c r="AL126" s="1029"/>
      <c r="AM126" s="1029"/>
      <c r="AN126" s="1029"/>
      <c r="AO126" s="1030"/>
      <c r="AP126" s="1032" t="s">
        <v>120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463</v>
      </c>
      <c r="CQ126" s="1020"/>
      <c r="CR126" s="1020"/>
      <c r="CS126" s="1020"/>
      <c r="CT126" s="1020"/>
      <c r="CU126" s="1020"/>
      <c r="CV126" s="1020"/>
      <c r="CW126" s="1020"/>
      <c r="CX126" s="1020"/>
      <c r="CY126" s="1020"/>
      <c r="CZ126" s="1020"/>
      <c r="DA126" s="1020"/>
      <c r="DB126" s="1020"/>
      <c r="DC126" s="1020"/>
      <c r="DD126" s="1020"/>
      <c r="DE126" s="1020"/>
      <c r="DF126" s="1021"/>
      <c r="DG126" s="989" t="s">
        <v>120</v>
      </c>
      <c r="DH126" s="990"/>
      <c r="DI126" s="990"/>
      <c r="DJ126" s="990"/>
      <c r="DK126" s="990"/>
      <c r="DL126" s="990" t="s">
        <v>120</v>
      </c>
      <c r="DM126" s="990"/>
      <c r="DN126" s="990"/>
      <c r="DO126" s="990"/>
      <c r="DP126" s="990"/>
      <c r="DQ126" s="990" t="s">
        <v>120</v>
      </c>
      <c r="DR126" s="990"/>
      <c r="DS126" s="990"/>
      <c r="DT126" s="990"/>
      <c r="DU126" s="990"/>
      <c r="DV126" s="991" t="s">
        <v>398</v>
      </c>
      <c r="DW126" s="991"/>
      <c r="DX126" s="991"/>
      <c r="DY126" s="991"/>
      <c r="DZ126" s="992"/>
    </row>
    <row r="127" spans="1:130" s="226" customFormat="1" ht="26.25" customHeight="1">
      <c r="A127" s="1130"/>
      <c r="B127" s="1018"/>
      <c r="C127" s="1072" t="s">
        <v>464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398</v>
      </c>
      <c r="AB127" s="1029"/>
      <c r="AC127" s="1029"/>
      <c r="AD127" s="1029"/>
      <c r="AE127" s="1030"/>
      <c r="AF127" s="1031" t="s">
        <v>398</v>
      </c>
      <c r="AG127" s="1029"/>
      <c r="AH127" s="1029"/>
      <c r="AI127" s="1029"/>
      <c r="AJ127" s="1030"/>
      <c r="AK127" s="1031" t="s">
        <v>398</v>
      </c>
      <c r="AL127" s="1029"/>
      <c r="AM127" s="1029"/>
      <c r="AN127" s="1029"/>
      <c r="AO127" s="1030"/>
      <c r="AP127" s="1032" t="s">
        <v>120</v>
      </c>
      <c r="AQ127" s="1033"/>
      <c r="AR127" s="1033"/>
      <c r="AS127" s="1033"/>
      <c r="AT127" s="1034"/>
      <c r="AU127" s="262"/>
      <c r="AV127" s="262"/>
      <c r="AW127" s="262"/>
      <c r="AX127" s="1102" t="s">
        <v>465</v>
      </c>
      <c r="AY127" s="1103"/>
      <c r="AZ127" s="1103"/>
      <c r="BA127" s="1103"/>
      <c r="BB127" s="1103"/>
      <c r="BC127" s="1103"/>
      <c r="BD127" s="1103"/>
      <c r="BE127" s="1104"/>
      <c r="BF127" s="1105" t="s">
        <v>466</v>
      </c>
      <c r="BG127" s="1103"/>
      <c r="BH127" s="1103"/>
      <c r="BI127" s="1103"/>
      <c r="BJ127" s="1103"/>
      <c r="BK127" s="1103"/>
      <c r="BL127" s="1104"/>
      <c r="BM127" s="1105" t="s">
        <v>467</v>
      </c>
      <c r="BN127" s="1103"/>
      <c r="BO127" s="1103"/>
      <c r="BP127" s="1103"/>
      <c r="BQ127" s="1103"/>
      <c r="BR127" s="1103"/>
      <c r="BS127" s="1104"/>
      <c r="BT127" s="1105" t="s">
        <v>468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469</v>
      </c>
      <c r="CQ127" s="1020"/>
      <c r="CR127" s="1020"/>
      <c r="CS127" s="1020"/>
      <c r="CT127" s="1020"/>
      <c r="CU127" s="1020"/>
      <c r="CV127" s="1020"/>
      <c r="CW127" s="1020"/>
      <c r="CX127" s="1020"/>
      <c r="CY127" s="1020"/>
      <c r="CZ127" s="1020"/>
      <c r="DA127" s="1020"/>
      <c r="DB127" s="1020"/>
      <c r="DC127" s="1020"/>
      <c r="DD127" s="1020"/>
      <c r="DE127" s="1020"/>
      <c r="DF127" s="1021"/>
      <c r="DG127" s="989" t="s">
        <v>120</v>
      </c>
      <c r="DH127" s="990"/>
      <c r="DI127" s="990"/>
      <c r="DJ127" s="990"/>
      <c r="DK127" s="990"/>
      <c r="DL127" s="990" t="s">
        <v>120</v>
      </c>
      <c r="DM127" s="990"/>
      <c r="DN127" s="990"/>
      <c r="DO127" s="990"/>
      <c r="DP127" s="990"/>
      <c r="DQ127" s="990" t="s">
        <v>120</v>
      </c>
      <c r="DR127" s="990"/>
      <c r="DS127" s="990"/>
      <c r="DT127" s="990"/>
      <c r="DU127" s="990"/>
      <c r="DV127" s="991" t="s">
        <v>120</v>
      </c>
      <c r="DW127" s="991"/>
      <c r="DX127" s="991"/>
      <c r="DY127" s="991"/>
      <c r="DZ127" s="992"/>
    </row>
    <row r="128" spans="1:130" s="226" customFormat="1" ht="26.25" customHeight="1" thickBot="1">
      <c r="A128" s="1113" t="s">
        <v>470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471</v>
      </c>
      <c r="X128" s="1115"/>
      <c r="Y128" s="1115"/>
      <c r="Z128" s="1116"/>
      <c r="AA128" s="1117">
        <v>30903</v>
      </c>
      <c r="AB128" s="1118"/>
      <c r="AC128" s="1118"/>
      <c r="AD128" s="1118"/>
      <c r="AE128" s="1119"/>
      <c r="AF128" s="1120">
        <v>28084</v>
      </c>
      <c r="AG128" s="1118"/>
      <c r="AH128" s="1118"/>
      <c r="AI128" s="1118"/>
      <c r="AJ128" s="1119"/>
      <c r="AK128" s="1120">
        <v>21806</v>
      </c>
      <c r="AL128" s="1118"/>
      <c r="AM128" s="1118"/>
      <c r="AN128" s="1118"/>
      <c r="AO128" s="1119"/>
      <c r="AP128" s="1121"/>
      <c r="AQ128" s="1122"/>
      <c r="AR128" s="1122"/>
      <c r="AS128" s="1122"/>
      <c r="AT128" s="1123"/>
      <c r="AU128" s="262"/>
      <c r="AV128" s="262"/>
      <c r="AW128" s="262"/>
      <c r="AX128" s="958" t="s">
        <v>472</v>
      </c>
      <c r="AY128" s="959"/>
      <c r="AZ128" s="959"/>
      <c r="BA128" s="959"/>
      <c r="BB128" s="959"/>
      <c r="BC128" s="959"/>
      <c r="BD128" s="959"/>
      <c r="BE128" s="960"/>
      <c r="BF128" s="1124" t="s">
        <v>120</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473</v>
      </c>
      <c r="CQ128" s="1107"/>
      <c r="CR128" s="1107"/>
      <c r="CS128" s="1107"/>
      <c r="CT128" s="1107"/>
      <c r="CU128" s="1107"/>
      <c r="CV128" s="1107"/>
      <c r="CW128" s="1107"/>
      <c r="CX128" s="1107"/>
      <c r="CY128" s="1107"/>
      <c r="CZ128" s="1107"/>
      <c r="DA128" s="1107"/>
      <c r="DB128" s="1107"/>
      <c r="DC128" s="1107"/>
      <c r="DD128" s="1107"/>
      <c r="DE128" s="1107"/>
      <c r="DF128" s="1108"/>
      <c r="DG128" s="1109" t="s">
        <v>120</v>
      </c>
      <c r="DH128" s="1110"/>
      <c r="DI128" s="1110"/>
      <c r="DJ128" s="1110"/>
      <c r="DK128" s="1110"/>
      <c r="DL128" s="1110" t="s">
        <v>120</v>
      </c>
      <c r="DM128" s="1110"/>
      <c r="DN128" s="1110"/>
      <c r="DO128" s="1110"/>
      <c r="DP128" s="1110"/>
      <c r="DQ128" s="1110" t="s">
        <v>398</v>
      </c>
      <c r="DR128" s="1110"/>
      <c r="DS128" s="1110"/>
      <c r="DT128" s="1110"/>
      <c r="DU128" s="1110"/>
      <c r="DV128" s="1111" t="s">
        <v>120</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474</v>
      </c>
      <c r="X129" s="1144"/>
      <c r="Y129" s="1144"/>
      <c r="Z129" s="1145"/>
      <c r="AA129" s="1028">
        <v>2707068</v>
      </c>
      <c r="AB129" s="1029"/>
      <c r="AC129" s="1029"/>
      <c r="AD129" s="1029"/>
      <c r="AE129" s="1030"/>
      <c r="AF129" s="1031">
        <v>2675957</v>
      </c>
      <c r="AG129" s="1029"/>
      <c r="AH129" s="1029"/>
      <c r="AI129" s="1029"/>
      <c r="AJ129" s="1030"/>
      <c r="AK129" s="1031">
        <v>2651917</v>
      </c>
      <c r="AL129" s="1029"/>
      <c r="AM129" s="1029"/>
      <c r="AN129" s="1029"/>
      <c r="AO129" s="1030"/>
      <c r="AP129" s="1146"/>
      <c r="AQ129" s="1147"/>
      <c r="AR129" s="1147"/>
      <c r="AS129" s="1147"/>
      <c r="AT129" s="1148"/>
      <c r="AU129" s="264"/>
      <c r="AV129" s="264"/>
      <c r="AW129" s="264"/>
      <c r="AX129" s="1137" t="s">
        <v>475</v>
      </c>
      <c r="AY129" s="1020"/>
      <c r="AZ129" s="1020"/>
      <c r="BA129" s="1020"/>
      <c r="BB129" s="1020"/>
      <c r="BC129" s="1020"/>
      <c r="BD129" s="1020"/>
      <c r="BE129" s="1021"/>
      <c r="BF129" s="1138" t="s">
        <v>120</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477</v>
      </c>
      <c r="X130" s="1144"/>
      <c r="Y130" s="1144"/>
      <c r="Z130" s="1145"/>
      <c r="AA130" s="1028">
        <v>381867</v>
      </c>
      <c r="AB130" s="1029"/>
      <c r="AC130" s="1029"/>
      <c r="AD130" s="1029"/>
      <c r="AE130" s="1030"/>
      <c r="AF130" s="1031">
        <v>374677</v>
      </c>
      <c r="AG130" s="1029"/>
      <c r="AH130" s="1029"/>
      <c r="AI130" s="1029"/>
      <c r="AJ130" s="1030"/>
      <c r="AK130" s="1031">
        <v>355040</v>
      </c>
      <c r="AL130" s="1029"/>
      <c r="AM130" s="1029"/>
      <c r="AN130" s="1029"/>
      <c r="AO130" s="1030"/>
      <c r="AP130" s="1146"/>
      <c r="AQ130" s="1147"/>
      <c r="AR130" s="1147"/>
      <c r="AS130" s="1147"/>
      <c r="AT130" s="1148"/>
      <c r="AU130" s="264"/>
      <c r="AV130" s="264"/>
      <c r="AW130" s="264"/>
      <c r="AX130" s="1137" t="s">
        <v>478</v>
      </c>
      <c r="AY130" s="1020"/>
      <c r="AZ130" s="1020"/>
      <c r="BA130" s="1020"/>
      <c r="BB130" s="1020"/>
      <c r="BC130" s="1020"/>
      <c r="BD130" s="1020"/>
      <c r="BE130" s="1021"/>
      <c r="BF130" s="1174">
        <v>8.9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479</v>
      </c>
      <c r="X131" s="1182"/>
      <c r="Y131" s="1182"/>
      <c r="Z131" s="1183"/>
      <c r="AA131" s="1075">
        <v>2325201</v>
      </c>
      <c r="AB131" s="1054"/>
      <c r="AC131" s="1054"/>
      <c r="AD131" s="1054"/>
      <c r="AE131" s="1055"/>
      <c r="AF131" s="1053">
        <v>2301280</v>
      </c>
      <c r="AG131" s="1054"/>
      <c r="AH131" s="1054"/>
      <c r="AI131" s="1054"/>
      <c r="AJ131" s="1055"/>
      <c r="AK131" s="1053">
        <v>2296877</v>
      </c>
      <c r="AL131" s="1054"/>
      <c r="AM131" s="1054"/>
      <c r="AN131" s="1054"/>
      <c r="AO131" s="1055"/>
      <c r="AP131" s="1184"/>
      <c r="AQ131" s="1185"/>
      <c r="AR131" s="1185"/>
      <c r="AS131" s="1185"/>
      <c r="AT131" s="1186"/>
      <c r="AU131" s="264"/>
      <c r="AV131" s="264"/>
      <c r="AW131" s="264"/>
      <c r="AX131" s="1156" t="s">
        <v>480</v>
      </c>
      <c r="AY131" s="1107"/>
      <c r="AZ131" s="1107"/>
      <c r="BA131" s="1107"/>
      <c r="BB131" s="1107"/>
      <c r="BC131" s="1107"/>
      <c r="BD131" s="1107"/>
      <c r="BE131" s="1108"/>
      <c r="BF131" s="1157">
        <v>98.5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482</v>
      </c>
      <c r="W132" s="1167"/>
      <c r="X132" s="1167"/>
      <c r="Y132" s="1167"/>
      <c r="Z132" s="1168"/>
      <c r="AA132" s="1169">
        <v>9.7028600970000003</v>
      </c>
      <c r="AB132" s="1170"/>
      <c r="AC132" s="1170"/>
      <c r="AD132" s="1170"/>
      <c r="AE132" s="1171"/>
      <c r="AF132" s="1172">
        <v>8.7716401309999998</v>
      </c>
      <c r="AG132" s="1170"/>
      <c r="AH132" s="1170"/>
      <c r="AI132" s="1170"/>
      <c r="AJ132" s="1171"/>
      <c r="AK132" s="1172">
        <v>8.2328309270000002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483</v>
      </c>
      <c r="W133" s="1150"/>
      <c r="X133" s="1150"/>
      <c r="Y133" s="1150"/>
      <c r="Z133" s="1151"/>
      <c r="AA133" s="1152">
        <v>10.1</v>
      </c>
      <c r="AB133" s="1153"/>
      <c r="AC133" s="1153"/>
      <c r="AD133" s="1153"/>
      <c r="AE133" s="1154"/>
      <c r="AF133" s="1152">
        <v>9.5</v>
      </c>
      <c r="AG133" s="1153"/>
      <c r="AH133" s="1153"/>
      <c r="AI133" s="1153"/>
      <c r="AJ133" s="1154"/>
      <c r="AK133" s="1152">
        <v>8.9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yJbZSTr4MfLHA47/hyiigVLeDGMsxjgKdm5572Bi8U7fMvV497siDX84ckTlJvsAdePE88ZDciaH2rifNH4tw==" saltValue="TlEn7NvHT9WxZtwwONWm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J34"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0C1CUYj1iJ8QLuiJERN9tmcFtne4Asd3iuaVYYdmx0oiXezw/v+O0DgMcT+zwNggUFJA7EboLS5B8ZhQuhreZw==" saltValue="QkSR0/5ZMt1Fda43BrsN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4Ju3BY8UCgxofszyQjgD/mMNZ+YiK5zTUe6udKyviskn4Cc+FuYpeW4MOXq6AtONg4mUJywbO5Cnr+KhqoWQQ==" saltValue="89fCMLLPQgPsYoPJ5pgg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X2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487</v>
      </c>
      <c r="AP7" s="283"/>
      <c r="AQ7" s="284" t="s">
        <v>488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489</v>
      </c>
      <c r="AQ8" s="290" t="s">
        <v>490</v>
      </c>
      <c r="AR8" s="291" t="s">
        <v>491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492</v>
      </c>
      <c r="AL9" s="1193"/>
      <c r="AM9" s="1193"/>
      <c r="AN9" s="1194"/>
      <c r="AO9" s="292">
        <v>686820</v>
      </c>
      <c r="AP9" s="292">
        <v>109123</v>
      </c>
      <c r="AQ9" s="293">
        <v>107310</v>
      </c>
      <c r="AR9" s="294">
        <v>1.7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493</v>
      </c>
      <c r="AL10" s="1193"/>
      <c r="AM10" s="1193"/>
      <c r="AN10" s="1194"/>
      <c r="AO10" s="295">
        <v>83653</v>
      </c>
      <c r="AP10" s="295">
        <v>13291</v>
      </c>
      <c r="AQ10" s="296">
        <v>12629</v>
      </c>
      <c r="AR10" s="297">
        <v>5.2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494</v>
      </c>
      <c r="AL11" s="1193"/>
      <c r="AM11" s="1193"/>
      <c r="AN11" s="1194"/>
      <c r="AO11" s="295">
        <v>111315</v>
      </c>
      <c r="AP11" s="295">
        <v>17686</v>
      </c>
      <c r="AQ11" s="296">
        <v>13528</v>
      </c>
      <c r="AR11" s="297">
        <v>30.7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495</v>
      </c>
      <c r="AL12" s="1193"/>
      <c r="AM12" s="1193"/>
      <c r="AN12" s="1194"/>
      <c r="AO12" s="295" t="s">
        <v>496</v>
      </c>
      <c r="AP12" s="295" t="s">
        <v>496</v>
      </c>
      <c r="AQ12" s="296">
        <v>1569</v>
      </c>
      <c r="AR12" s="297" t="s">
        <v>496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497</v>
      </c>
      <c r="AL13" s="1193"/>
      <c r="AM13" s="1193"/>
      <c r="AN13" s="1194"/>
      <c r="AO13" s="295" t="s">
        <v>496</v>
      </c>
      <c r="AP13" s="295" t="s">
        <v>496</v>
      </c>
      <c r="AQ13" s="296" t="s">
        <v>496</v>
      </c>
      <c r="AR13" s="297" t="s">
        <v>496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498</v>
      </c>
      <c r="AL14" s="1193"/>
      <c r="AM14" s="1193"/>
      <c r="AN14" s="1194"/>
      <c r="AO14" s="295" t="s">
        <v>496</v>
      </c>
      <c r="AP14" s="295" t="s">
        <v>496</v>
      </c>
      <c r="AQ14" s="296">
        <v>5788</v>
      </c>
      <c r="AR14" s="297" t="s">
        <v>496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499</v>
      </c>
      <c r="AL15" s="1193"/>
      <c r="AM15" s="1193"/>
      <c r="AN15" s="1194"/>
      <c r="AO15" s="295">
        <v>24383</v>
      </c>
      <c r="AP15" s="295">
        <v>3874</v>
      </c>
      <c r="AQ15" s="296">
        <v>2674</v>
      </c>
      <c r="AR15" s="297">
        <v>44.9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500</v>
      </c>
      <c r="AL16" s="1196"/>
      <c r="AM16" s="1196"/>
      <c r="AN16" s="1197"/>
      <c r="AO16" s="295">
        <v>-87832</v>
      </c>
      <c r="AP16" s="295">
        <v>-13955</v>
      </c>
      <c r="AQ16" s="296">
        <v>-10217</v>
      </c>
      <c r="AR16" s="297">
        <v>36.6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818339</v>
      </c>
      <c r="AP17" s="295">
        <v>130019</v>
      </c>
      <c r="AQ17" s="296">
        <v>133280</v>
      </c>
      <c r="AR17" s="297">
        <v>-2.4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505</v>
      </c>
      <c r="AL21" s="1188"/>
      <c r="AM21" s="1188"/>
      <c r="AN21" s="1189"/>
      <c r="AO21" s="307">
        <v>12.07</v>
      </c>
      <c r="AP21" s="308">
        <v>12.41</v>
      </c>
      <c r="AQ21" s="309">
        <v>-0.34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506</v>
      </c>
      <c r="AL22" s="1188"/>
      <c r="AM22" s="1188"/>
      <c r="AN22" s="1189"/>
      <c r="AO22" s="312">
        <v>99.1</v>
      </c>
      <c r="AP22" s="313">
        <v>96.1</v>
      </c>
      <c r="AQ22" s="314">
        <v>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508</v>
      </c>
      <c r="AO27" s="273"/>
      <c r="AP27" s="273"/>
      <c r="AQ27" s="273"/>
      <c r="AR27" s="273"/>
      <c r="AS27" s="273"/>
      <c r="AT27" s="273"/>
    </row>
    <row r="28" spans="1:46" ht="17.2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487</v>
      </c>
      <c r="AP30" s="283"/>
      <c r="AQ30" s="284" t="s">
        <v>488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489</v>
      </c>
      <c r="AQ31" s="290" t="s">
        <v>490</v>
      </c>
      <c r="AR31" s="291" t="s">
        <v>491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511</v>
      </c>
      <c r="AL32" s="1204"/>
      <c r="AM32" s="1204"/>
      <c r="AN32" s="1205"/>
      <c r="AO32" s="322">
        <v>395609</v>
      </c>
      <c r="AP32" s="322">
        <v>62855</v>
      </c>
      <c r="AQ32" s="323">
        <v>65207</v>
      </c>
      <c r="AR32" s="324">
        <v>-3.6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512</v>
      </c>
      <c r="AL33" s="1204"/>
      <c r="AM33" s="1204"/>
      <c r="AN33" s="1205"/>
      <c r="AO33" s="322" t="s">
        <v>496</v>
      </c>
      <c r="AP33" s="322" t="s">
        <v>496</v>
      </c>
      <c r="AQ33" s="323" t="s">
        <v>496</v>
      </c>
      <c r="AR33" s="324" t="s">
        <v>496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513</v>
      </c>
      <c r="AL34" s="1204"/>
      <c r="AM34" s="1204"/>
      <c r="AN34" s="1205"/>
      <c r="AO34" s="322" t="s">
        <v>496</v>
      </c>
      <c r="AP34" s="322" t="s">
        <v>496</v>
      </c>
      <c r="AQ34" s="323" t="s">
        <v>496</v>
      </c>
      <c r="AR34" s="324" t="s">
        <v>496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514</v>
      </c>
      <c r="AL35" s="1204"/>
      <c r="AM35" s="1204"/>
      <c r="AN35" s="1205"/>
      <c r="AO35" s="322">
        <v>137343</v>
      </c>
      <c r="AP35" s="322">
        <v>21821</v>
      </c>
      <c r="AQ35" s="323">
        <v>23731</v>
      </c>
      <c r="AR35" s="324">
        <v>-8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515</v>
      </c>
      <c r="AL36" s="1204"/>
      <c r="AM36" s="1204"/>
      <c r="AN36" s="1205"/>
      <c r="AO36" s="322">
        <v>19904</v>
      </c>
      <c r="AP36" s="322">
        <v>3162</v>
      </c>
      <c r="AQ36" s="323">
        <v>4111</v>
      </c>
      <c r="AR36" s="324">
        <v>-23.1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516</v>
      </c>
      <c r="AL37" s="1204"/>
      <c r="AM37" s="1204"/>
      <c r="AN37" s="1205"/>
      <c r="AO37" s="322">
        <v>13088</v>
      </c>
      <c r="AP37" s="322">
        <v>2079</v>
      </c>
      <c r="AQ37" s="323">
        <v>745</v>
      </c>
      <c r="AR37" s="324">
        <v>179.1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517</v>
      </c>
      <c r="AL38" s="1207"/>
      <c r="AM38" s="1207"/>
      <c r="AN38" s="1208"/>
      <c r="AO38" s="325" t="s">
        <v>496</v>
      </c>
      <c r="AP38" s="325" t="s">
        <v>496</v>
      </c>
      <c r="AQ38" s="326">
        <v>5</v>
      </c>
      <c r="AR38" s="314" t="s">
        <v>496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518</v>
      </c>
      <c r="AL39" s="1207"/>
      <c r="AM39" s="1207"/>
      <c r="AN39" s="1208"/>
      <c r="AO39" s="322">
        <v>-21806</v>
      </c>
      <c r="AP39" s="322">
        <v>-3465</v>
      </c>
      <c r="AQ39" s="323">
        <v>-2298</v>
      </c>
      <c r="AR39" s="324">
        <v>50.8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519</v>
      </c>
      <c r="AL40" s="1204"/>
      <c r="AM40" s="1204"/>
      <c r="AN40" s="1205"/>
      <c r="AO40" s="322">
        <v>-355040</v>
      </c>
      <c r="AP40" s="322">
        <v>-56409</v>
      </c>
      <c r="AQ40" s="323">
        <v>-66358</v>
      </c>
      <c r="AR40" s="324">
        <v>-15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189098</v>
      </c>
      <c r="AP41" s="322">
        <v>30044</v>
      </c>
      <c r="AQ41" s="323">
        <v>25144</v>
      </c>
      <c r="AR41" s="324">
        <v>19.5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487</v>
      </c>
      <c r="AN49" s="1200" t="s">
        <v>523</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524</v>
      </c>
      <c r="AO50" s="339" t="s">
        <v>525</v>
      </c>
      <c r="AP50" s="340" t="s">
        <v>526</v>
      </c>
      <c r="AQ50" s="341" t="s">
        <v>527</v>
      </c>
      <c r="AR50" s="342" t="s">
        <v>528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698628</v>
      </c>
      <c r="AN51" s="344">
        <v>102951</v>
      </c>
      <c r="AO51" s="345">
        <v>38.799999999999997</v>
      </c>
      <c r="AP51" s="346">
        <v>174587</v>
      </c>
      <c r="AQ51" s="347">
        <v>19.100000000000001</v>
      </c>
      <c r="AR51" s="348">
        <v>19.7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354833</v>
      </c>
      <c r="AN52" s="352">
        <v>52289</v>
      </c>
      <c r="AO52" s="353">
        <v>3.1</v>
      </c>
      <c r="AP52" s="354">
        <v>79695</v>
      </c>
      <c r="AQ52" s="355">
        <v>17</v>
      </c>
      <c r="AR52" s="356">
        <v>-13.9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1854730</v>
      </c>
      <c r="AN53" s="344">
        <v>278655</v>
      </c>
      <c r="AO53" s="345">
        <v>170.7</v>
      </c>
      <c r="AP53" s="346">
        <v>175675</v>
      </c>
      <c r="AQ53" s="347">
        <v>0.6</v>
      </c>
      <c r="AR53" s="348">
        <v>170.1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1293218</v>
      </c>
      <c r="AN54" s="352">
        <v>194294</v>
      </c>
      <c r="AO54" s="353">
        <v>271.60000000000002</v>
      </c>
      <c r="AP54" s="354">
        <v>87698</v>
      </c>
      <c r="AQ54" s="355">
        <v>10</v>
      </c>
      <c r="AR54" s="356">
        <v>261.60000000000002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2719218</v>
      </c>
      <c r="AN55" s="344">
        <v>415655</v>
      </c>
      <c r="AO55" s="345">
        <v>49.2</v>
      </c>
      <c r="AP55" s="346">
        <v>162193</v>
      </c>
      <c r="AQ55" s="347">
        <v>-7.7</v>
      </c>
      <c r="AR55" s="348">
        <v>56.9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2136183</v>
      </c>
      <c r="AN56" s="352">
        <v>326534</v>
      </c>
      <c r="AO56" s="353">
        <v>68.099999999999994</v>
      </c>
      <c r="AP56" s="354">
        <v>79985</v>
      </c>
      <c r="AQ56" s="355">
        <v>-8.8000000000000007</v>
      </c>
      <c r="AR56" s="356">
        <v>76.900000000000006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1322499</v>
      </c>
      <c r="AN57" s="344">
        <v>206286</v>
      </c>
      <c r="AO57" s="345">
        <v>-50.4</v>
      </c>
      <c r="AP57" s="346">
        <v>138651</v>
      </c>
      <c r="AQ57" s="347">
        <v>-14.5</v>
      </c>
      <c r="AR57" s="348">
        <v>-35.9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893121</v>
      </c>
      <c r="AN58" s="352">
        <v>139311</v>
      </c>
      <c r="AO58" s="353">
        <v>-57.3</v>
      </c>
      <c r="AP58" s="354">
        <v>71211</v>
      </c>
      <c r="AQ58" s="355">
        <v>-11</v>
      </c>
      <c r="AR58" s="356">
        <v>-46.3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1591705</v>
      </c>
      <c r="AN59" s="344">
        <v>252892</v>
      </c>
      <c r="AO59" s="345">
        <v>22.6</v>
      </c>
      <c r="AP59" s="346">
        <v>122882</v>
      </c>
      <c r="AQ59" s="347">
        <v>-11.4</v>
      </c>
      <c r="AR59" s="348">
        <v>34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850900</v>
      </c>
      <c r="AN60" s="352">
        <v>135192</v>
      </c>
      <c r="AO60" s="353">
        <v>-3</v>
      </c>
      <c r="AP60" s="354">
        <v>65785</v>
      </c>
      <c r="AQ60" s="355">
        <v>-7.6</v>
      </c>
      <c r="AR60" s="356">
        <v>4.5999999999999996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1637356</v>
      </c>
      <c r="AN61" s="359">
        <v>251288</v>
      </c>
      <c r="AO61" s="360">
        <v>46.2</v>
      </c>
      <c r="AP61" s="361">
        <v>154798</v>
      </c>
      <c r="AQ61" s="362">
        <v>-2.8</v>
      </c>
      <c r="AR61" s="348">
        <v>49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1105651</v>
      </c>
      <c r="AN62" s="352">
        <v>169524</v>
      </c>
      <c r="AO62" s="353">
        <v>56.5</v>
      </c>
      <c r="AP62" s="354">
        <v>76875</v>
      </c>
      <c r="AQ62" s="355">
        <v>-0.1</v>
      </c>
      <c r="AR62" s="356">
        <v>56.6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mSA9RnuCGKN5IDLaBl1L9Xju8z08BnIYuymDCGlQt/PBSgyDOjfbm37yUC01xkxyYl/vfE/457xskJH5LqmwzQ==" saltValue="bRUXP9nuKmtrrisIKqR4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58" zoomScale="60" zoomScaleNormal="6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TmtFfoJOgEHlrWZQuAGzZOAVBdXQBCV9888o8bJkilgqaZNQf/vFVeDR6CA7cXW3WwboerEwlqb0Drk0uEbnQ==" saltValue="EBIKeqMOm0LznwYn23Ph7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I85"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7/uwrXpETqPinNsKkkGp7P+lfCzne6ww0fh9IF7H01RPGAEnW1JKh+Ugii5QaLAqaYwbXjINUut/WAYvwtEw==" saltValue="zS8VX2Kd7d7Foain+D6M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4" zoomScale="69" zoomScaleNormal="69" zoomScaleSheetLayoutView="100" workbookViewId="0">
      <selection activeCell="F47" sqref="F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539</v>
      </c>
      <c r="G46" s="8" t="s">
        <v>540</v>
      </c>
      <c r="H46" s="8" t="s">
        <v>541</v>
      </c>
      <c r="I46" s="8" t="s">
        <v>542</v>
      </c>
      <c r="J46" s="9" t="s">
        <v>543</v>
      </c>
    </row>
    <row r="47" spans="2:10" ht="57.75" customHeight="1">
      <c r="B47" s="10"/>
      <c r="C47" s="1212" t="s">
        <v>3</v>
      </c>
      <c r="D47" s="1212"/>
      <c r="E47" s="1213"/>
      <c r="F47" s="11">
        <v>37.76</v>
      </c>
      <c r="G47" s="12">
        <v>23.26</v>
      </c>
      <c r="H47" s="12">
        <v>18.309999999999999</v>
      </c>
      <c r="I47" s="12">
        <v>21.4</v>
      </c>
      <c r="J47" s="13">
        <v>19.71</v>
      </c>
    </row>
    <row r="48" spans="2:10" ht="57.75" customHeight="1">
      <c r="B48" s="14"/>
      <c r="C48" s="1214" t="s">
        <v>4</v>
      </c>
      <c r="D48" s="1214"/>
      <c r="E48" s="1215"/>
      <c r="F48" s="15">
        <v>8.68</v>
      </c>
      <c r="G48" s="16">
        <v>6.63</v>
      </c>
      <c r="H48" s="16">
        <v>14.57</v>
      </c>
      <c r="I48" s="16">
        <v>7.06</v>
      </c>
      <c r="J48" s="17">
        <v>8.9600000000000009</v>
      </c>
    </row>
    <row r="49" spans="2:10" ht="57.75" customHeight="1" thickBot="1">
      <c r="B49" s="18"/>
      <c r="C49" s="1216" t="s">
        <v>5</v>
      </c>
      <c r="D49" s="1216"/>
      <c r="E49" s="1217"/>
      <c r="F49" s="19">
        <v>3.37</v>
      </c>
      <c r="G49" s="20" t="s">
        <v>544</v>
      </c>
      <c r="H49" s="20">
        <v>3.9</v>
      </c>
      <c r="I49" s="20" t="s">
        <v>545</v>
      </c>
      <c r="J49" s="21" t="s">
        <v>546</v>
      </c>
    </row>
    <row r="50" spans="2:10" ht="13.5" customHeight="1"/>
    <row r="51" spans="2:10" ht="13.5" hidden="1" customHeight="1"/>
    <row r="52" spans="2:10" ht="13.5" hidden="1" customHeight="1"/>
    <row r="53" spans="2:10" ht="13.5" hidden="1" customHeight="1"/>
  </sheetData>
  <sheetProtection algorithmName="SHA-512" hashValue="fvCBOJu+3sx5m9fX+BsC6Q4A9vpUIzKQldIQaMf+NAF002nnBm5Ekg8KVZa6LOGmT1J33fqOwHYNIouOxs+Okg==" saltValue="6GMsEvhoO9Mi7zdYb7cq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