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4" i="10"/>
  <c r="C35" i="10" s="1"/>
  <c r="AM34" i="10" l="1"/>
  <c r="BE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CO34" i="10" l="1"/>
  <c r="CO35" i="10" s="1"/>
  <c r="CO36" i="10" s="1"/>
  <c r="BW39" i="10"/>
  <c r="BW40" i="10" s="1"/>
  <c r="BW41" i="10" s="1"/>
  <c r="BW42" i="10" s="1"/>
</calcChain>
</file>

<file path=xl/sharedStrings.xml><?xml version="1.0" encoding="utf-8"?>
<sst xmlns="http://schemas.openxmlformats.org/spreadsheetml/2006/main" count="1068" uniqueCount="617">
  <si>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</si>
  <si>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</si>
  <si>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</si>
  <si>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</si>
  <si>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</si>
  <si>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</si>
  <si>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</si>
  <si>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</si>
  <si>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</si>
  <si>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</si>
  <si>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</si>
  <si>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</si>
  <si>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</si>
  <si>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</si>
  <si>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</si>
  <si>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</si>
  <si>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</si>
  <si>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</si>
  <si>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</si>
  <si>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</si>
  <si>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</si>
  <si>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</si>
  <si>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</si>
  <si>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</si>
  <si>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</si>
  <si>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</si>
  <si>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</si>
  <si>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</si>
  <si>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</si>
  <si>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</si>
  <si>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</si>
  <si>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</si>
  <si>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</si>
  <si>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</si>
  <si>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</si>
  <si>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</si>
  <si>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</si>
  <si>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</si>
  <si>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</si>
  <si>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</si>
  <si>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</si>
  <si>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</si>
  <si>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</si>
  <si>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</si>
  <si>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</si>
  <si>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</si>
  <si>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</si>
  <si>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</si>
  <si>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</si>
  <si>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</si>
  <si>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</si>
  <si>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</si>
  <si>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</si>
  <si>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</si>
  <si>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</si>
  <si>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</si>
  <si>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</si>
  <si>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</si>
  <si>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</si>
  <si>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</si>
  <si>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</si>
  <si>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</si>
  <si>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</si>
  <si>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</si>
  <si>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</si>
  <si>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</si>
  <si>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</si>
  <si>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</si>
  <si>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</si>
  <si>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</si>
  <si>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</si>
  <si>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</si>
  <si>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</si>
  <si>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</si>
  <si>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</si>
  <si>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</si>
  <si>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</si>
  <si>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</si>
  <si>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</si>
  <si>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</si>
  <si>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</si>
  <si>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</si>
  <si>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</si>
  <si>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</si>
  <si>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</si>
  <si>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</si>
  <si>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</si>
  <si>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</si>
  <si>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</si>
  <si>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</si>
  <si>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会津坂下町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</si>
  <si>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</si>
  <si>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</si>
  <si>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</si>
  <si>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</si>
  <si>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</si>
  <si>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</si>
  <si>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</si>
  <si>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</si>
  <si>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</si>
  <si>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</si>
  <si>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</si>
  <si>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</si>
  <si>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</si>
  <si>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</si>
  <si>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</si>
  <si>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</si>
  <si>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</si>
  <si>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</si>
  <si>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</si>
  <si>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</si>
  <si>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</si>
  <si>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</si>
  <si>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</si>
  <si>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</si>
  <si>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</si>
  <si>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</si>
  <si>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</si>
  <si>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</si>
  <si>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</si>
  <si>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</si>
  <si>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</si>
  <si>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</si>
  <si>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</si>
  <si>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</si>
  <si>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</si>
  <si>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</si>
  <si>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</si>
  <si>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</si>
  <si>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</si>
  <si>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</si>
  <si>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</si>
  <si>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</si>
  <si>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</si>
  <si>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</si>
  <si>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</si>
  <si>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</si>
  <si>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</si>
  <si>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</si>
  <si>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</si>
  <si>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</si>
  <si>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</si>
  <si>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</si>
  <si>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</si>
  <si>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</si>
  <si>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</si>
  <si>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</si>
  <si>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</si>
  <si>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</si>
  <si>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</si>
  <si>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</si>
  <si>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</si>
  <si>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</si>
  <si>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</si>
  <si>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</si>
  <si>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</si>
  <si>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</si>
  <si>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</si>
  <si>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</si>
  <si>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</si>
  <si>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</si>
  <si>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</si>
  <si>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</si>
  <si>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</si>
  <si>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</si>
  <si>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</si>
  <si>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</si>
  <si>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</si>
  <si>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</si>
  <si>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</si>
  <si>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</si>
  <si>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</si>
  <si>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</si>
  <si>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</si>
  <si>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</si>
  <si>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</si>
  <si>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</si>
  <si>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</si>
  <si>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</si>
  <si>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</si>
  <si>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</si>
  <si>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</si>
  <si>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</si>
  <si>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</si>
  <si>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</si>
  <si>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</si>
  <si>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</si>
  <si>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</si>
  <si>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</si>
  <si>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</si>
  <si>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</si>
  <si>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</si>
  <si>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</si>
  <si>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</si>
  <si>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</si>
  <si>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</si>
  <si>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</si>
  <si>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</si>
  <si>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</si>
  <si>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</si>
  <si>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</si>
  <si>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</si>
  <si>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</si>
  <si>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</si>
  <si>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</si>
  <si>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</si>
  <si>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</si>
  <si>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</si>
  <si>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</si>
  <si>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</si>
  <si>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</si>
  <si>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</si>
  <si>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福島県会津坂下町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</si>
  <si>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</si>
  <si>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</si>
  <si>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</si>
  <si>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</si>
  <si>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</si>
  <si>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</si>
  <si>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</si>
  <si>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</si>
  <si>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</si>
  <si>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</si>
  <si>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</si>
  <si>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</si>
  <si>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</si>
  <si>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</si>
  <si>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</si>
  <si>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</si>
  <si>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</si>
  <si>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</si>
  <si>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</si>
  <si>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</si>
  <si>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</si>
  <si>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</si>
  <si>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</si>
  <si>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</si>
  <si>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</si>
  <si>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</si>
  <si>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</si>
  <si>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</si>
  <si>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</si>
  <si>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</si>
  <si>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</si>
  <si>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</si>
  <si>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</si>
  <si>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</si>
  <si>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</si>
  <si>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</si>
  <si>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</si>
  <si>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</si>
  <si>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</si>
  <si>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</si>
  <si>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</si>
  <si>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</si>
  <si>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</si>
  <si>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</si>
  <si>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</si>
  <si>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</si>
  <si>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</si>
  <si>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</si>
  <si>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</si>
  <si>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</si>
  <si>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</si>
  <si>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</si>
  <si>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</si>
  <si>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</si>
  <si>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</si>
  <si>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</si>
  <si>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</si>
  <si>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</si>
  <si>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</si>
  <si>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</si>
  <si>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</si>
  <si>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</si>
  <si>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</si>
  <si>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</si>
  <si>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</si>
  <si>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</si>
  <si>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</si>
  <si>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</si>
  <si>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</si>
  <si>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</si>
  <si>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</si>
  <si>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</si>
  <si>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</si>
  <si>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</si>
  <si>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</si>
  <si>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</si>
  <si>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</si>
  <si>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</si>
  <si>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</si>
  <si>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</si>
  <si>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</si>
  <si>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</si>
  <si>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</si>
  <si>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</si>
  <si>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</si>
  <si>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</si>
  <si>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</si>
  <si>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</si>
  <si>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</si>
  <si>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</si>
  <si>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</si>
  <si>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</si>
  <si>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</si>
  <si>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</si>
  <si>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</si>
  <si>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</si>
  <si>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</si>
  <si>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</si>
  <si>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</si>
  <si>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</si>
  <si>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</si>
  <si>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</si>
  <si>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</si>
  <si>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</si>
  <si>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</si>
  <si>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</si>
  <si>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</si>
  <si>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</si>
  <si>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</si>
  <si>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</si>
  <si>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</si>
  <si>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</si>
  <si>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</si>
  <si>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</si>
  <si>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</si>
  <si>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</si>
  <si>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</si>
  <si>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</si>
  <si>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</si>
  <si>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</si>
  <si>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</si>
  <si>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</si>
  <si>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</si>
  <si>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</si>
  <si>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</si>
  <si>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</si>
  <si>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</si>
  <si>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</si>
  <si>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</si>
  <si>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</si>
  <si>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</si>
  <si>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</si>
  <si>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</si>
  <si>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</si>
  <si>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</si>
  <si>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</si>
  <si>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</si>
  <si>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</si>
  <si>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</si>
  <si>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</si>
  <si>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</si>
  <si>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</si>
  <si>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</si>
  <si>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</si>
  <si>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</si>
  <si>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</si>
  <si>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</si>
  <si>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</si>
  <si>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</si>
  <si>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福島県会津坂下町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</si>
  <si>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</si>
  <si>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</si>
  <si>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</si>
  <si>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</si>
  <si>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</si>
  <si>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</si>
  <si>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</si>
  <si>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</si>
  <si>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</si>
  <si>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</si>
  <si>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</si>
  <si>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</si>
  <si>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</si>
  <si>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</si>
  <si>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</si>
  <si>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</si>
  <si>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</si>
  <si>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</si>
  <si>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</si>
  <si>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</si>
  <si>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坂下東第一地区土地区画整理事業特別会計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</si>
  <si>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</si>
  <si>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</si>
  <si>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</si>
  <si>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</si>
  <si>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</si>
  <si>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</si>
  <si>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</si>
  <si>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</si>
  <si>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</si>
  <si>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</si>
  <si>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</si>
  <si>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</si>
  <si>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</si>
  <si>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</si>
  <si>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</si>
  <si>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</si>
  <si>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</si>
  <si>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</si>
  <si>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</si>
  <si>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</si>
  <si>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</si>
  <si>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</si>
  <si>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</si>
  <si>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</si>
  <si>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</si>
  <si>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</si>
  <si>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</si>
  <si>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</si>
  <si>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</si>
  <si>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</si>
  <si>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</si>
  <si>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</si>
  <si>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</si>
  <si>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</si>
  <si>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</si>
  <si>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</si>
  <si>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</si>
  <si>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</si>
  <si>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</si>
  <si>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</si>
  <si>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</si>
  <si>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</si>
  <si>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</si>
  <si>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</si>
  <si>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</si>
  <si>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</si>
  <si>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</si>
  <si>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</si>
  <si>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</si>
  <si>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</si>
  <si>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</si>
  <si>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</si>
  <si>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</si>
  <si>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</si>
  <si>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</si>
  <si>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</si>
  <si>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</si>
  <si>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</si>
  <si>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</si>
  <si>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</si>
  <si>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</si>
  <si>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</si>
  <si>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</si>
  <si>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</si>
  <si>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</si>
  <si>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</si>
  <si>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</si>
  <si>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</si>
  <si>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</si>
  <si>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</si>
  <si>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</si>
  <si>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</si>
  <si>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</si>
  <si>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</si>
  <si>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</si>
  <si>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</si>
  <si>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</si>
  <si>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</si>
  <si>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</si>
  <si>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</si>
  <si>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</si>
  <si>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</si>
  <si>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</si>
  <si>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</si>
  <si>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</si>
  <si>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</si>
  <si>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</si>
  <si>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</si>
  <si>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</si>
  <si>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</si>
  <si>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</si>
  <si>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</si>
  <si>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</si>
  <si>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</si>
  <si>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</si>
  <si>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</si>
  <si>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</si>
  <si>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</si>
  <si>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</si>
  <si>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</si>
  <si>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</si>
  <si>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</si>
  <si>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</si>
  <si>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</si>
  <si>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</si>
  <si>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</si>
  <si>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</si>
  <si>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</si>
  <si>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</si>
  <si>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</si>
  <si>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</si>
  <si>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</si>
  <si>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</si>
  <si>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</si>
  <si>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</si>
  <si>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</si>
  <si>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</si>
  <si>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</si>
  <si>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</si>
  <si>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</si>
  <si>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</si>
  <si>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</si>
  <si>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</si>
  <si>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</si>
  <si>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</si>
  <si>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</si>
  <si>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</si>
  <si>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</si>
  <si>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</si>
  <si>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</si>
  <si>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</si>
  <si>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</si>
  <si>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</si>
  <si>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</si>
  <si>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</si>
  <si>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</si>
  <si>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</si>
  <si>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</si>
  <si>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</si>
  <si>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</si>
  <si>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</si>
  <si>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</si>
  <si>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</si>
  <si>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</si>
  <si>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</si>
  <si>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</si>
  <si>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</si>
  <si>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</si>
  <si>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</si>
  <si>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</si>
  <si>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</si>
  <si>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</si>
  <si>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</si>
  <si>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</si>
  <si>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</si>
  <si>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</si>
  <si>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</si>
  <si>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</si>
  <si>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</si>
  <si>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</si>
  <si>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</si>
  <si>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</si>
  <si>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</si>
  <si>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</si>
  <si>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</si>
  <si>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</si>
  <si>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</si>
  <si>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</si>
  <si>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</si>
  <si>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</si>
  <si>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</si>
  <si>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</si>
  <si>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</si>
  <si>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</si>
  <si>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</si>
  <si>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</si>
  <si>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</si>
  <si>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</si>
  <si>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</si>
  <si>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</si>
  <si>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</si>
  <si>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</si>
  <si>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</si>
  <si>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</si>
  <si>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</si>
  <si>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</si>
  <si>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0.63</t>
  </si>
  <si>
    <t>▲ 0.43</t>
  </si>
  <si>
    <t>▲ 2.49</t>
  </si>
  <si>
    <t>▲ 2.14</t>
  </si>
  <si>
    <t>水道事業会計</t>
  </si>
  <si>
    <t>国民健康保険特別会計</t>
  </si>
  <si>
    <t>一般会計</t>
  </si>
  <si>
    <t>介護保険特別会計</t>
  </si>
  <si>
    <t>後期高齢者医療特別会計</t>
  </si>
  <si>
    <t>坂下東第一地区土地区画整理事業特別会計</t>
  </si>
  <si>
    <t>下水道事業特別会計</t>
  </si>
  <si>
    <t>農業集落排水事業特別会計</t>
  </si>
  <si>
    <t>その他会計（赤字）</t>
  </si>
  <si>
    <t>その他会計（黒字）</t>
  </si>
  <si>
    <t>株式会社会津ばんげ公共サービス</t>
    <rPh sb="0" eb="4">
      <t>カブシキガイシャ</t>
    </rPh>
    <rPh sb="4" eb="6">
      <t>アイヅ</t>
    </rPh>
    <rPh sb="9" eb="11">
      <t>コウキョウ</t>
    </rPh>
    <phoneticPr fontId="2"/>
  </si>
  <si>
    <t>会津若松地方土地開発公社</t>
    <rPh sb="0" eb="4">
      <t>アイヅワカマツ</t>
    </rPh>
    <rPh sb="4" eb="6">
      <t>チホウ</t>
    </rPh>
    <rPh sb="6" eb="8">
      <t>トチ</t>
    </rPh>
    <rPh sb="8" eb="10">
      <t>カイハツ</t>
    </rPh>
    <rPh sb="10" eb="12">
      <t>コウシャ</t>
    </rPh>
    <phoneticPr fontId="2"/>
  </si>
  <si>
    <t>株式会社湯川会津坂下</t>
    <rPh sb="0" eb="4">
      <t>カブシキガイシャ</t>
    </rPh>
    <rPh sb="4" eb="6">
      <t>ユガワ</t>
    </rPh>
    <rPh sb="6" eb="10">
      <t>アイヅバンゲ</t>
    </rPh>
    <phoneticPr fontId="2"/>
  </si>
  <si>
    <t>-</t>
    <phoneticPr fontId="2"/>
  </si>
  <si>
    <t>地域福祉基金</t>
    <rPh sb="0" eb="2">
      <t>チイキ</t>
    </rPh>
    <rPh sb="2" eb="4">
      <t>フクシ</t>
    </rPh>
    <rPh sb="4" eb="6">
      <t>キキン</t>
    </rPh>
    <phoneticPr fontId="11"/>
  </si>
  <si>
    <t>公共施設整備基金</t>
    <rPh sb="0" eb="2">
      <t>コウキョウ</t>
    </rPh>
    <rPh sb="2" eb="4">
      <t>シセツ</t>
    </rPh>
    <rPh sb="4" eb="6">
      <t>セイビ</t>
    </rPh>
    <rPh sb="6" eb="8">
      <t>キキン</t>
    </rPh>
    <phoneticPr fontId="11"/>
  </si>
  <si>
    <t>廃棄物処理施設整備基金</t>
    <rPh sb="0" eb="3">
      <t>ハイキブツ</t>
    </rPh>
    <rPh sb="3" eb="5">
      <t>ショリ</t>
    </rPh>
    <rPh sb="5" eb="7">
      <t>シセツ</t>
    </rPh>
    <rPh sb="7" eb="9">
      <t>セイビ</t>
    </rPh>
    <rPh sb="9" eb="11">
      <t>キキン</t>
    </rPh>
    <phoneticPr fontId="11"/>
  </si>
  <si>
    <t>ふるさと水と土保全基金</t>
    <rPh sb="4" eb="5">
      <t>ミズ</t>
    </rPh>
    <rPh sb="6" eb="7">
      <t>ツチ</t>
    </rPh>
    <rPh sb="7" eb="9">
      <t>ホゼン</t>
    </rPh>
    <rPh sb="9" eb="11">
      <t>キキン</t>
    </rPh>
    <phoneticPr fontId="11"/>
  </si>
  <si>
    <t>行政センター建設整備基金</t>
    <rPh sb="0" eb="2">
      <t>ギョウセイ</t>
    </rPh>
    <rPh sb="6" eb="8">
      <t>ケンセツ</t>
    </rPh>
    <rPh sb="8" eb="10">
      <t>セイビ</t>
    </rPh>
    <rPh sb="10" eb="12">
      <t>キキン</t>
    </rPh>
    <phoneticPr fontId="11"/>
  </si>
  <si>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</si>
  <si>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会津若松地方広域市町村圏整備組合水道用水供給事業会計</t>
    <rPh sb="0" eb="4">
      <t>アイヅワカマツ</t>
    </rPh>
    <rPh sb="4" eb="6">
      <t>チホウ</t>
    </rPh>
    <rPh sb="6" eb="8">
      <t>コウイキ</t>
    </rPh>
    <rPh sb="8" eb="11">
      <t>シチョウソン</t>
    </rPh>
    <rPh sb="11" eb="12">
      <t>ケン</t>
    </rPh>
    <rPh sb="12" eb="14">
      <t>セイビ</t>
    </rPh>
    <rPh sb="14" eb="16">
      <t>クミアイ</t>
    </rPh>
    <rPh sb="16" eb="18">
      <t>スイドウ</t>
    </rPh>
    <rPh sb="18" eb="20">
      <t>ヨウスイ</t>
    </rPh>
    <rPh sb="20" eb="22">
      <t>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</si>
  <si>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</si>
  <si>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2"/>
  </si>
  <si>
    <t>福島県市町村総合事務組合消防賞じゅつ金特別会計</t>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</si>
  <si>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</si>
  <si>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</si>
  <si>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</si>
  <si>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14" eb="16">
      <t>コウキ</t>
    </rPh>
    <rPh sb="16" eb="19">
      <t>コウレイシャ</t>
    </rPh>
    <rPh sb="19" eb="21">
      <t>イリョウ</t>
    </rPh>
    <rPh sb="21" eb="23">
      <t>トクベツ</t>
    </rPh>
    <rPh sb="23" eb="25">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</si>
  <si>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</si>
  <si>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</si>
  <si>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</si>
  <si>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</si>
  <si>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</si>
  <si>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</si>
  <si>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</si>
  <si>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</si>
  <si>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</si>
  <si>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</si>
  <si>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</si>
  <si>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</si>
  <si>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</si>
  <si>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将来負担比率は、昨年度より1.6ポイント改善しており、実質公債費比率は昨年度と同じとなっている。ただし、いづれの比率も類似団体との比較では、非常に高い状況が続いている。
　平成23年度から平成27年度にかけて行われた、第２次教育施設適正配置事業に伴う施設整備等により発行した地方債の償還額が大きく、実質公債費比率が高くなっている。また、充当可能基金額が僅少なことにより、将来負担比率も高くなっている。今後は、比率の改善に向け、事業量を調整しながら、起債の抑制に努めていく必要がある。
　※平成29年度の実質公債費比率は、14.2から13.9に修正。</t>
    <rPh sb="1" eb="3">
      <t>ショウライ</t>
    </rPh>
    <rPh sb="3" eb="5">
      <t>フタン</t>
    </rPh>
    <rPh sb="5" eb="7">
      <t>ヒリツ</t>
    </rPh>
    <rPh sb="9" eb="12">
      <t>サクネンド</t>
    </rPh>
    <rPh sb="21" eb="23">
      <t>カイゼン</t>
    </rPh>
    <rPh sb="28" eb="30">
      <t>ジッシツ</t>
    </rPh>
    <rPh sb="30" eb="33">
      <t>コウサイヒ</t>
    </rPh>
    <rPh sb="33" eb="35">
      <t>ヒリツ</t>
    </rPh>
    <rPh sb="36" eb="39">
      <t>サクネンド</t>
    </rPh>
    <rPh sb="40" eb="41">
      <t>オナ</t>
    </rPh>
    <rPh sb="57" eb="59">
      <t>ヒリツ</t>
    </rPh>
    <rPh sb="60" eb="62">
      <t>ルイジ</t>
    </rPh>
    <rPh sb="62" eb="64">
      <t>ダンタイ</t>
    </rPh>
    <rPh sb="66" eb="68">
      <t>ヒカク</t>
    </rPh>
    <rPh sb="71" eb="73">
      <t>ヒジョウ</t>
    </rPh>
    <rPh sb="74" eb="75">
      <t>タカ</t>
    </rPh>
    <rPh sb="76" eb="78">
      <t>ジョウキョウ</t>
    </rPh>
    <rPh sb="79" eb="80">
      <t>ツヅ</t>
    </rPh>
    <rPh sb="87" eb="89">
      <t>ヘイセイ</t>
    </rPh>
    <rPh sb="91" eb="93">
      <t>ネンド</t>
    </rPh>
    <rPh sb="95" eb="97">
      <t>ヘイセイ</t>
    </rPh>
    <rPh sb="99" eb="101">
      <t>ネンド</t>
    </rPh>
    <rPh sb="105" eb="106">
      <t>オコナ</t>
    </rPh>
    <rPh sb="110" eb="111">
      <t>ダイ</t>
    </rPh>
    <rPh sb="112" eb="113">
      <t>ジ</t>
    </rPh>
    <rPh sb="113" eb="115">
      <t>キョウイク</t>
    </rPh>
    <rPh sb="115" eb="117">
      <t>シセツ</t>
    </rPh>
    <rPh sb="117" eb="119">
      <t>テキセイ</t>
    </rPh>
    <rPh sb="119" eb="121">
      <t>ハイチ</t>
    </rPh>
    <rPh sb="121" eb="123">
      <t>ジギョウ</t>
    </rPh>
    <rPh sb="124" eb="125">
      <t>トモナ</t>
    </rPh>
    <rPh sb="126" eb="128">
      <t>シセツ</t>
    </rPh>
    <rPh sb="128" eb="130">
      <t>セイビ</t>
    </rPh>
    <rPh sb="130" eb="131">
      <t>トウ</t>
    </rPh>
    <rPh sb="134" eb="136">
      <t>ハッコウ</t>
    </rPh>
    <rPh sb="138" eb="141">
      <t>チホウサイ</t>
    </rPh>
    <rPh sb="142" eb="144">
      <t>ショウカン</t>
    </rPh>
    <rPh sb="144" eb="145">
      <t>ガク</t>
    </rPh>
    <rPh sb="146" eb="147">
      <t>オオ</t>
    </rPh>
    <rPh sb="150" eb="152">
      <t>ジッシツ</t>
    </rPh>
    <rPh sb="152" eb="155">
      <t>コウサイヒ</t>
    </rPh>
    <rPh sb="155" eb="157">
      <t>ヒリツ</t>
    </rPh>
    <rPh sb="158" eb="159">
      <t>タカ</t>
    </rPh>
    <rPh sb="169" eb="171">
      <t>ジュウトウ</t>
    </rPh>
    <rPh sb="171" eb="173">
      <t>カノウ</t>
    </rPh>
    <rPh sb="173" eb="175">
      <t>キキン</t>
    </rPh>
    <rPh sb="175" eb="176">
      <t>ガク</t>
    </rPh>
    <rPh sb="177" eb="179">
      <t>キンショウ</t>
    </rPh>
    <rPh sb="186" eb="188">
      <t>ショウライ</t>
    </rPh>
    <rPh sb="188" eb="190">
      <t>フタン</t>
    </rPh>
    <rPh sb="190" eb="192">
      <t>ヒリツ</t>
    </rPh>
    <rPh sb="193" eb="194">
      <t>タカ</t>
    </rPh>
    <rPh sb="201" eb="203">
      <t>コンゴ</t>
    </rPh>
    <rPh sb="205" eb="207">
      <t>ヒリツ</t>
    </rPh>
    <rPh sb="208" eb="210">
      <t>カイゼン</t>
    </rPh>
    <rPh sb="211" eb="212">
      <t>ム</t>
    </rPh>
    <rPh sb="214" eb="217">
      <t>ジギョウリョウ</t>
    </rPh>
    <rPh sb="218" eb="220">
      <t>チョウセイ</t>
    </rPh>
    <rPh sb="225" eb="227">
      <t>キサイ</t>
    </rPh>
    <rPh sb="228" eb="230">
      <t>ヨクセイ</t>
    </rPh>
    <rPh sb="231" eb="232">
      <t>ツト</t>
    </rPh>
    <rPh sb="236" eb="238">
      <t>ヒツヨウ</t>
    </rPh>
    <rPh sb="246" eb="248">
      <t>ヘイセイ</t>
    </rPh>
    <rPh sb="250" eb="252">
      <t>ネンド</t>
    </rPh>
    <rPh sb="253" eb="255">
      <t>ジッシツ</t>
    </rPh>
    <rPh sb="255" eb="258">
      <t>コウサイヒ</t>
    </rPh>
    <rPh sb="258" eb="260">
      <t>ヒリツ</t>
    </rPh>
    <rPh sb="273" eb="275">
      <t>シュウセイ</t>
    </rPh>
    <phoneticPr fontId="5"/>
  </si>
  <si>
    <t xml:space="preserve">　将来負担比率は、昨年度より1.6ポイント改善しているが、類似団体との比較では依然高い状況が続いている。平成23年度から平成27年度にかけて行われた、第２次教育施設適正配置事業に伴う施設整備等により発行した地方債の償還額が大きく、充当可能基金額が僅少なことが要因となっている。
　有形固定資産減価償却率は、昨年度より1.8ポイント増加している。類似団体との比較では下位の団体となっているが、橋りょうや施設の老朽化が進んでいることから、長寿命化等に向けた取り組みを進めていく必要がある。ただし、長寿命化等に要する経費は多額となることから、将来負担比率の改善に向け取り組んでいる現状においては起債額とのバランスを考慮し事業量の調整をする必要がある。
</t>
    <rPh sb="1" eb="3">
      <t>ショウライ</t>
    </rPh>
    <rPh sb="3" eb="5">
      <t>フタン</t>
    </rPh>
    <rPh sb="5" eb="7">
      <t>ヒリツ</t>
    </rPh>
    <rPh sb="9" eb="12">
      <t>サクネンド</t>
    </rPh>
    <rPh sb="21" eb="23">
      <t>カイゼン</t>
    </rPh>
    <rPh sb="29" eb="31">
      <t>ルイジ</t>
    </rPh>
    <rPh sb="31" eb="33">
      <t>ダンタイ</t>
    </rPh>
    <rPh sb="35" eb="37">
      <t>ヒカク</t>
    </rPh>
    <rPh sb="39" eb="41">
      <t>イゼン</t>
    </rPh>
    <rPh sb="41" eb="42">
      <t>タカ</t>
    </rPh>
    <rPh sb="43" eb="45">
      <t>ジョウキョウ</t>
    </rPh>
    <rPh sb="46" eb="47">
      <t>ツヅ</t>
    </rPh>
    <rPh sb="129" eb="131">
      <t>ヨウイン</t>
    </rPh>
    <rPh sb="140" eb="142">
      <t>ユウケイ</t>
    </rPh>
    <rPh sb="142" eb="144">
      <t>コテイ</t>
    </rPh>
    <rPh sb="144" eb="146">
      <t>シサン</t>
    </rPh>
    <rPh sb="146" eb="148">
      <t>ゲンカ</t>
    </rPh>
    <rPh sb="148" eb="150">
      <t>ショウキャク</t>
    </rPh>
    <rPh sb="150" eb="151">
      <t>リツ</t>
    </rPh>
    <rPh sb="153" eb="156">
      <t>サクネンド</t>
    </rPh>
    <rPh sb="165" eb="167">
      <t>ゾウカ</t>
    </rPh>
    <rPh sb="246" eb="247">
      <t>チョウ</t>
    </rPh>
    <rPh sb="247" eb="250">
      <t>ジュミョウカ</t>
    </rPh>
    <rPh sb="250" eb="251">
      <t>トウ</t>
    </rPh>
    <rPh sb="252" eb="253">
      <t>ヨウ</t>
    </rPh>
    <rPh sb="255" eb="257">
      <t>ケイヒ</t>
    </rPh>
    <rPh sb="258" eb="260">
      <t>タガク</t>
    </rPh>
    <rPh sb="268" eb="270">
      <t>ショウライ</t>
    </rPh>
    <rPh sb="270" eb="272">
      <t>フタン</t>
    </rPh>
    <rPh sb="272" eb="274">
      <t>ヒリツ</t>
    </rPh>
    <rPh sb="275" eb="277">
      <t>カイゼン</t>
    </rPh>
    <rPh sb="278" eb="279">
      <t>ム</t>
    </rPh>
    <rPh sb="280" eb="281">
      <t>ト</t>
    </rPh>
    <rPh sb="282" eb="283">
      <t>ク</t>
    </rPh>
    <rPh sb="287" eb="289">
      <t>ゲンジョウ</t>
    </rPh>
    <rPh sb="294" eb="296">
      <t>キサイ</t>
    </rPh>
    <rPh sb="296" eb="297">
      <t>ガク</t>
    </rPh>
    <rPh sb="304" eb="306">
      <t>コウリョ</t>
    </rPh>
    <rPh sb="307" eb="310">
      <t>ジギョウリョウ</t>
    </rPh>
    <rPh sb="311" eb="313">
      <t>チョウセイ</t>
    </rPh>
    <rPh sb="316" eb="31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</si>
</sst>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115123</c:v>
                </c:pt>
                <c:pt idx="4">
                  <c:v>98899</c:v>
                </c:pt>
              </c:numCache>
            </c:numRef>
          </c:val>
          <c:smooth val="0"/>
          <c:extLst xmlns:c16r2="http://schemas.microsoft.com/office/drawing/2015/06/chart">
            <c:ext xmlns:c16="http://schemas.microsoft.com/office/drawing/2014/chart" uri="{C3380CC4-5D6E-409C-BE32-E72D297353CC}">
              <c16:uniqueId val="{00000000-445D-432F-B3D6-394FA87CD8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96551</c:v>
                </c:pt>
                <c:pt idx="1">
                  <c:v>74937</c:v>
                </c:pt>
                <c:pt idx="2">
                  <c:v>57192</c:v>
                </c:pt>
                <c:pt idx="3">
                  <c:v>38537</c:v>
                </c:pt>
                <c:pt idx="4">
                  <c:v>36138</c:v>
                </c:pt>
              </c:numCache>
            </c:numRef>
          </c:val>
          <c:smooth val="0"/>
          <c:extLst xmlns:c16r2="http://schemas.microsoft.com/office/drawing/2015/06/chart">
            <c:ext xmlns:c16="http://schemas.microsoft.com/office/drawing/2014/chart" uri="{C3380CC4-5D6E-409C-BE32-E72D297353CC}">
              <c16:uniqueId val="{00000001-445D-432F-B3D6-394FA87CD8FB}"/>
            </c:ext>
          </c:extLst>
        </c:ser>
        <c:dLbls>
          <c:showLegendKey val="0"/>
          <c:showVal val="0"/>
          <c:showCatName val="0"/>
          <c:showSerName val="0"/>
          <c:showPercent val="0"/>
          <c:showBubbleSize val="0"/>
        </c:dLbls>
        <c:marker val="1"/>
        <c:smooth val="0"/>
        <c:axId val="112133632"/>
        <c:axId val="112135168"/>
      </c:lineChart>
      <c:catAx>
        <c:axId val="112133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35168"/>
        <c:crosses val="autoZero"/>
        <c:auto val="1"/>
        <c:lblAlgn val="ctr"/>
        <c:lblOffset val="100"/>
        <c:tickLblSkip val="1"/>
        <c:tickMarkSkip val="1"/>
        <c:noMultiLvlLbl val="0"/>
      </c:catAx>
      <c:valAx>
        <c:axId val="1121351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33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2.93</c:v>
                </c:pt>
                <c:pt idx="1">
                  <c:v>3.55</c:v>
                </c:pt>
                <c:pt idx="2">
                  <c:v>6.04</c:v>
                </c:pt>
                <c:pt idx="3">
                  <c:v>2.58</c:v>
                </c:pt>
                <c:pt idx="4">
                  <c:v>2.59</c:v>
                </c:pt>
              </c:numCache>
            </c:numRef>
          </c:val>
          <c:extLst xmlns:c16r2="http://schemas.microsoft.com/office/drawing/2015/06/chart">
            <c:ext xmlns:c16="http://schemas.microsoft.com/office/drawing/2014/chart" uri="{C3380CC4-5D6E-409C-BE32-E72D297353CC}">
              <c16:uniqueId val="{00000000-6594-4737-9505-E5EE4B4496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2.0499999999999998</c:v>
                </c:pt>
                <c:pt idx="1">
                  <c:v>0.9</c:v>
                </c:pt>
                <c:pt idx="2">
                  <c:v>1.51</c:v>
                </c:pt>
                <c:pt idx="3">
                  <c:v>2.52</c:v>
                </c:pt>
                <c:pt idx="4">
                  <c:v>0.43</c:v>
                </c:pt>
              </c:numCache>
            </c:numRef>
          </c:val>
          <c:extLst xmlns:c16r2="http://schemas.microsoft.com/office/drawing/2015/06/chart">
            <c:ext xmlns:c16="http://schemas.microsoft.com/office/drawing/2014/chart" uri="{C3380CC4-5D6E-409C-BE32-E72D297353CC}">
              <c16:uniqueId val="{00000001-6594-4737-9505-E5EE4B4496CF}"/>
            </c:ext>
          </c:extLst>
        </c:ser>
        <c:dLbls>
          <c:showLegendKey val="0"/>
          <c:showVal val="0"/>
          <c:showCatName val="0"/>
          <c:showSerName val="0"/>
          <c:showPercent val="0"/>
          <c:showBubbleSize val="0"/>
        </c:dLbls>
        <c:gapWidth val="250"/>
        <c:overlap val="100"/>
        <c:axId val="126559360"/>
        <c:axId val="126561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-0.63</c:v>
                </c:pt>
                <c:pt idx="1">
                  <c:v>-0.43</c:v>
                </c:pt>
                <c:pt idx="2">
                  <c:v>3.27</c:v>
                </c:pt>
                <c:pt idx="3">
                  <c:v>-2.4900000000000002</c:v>
                </c:pt>
                <c:pt idx="4">
                  <c:v>-2.14</c:v>
                </c:pt>
              </c:numCache>
            </c:numRef>
          </c:val>
          <c:smooth val="0"/>
          <c:extLst xmlns:c16r2="http://schemas.microsoft.com/office/drawing/2015/06/chart">
            <c:ext xmlns:c16="http://schemas.microsoft.com/office/drawing/2014/chart" uri="{C3380CC4-5D6E-409C-BE32-E72D297353CC}">
              <c16:uniqueId val="{00000002-6594-4737-9505-E5EE4B4496CF}"/>
            </c:ext>
          </c:extLst>
        </c:ser>
        <c:dLbls>
          <c:showLegendKey val="0"/>
          <c:showVal val="0"/>
          <c:showCatName val="0"/>
          <c:showSerName val="0"/>
          <c:showPercent val="0"/>
          <c:showBubbleSize val="0"/>
        </c:dLbls>
        <c:marker val="1"/>
        <c:smooth val="0"/>
        <c:axId val="126559360"/>
        <c:axId val="126561280"/>
      </c:lineChart>
      <c:catAx>
        <c:axId val="12655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561280"/>
        <c:crosses val="autoZero"/>
        <c:auto val="1"/>
        <c:lblAlgn val="ctr"/>
        <c:lblOffset val="100"/>
        <c:tickLblSkip val="1"/>
        <c:tickMarkSkip val="1"/>
        <c:noMultiLvlLbl val="0"/>
      </c:catAx>
      <c:valAx>
        <c:axId val="12656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5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EB6-4758-B99E-49639B968A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EB6-4758-B99E-49639B968A9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EB6-4758-B99E-49639B968A96}"/>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EB6-4758-B99E-49639B968A96}"/>
            </c:ext>
          </c:extLst>
        </c:ser>
        <c:ser>
          <c:idx val="4"/>
          <c:order val="4"/>
          <c:tx>
            <c:strRef>
              <c:f>データシート!$A$31</c:f>
              <c:strCache>
                <c:ptCount val="1"/>
                <c:pt idx="0">
                  <c:v>坂下東第一地区土地区画整理事業特別会計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EB6-4758-B99E-49639B968A9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EB6-4758-B99E-49639B968A9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1.18</c:v>
                </c:pt>
                <c:pt idx="2">
                  <c:v>#N/A</c:v>
                </c:pt>
                <c:pt idx="3">
                  <c:v>1.37</c:v>
                </c:pt>
                <c:pt idx="4">
                  <c:v>#N/A</c:v>
                </c:pt>
                <c:pt idx="5">
                  <c:v>0.53</c:v>
                </c:pt>
                <c:pt idx="6">
                  <c:v>#N/A</c:v>
                </c:pt>
                <c:pt idx="7">
                  <c:v>1.97</c:v>
                </c:pt>
                <c:pt idx="8">
                  <c:v>#N/A</c:v>
                </c:pt>
                <c:pt idx="9">
                  <c:v>2</c:v>
                </c:pt>
              </c:numCache>
            </c:numRef>
          </c:val>
          <c:extLst xmlns:c16r2="http://schemas.microsoft.com/office/drawing/2015/06/chart">
            <c:ext xmlns:c16="http://schemas.microsoft.com/office/drawing/2014/chart" uri="{C3380CC4-5D6E-409C-BE32-E72D297353CC}">
              <c16:uniqueId val="{00000006-EEB6-4758-B99E-49639B968A9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2.92</c:v>
                </c:pt>
                <c:pt idx="2">
                  <c:v>#N/A</c:v>
                </c:pt>
                <c:pt idx="3">
                  <c:v>3.54</c:v>
                </c:pt>
                <c:pt idx="4">
                  <c:v>#N/A</c:v>
                </c:pt>
                <c:pt idx="5">
                  <c:v>6.03</c:v>
                </c:pt>
                <c:pt idx="6">
                  <c:v>#N/A</c:v>
                </c:pt>
                <c:pt idx="7">
                  <c:v>2.57</c:v>
                </c:pt>
                <c:pt idx="8">
                  <c:v>#N/A</c:v>
                </c:pt>
                <c:pt idx="9">
                  <c:v>2.59</c:v>
                </c:pt>
              </c:numCache>
            </c:numRef>
          </c:val>
          <c:extLst xmlns:c16r2="http://schemas.microsoft.com/office/drawing/2015/06/chart">
            <c:ext xmlns:c16="http://schemas.microsoft.com/office/drawing/2014/chart" uri="{C3380CC4-5D6E-409C-BE32-E72D297353CC}">
              <c16:uniqueId val="{00000007-EEB6-4758-B99E-49639B968A9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0.43</c:v>
                </c:pt>
                <c:pt idx="2">
                  <c:v>#N/A</c:v>
                </c:pt>
                <c:pt idx="3">
                  <c:v>1.36</c:v>
                </c:pt>
                <c:pt idx="4">
                  <c:v>#N/A</c:v>
                </c:pt>
                <c:pt idx="5">
                  <c:v>1.57</c:v>
                </c:pt>
                <c:pt idx="6">
                  <c:v>#N/A</c:v>
                </c:pt>
                <c:pt idx="7">
                  <c:v>1.64</c:v>
                </c:pt>
                <c:pt idx="8">
                  <c:v>#N/A</c:v>
                </c:pt>
                <c:pt idx="9">
                  <c:v>3.39</c:v>
                </c:pt>
              </c:numCache>
            </c:numRef>
          </c:val>
          <c:extLst xmlns:c16r2="http://schemas.microsoft.com/office/drawing/2015/06/chart">
            <c:ext xmlns:c16="http://schemas.microsoft.com/office/drawing/2014/chart" uri="{C3380CC4-5D6E-409C-BE32-E72D297353CC}">
              <c16:uniqueId val="{00000008-EEB6-4758-B99E-49639B968A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13.25</c:v>
                </c:pt>
                <c:pt idx="2">
                  <c:v>#N/A</c:v>
                </c:pt>
                <c:pt idx="3">
                  <c:v>14.59</c:v>
                </c:pt>
                <c:pt idx="4">
                  <c:v>#N/A</c:v>
                </c:pt>
                <c:pt idx="5">
                  <c:v>13.96</c:v>
                </c:pt>
                <c:pt idx="6">
                  <c:v>#N/A</c:v>
                </c:pt>
                <c:pt idx="7">
                  <c:v>14.28</c:v>
                </c:pt>
                <c:pt idx="8">
                  <c:v>#N/A</c:v>
                </c:pt>
                <c:pt idx="9">
                  <c:v>14.83</c:v>
                </c:pt>
              </c:numCache>
            </c:numRef>
          </c:val>
          <c:extLst xmlns:c16r2="http://schemas.microsoft.com/office/drawing/2015/06/chart">
            <c:ext xmlns:c16="http://schemas.microsoft.com/office/drawing/2014/chart" uri="{C3380CC4-5D6E-409C-BE32-E72D297353CC}">
              <c16:uniqueId val="{00000009-EEB6-4758-B99E-49639B968A96}"/>
            </c:ext>
          </c:extLst>
        </c:ser>
        <c:dLbls>
          <c:showLegendKey val="0"/>
          <c:showVal val="0"/>
          <c:showCatName val="0"/>
          <c:showSerName val="0"/>
          <c:showPercent val="0"/>
          <c:showBubbleSize val="0"/>
        </c:dLbls>
        <c:gapWidth val="150"/>
        <c:overlap val="100"/>
        <c:axId val="127523840"/>
        <c:axId val="127529728"/>
      </c:barChart>
      <c:catAx>
        <c:axId val="12752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29728"/>
        <c:crosses val="autoZero"/>
        <c:auto val="1"/>
        <c:lblAlgn val="ctr"/>
        <c:lblOffset val="100"/>
        <c:tickLblSkip val="1"/>
        <c:tickMarkSkip val="1"/>
        <c:noMultiLvlLbl val="0"/>
      </c:catAx>
      <c:valAx>
        <c:axId val="127529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2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715</c:v>
                </c:pt>
                <c:pt idx="5">
                  <c:v>783</c:v>
                </c:pt>
                <c:pt idx="8">
                  <c:v>824</c:v>
                </c:pt>
                <c:pt idx="11">
                  <c:v>837</c:v>
                </c:pt>
                <c:pt idx="14">
                  <c:v>831</c:v>
                </c:pt>
              </c:numCache>
            </c:numRef>
          </c:val>
          <c:extLst xmlns:c16r2="http://schemas.microsoft.com/office/drawing/2015/06/chart">
            <c:ext xmlns:c16="http://schemas.microsoft.com/office/drawing/2014/chart" uri="{C3380CC4-5D6E-409C-BE32-E72D297353CC}">
              <c16:uniqueId val="{00000000-A4F1-45FA-A2F7-4DD544B2A3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4F1-45FA-A2F7-4DD544B2A3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106</c:v>
                </c:pt>
                <c:pt idx="3">
                  <c:v>88</c:v>
                </c:pt>
                <c:pt idx="6">
                  <c:v>70</c:v>
                </c:pt>
                <c:pt idx="9">
                  <c:v>21</c:v>
                </c:pt>
                <c:pt idx="12">
                  <c:v>15</c:v>
                </c:pt>
              </c:numCache>
            </c:numRef>
          </c:val>
          <c:extLst xmlns:c16r2="http://schemas.microsoft.com/office/drawing/2015/06/chart">
            <c:ext xmlns:c16="http://schemas.microsoft.com/office/drawing/2014/chart" uri="{C3380CC4-5D6E-409C-BE32-E72D297353CC}">
              <c16:uniqueId val="{00000002-A4F1-45FA-A2F7-4DD544B2A3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c:v>
                </c:pt>
                <c:pt idx="3">
                  <c:v>41</c:v>
                </c:pt>
                <c:pt idx="6">
                  <c:v>38</c:v>
                </c:pt>
                <c:pt idx="9">
                  <c:v>29</c:v>
                </c:pt>
                <c:pt idx="12">
                  <c:v>19</c:v>
                </c:pt>
              </c:numCache>
            </c:numRef>
          </c:val>
          <c:extLst xmlns:c16r2="http://schemas.microsoft.com/office/drawing/2015/06/chart">
            <c:ext xmlns:c16="http://schemas.microsoft.com/office/drawing/2014/chart" uri="{C3380CC4-5D6E-409C-BE32-E72D297353CC}">
              <c16:uniqueId val="{00000003-A4F1-45FA-A2F7-4DD544B2A3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123</c:v>
                </c:pt>
                <c:pt idx="3">
                  <c:v>127</c:v>
                </c:pt>
                <c:pt idx="6">
                  <c:v>147</c:v>
                </c:pt>
                <c:pt idx="9">
                  <c:v>135</c:v>
                </c:pt>
                <c:pt idx="12">
                  <c:v>178</c:v>
                </c:pt>
              </c:numCache>
            </c:numRef>
          </c:val>
          <c:extLst xmlns:c16r2="http://schemas.microsoft.com/office/drawing/2015/06/chart">
            <c:ext xmlns:c16="http://schemas.microsoft.com/office/drawing/2014/chart" uri="{C3380CC4-5D6E-409C-BE32-E72D297353CC}">
              <c16:uniqueId val="{00000004-A4F1-45FA-A2F7-4DD544B2A3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F1-45FA-A2F7-4DD544B2A3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4F1-45FA-A2F7-4DD544B2A3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994</c:v>
                </c:pt>
                <c:pt idx="3">
                  <c:v>1086</c:v>
                </c:pt>
                <c:pt idx="6">
                  <c:v>1158</c:v>
                </c:pt>
                <c:pt idx="9">
                  <c:v>1211</c:v>
                </c:pt>
                <c:pt idx="12">
                  <c:v>1208</c:v>
                </c:pt>
              </c:numCache>
            </c:numRef>
          </c:val>
          <c:extLst xmlns:c16r2="http://schemas.microsoft.com/office/drawing/2015/06/chart">
            <c:ext xmlns:c16="http://schemas.microsoft.com/office/drawing/2014/chart" uri="{C3380CC4-5D6E-409C-BE32-E72D297353CC}">
              <c16:uniqueId val="{00000007-A4F1-45FA-A2F7-4DD544B2A371}"/>
            </c:ext>
          </c:extLst>
        </c:ser>
        <c:dLbls>
          <c:showLegendKey val="0"/>
          <c:showVal val="0"/>
          <c:showCatName val="0"/>
          <c:showSerName val="0"/>
          <c:showPercent val="0"/>
          <c:showBubbleSize val="0"/>
        </c:dLbls>
        <c:gapWidth val="100"/>
        <c:overlap val="100"/>
        <c:axId val="51501312"/>
        <c:axId val="5150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557</c:v>
                </c:pt>
                <c:pt idx="2">
                  <c:v>#N/A</c:v>
                </c:pt>
                <c:pt idx="3">
                  <c:v>#N/A</c:v>
                </c:pt>
                <c:pt idx="4">
                  <c:v>559</c:v>
                </c:pt>
                <c:pt idx="5">
                  <c:v>#N/A</c:v>
                </c:pt>
                <c:pt idx="6">
                  <c:v>#N/A</c:v>
                </c:pt>
                <c:pt idx="7">
                  <c:v>589</c:v>
                </c:pt>
                <c:pt idx="8">
                  <c:v>#N/A</c:v>
                </c:pt>
                <c:pt idx="9">
                  <c:v>#N/A</c:v>
                </c:pt>
                <c:pt idx="10">
                  <c:v>559</c:v>
                </c:pt>
                <c:pt idx="11">
                  <c:v>#N/A</c:v>
                </c:pt>
                <c:pt idx="12">
                  <c:v>#N/A</c:v>
                </c:pt>
                <c:pt idx="13">
                  <c:v>589</c:v>
                </c:pt>
                <c:pt idx="14">
                  <c:v>#N/A</c:v>
                </c:pt>
              </c:numCache>
            </c:numRef>
          </c:val>
          <c:smooth val="0"/>
          <c:extLst xmlns:c16r2="http://schemas.microsoft.com/office/drawing/2015/06/chart">
            <c:ext xmlns:c16="http://schemas.microsoft.com/office/drawing/2014/chart" uri="{C3380CC4-5D6E-409C-BE32-E72D297353CC}">
              <c16:uniqueId val="{00000008-A4F1-45FA-A2F7-4DD544B2A371}"/>
            </c:ext>
          </c:extLst>
        </c:ser>
        <c:dLbls>
          <c:showLegendKey val="0"/>
          <c:showVal val="0"/>
          <c:showCatName val="0"/>
          <c:showSerName val="0"/>
          <c:showPercent val="0"/>
          <c:showBubbleSize val="0"/>
        </c:dLbls>
        <c:marker val="1"/>
        <c:smooth val="0"/>
        <c:axId val="51501312"/>
        <c:axId val="51503488"/>
      </c:lineChart>
      <c:catAx>
        <c:axId val="5150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03488"/>
        <c:crosses val="autoZero"/>
        <c:auto val="1"/>
        <c:lblAlgn val="ctr"/>
        <c:lblOffset val="100"/>
        <c:tickLblSkip val="1"/>
        <c:tickMarkSkip val="1"/>
        <c:noMultiLvlLbl val="0"/>
      </c:catAx>
      <c:valAx>
        <c:axId val="5150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0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8100</c:v>
                </c:pt>
                <c:pt idx="5">
                  <c:v>8289</c:v>
                </c:pt>
                <c:pt idx="8">
                  <c:v>8366</c:v>
                </c:pt>
                <c:pt idx="11">
                  <c:v>8140</c:v>
                </c:pt>
                <c:pt idx="14">
                  <c:v>7904</c:v>
                </c:pt>
              </c:numCache>
            </c:numRef>
          </c:val>
          <c:extLst xmlns:c16r2="http://schemas.microsoft.com/office/drawing/2015/06/chart">
            <c:ext xmlns:c16="http://schemas.microsoft.com/office/drawing/2014/chart" uri="{C3380CC4-5D6E-409C-BE32-E72D297353CC}">
              <c16:uniqueId val="{00000000-A3D8-4EE6-B90F-FBF2424EB4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531</c:v>
                </c:pt>
                <c:pt idx="5">
                  <c:v>506</c:v>
                </c:pt>
                <c:pt idx="8">
                  <c:v>476</c:v>
                </c:pt>
                <c:pt idx="11">
                  <c:v>467</c:v>
                </c:pt>
                <c:pt idx="14">
                  <c:v>442</c:v>
                </c:pt>
              </c:numCache>
            </c:numRef>
          </c:val>
          <c:extLst xmlns:c16r2="http://schemas.microsoft.com/office/drawing/2015/06/chart">
            <c:ext xmlns:c16="http://schemas.microsoft.com/office/drawing/2014/chart" uri="{C3380CC4-5D6E-409C-BE32-E72D297353CC}">
              <c16:uniqueId val="{00000001-A3D8-4EE6-B90F-FBF2424EB4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279</c:v>
                </c:pt>
                <c:pt idx="5">
                  <c:v>197</c:v>
                </c:pt>
                <c:pt idx="8">
                  <c:v>437</c:v>
                </c:pt>
                <c:pt idx="11">
                  <c:v>613</c:v>
                </c:pt>
                <c:pt idx="14">
                  <c:v>507</c:v>
                </c:pt>
              </c:numCache>
            </c:numRef>
          </c:val>
          <c:extLst xmlns:c16r2="http://schemas.microsoft.com/office/drawing/2015/06/chart">
            <c:ext xmlns:c16="http://schemas.microsoft.com/office/drawing/2014/chart" uri="{C3380CC4-5D6E-409C-BE32-E72D297353CC}">
              <c16:uniqueId val="{00000002-A3D8-4EE6-B90F-FBF2424EB4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3D8-4EE6-B90F-FBF2424EB4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3D8-4EE6-B90F-FBF2424EB4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3D8-4EE6-B90F-FBF2424EB4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1805</c:v>
                </c:pt>
                <c:pt idx="3">
                  <c:v>1616</c:v>
                </c:pt>
                <c:pt idx="6">
                  <c:v>1486</c:v>
                </c:pt>
                <c:pt idx="9">
                  <c:v>1387</c:v>
                </c:pt>
                <c:pt idx="12">
                  <c:v>1273</c:v>
                </c:pt>
              </c:numCache>
            </c:numRef>
          </c:val>
          <c:extLst xmlns:c16r2="http://schemas.microsoft.com/office/drawing/2015/06/chart">
            <c:ext xmlns:c16="http://schemas.microsoft.com/office/drawing/2014/chart" uri="{C3380CC4-5D6E-409C-BE32-E72D297353CC}">
              <c16:uniqueId val="{00000006-A3D8-4EE6-B90F-FBF2424EB4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171</c:v>
                </c:pt>
                <c:pt idx="3">
                  <c:v>121</c:v>
                </c:pt>
                <c:pt idx="6">
                  <c:v>79</c:v>
                </c:pt>
                <c:pt idx="9">
                  <c:v>53</c:v>
                </c:pt>
                <c:pt idx="12">
                  <c:v>31</c:v>
                </c:pt>
              </c:numCache>
            </c:numRef>
          </c:val>
          <c:extLst xmlns:c16r2="http://schemas.microsoft.com/office/drawing/2015/06/chart">
            <c:ext xmlns:c16="http://schemas.microsoft.com/office/drawing/2014/chart" uri="{C3380CC4-5D6E-409C-BE32-E72D297353CC}">
              <c16:uniqueId val="{00000007-A3D8-4EE6-B90F-FBF2424EB4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2202</c:v>
                </c:pt>
                <c:pt idx="3">
                  <c:v>1912</c:v>
                </c:pt>
                <c:pt idx="6">
                  <c:v>1958</c:v>
                </c:pt>
                <c:pt idx="9">
                  <c:v>1941</c:v>
                </c:pt>
                <c:pt idx="12">
                  <c:v>2112</c:v>
                </c:pt>
              </c:numCache>
            </c:numRef>
          </c:val>
          <c:extLst xmlns:c16r2="http://schemas.microsoft.com/office/drawing/2015/06/chart">
            <c:ext xmlns:c16="http://schemas.microsoft.com/office/drawing/2014/chart" uri="{C3380CC4-5D6E-409C-BE32-E72D297353CC}">
              <c16:uniqueId val="{00000008-A3D8-4EE6-B90F-FBF2424EB4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194</c:v>
                </c:pt>
                <c:pt idx="3">
                  <c:v>113</c:v>
                </c:pt>
                <c:pt idx="6">
                  <c:v>43</c:v>
                </c:pt>
                <c:pt idx="9">
                  <c:v>24</c:v>
                </c:pt>
                <c:pt idx="12">
                  <c:v>10</c:v>
                </c:pt>
              </c:numCache>
            </c:numRef>
          </c:val>
          <c:extLst xmlns:c16r2="http://schemas.microsoft.com/office/drawing/2015/06/chart">
            <c:ext xmlns:c16="http://schemas.microsoft.com/office/drawing/2014/chart" uri="{C3380CC4-5D6E-409C-BE32-E72D297353CC}">
              <c16:uniqueId val="{00000009-A3D8-4EE6-B90F-FBF2424EB4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10683</c:v>
                </c:pt>
                <c:pt idx="3">
                  <c:v>10796</c:v>
                </c:pt>
                <c:pt idx="6">
                  <c:v>10702</c:v>
                </c:pt>
                <c:pt idx="9">
                  <c:v>10213</c:v>
                </c:pt>
                <c:pt idx="12">
                  <c:v>9695</c:v>
                </c:pt>
              </c:numCache>
            </c:numRef>
          </c:val>
          <c:extLst xmlns:c16r2="http://schemas.microsoft.com/office/drawing/2015/06/chart">
            <c:ext xmlns:c16="http://schemas.microsoft.com/office/drawing/2014/chart" uri="{C3380CC4-5D6E-409C-BE32-E72D297353CC}">
              <c16:uniqueId val="{0000000A-A3D8-4EE6-B90F-FBF2424EB436}"/>
            </c:ext>
          </c:extLst>
        </c:ser>
        <c:dLbls>
          <c:showLegendKey val="0"/>
          <c:showVal val="0"/>
          <c:showCatName val="0"/>
          <c:showSerName val="0"/>
          <c:showPercent val="0"/>
          <c:showBubbleSize val="0"/>
        </c:dLbls>
        <c:gapWidth val="100"/>
        <c:overlap val="100"/>
        <c:axId val="127902848"/>
        <c:axId val="12790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6145</c:v>
                </c:pt>
                <c:pt idx="2">
                  <c:v>#N/A</c:v>
                </c:pt>
                <c:pt idx="3">
                  <c:v>#N/A</c:v>
                </c:pt>
                <c:pt idx="4">
                  <c:v>5567</c:v>
                </c:pt>
                <c:pt idx="5">
                  <c:v>#N/A</c:v>
                </c:pt>
                <c:pt idx="6">
                  <c:v>#N/A</c:v>
                </c:pt>
                <c:pt idx="7">
                  <c:v>4989</c:v>
                </c:pt>
                <c:pt idx="8">
                  <c:v>#N/A</c:v>
                </c:pt>
                <c:pt idx="9">
                  <c:v>#N/A</c:v>
                </c:pt>
                <c:pt idx="10">
                  <c:v>4397</c:v>
                </c:pt>
                <c:pt idx="11">
                  <c:v>#N/A</c:v>
                </c:pt>
                <c:pt idx="12">
                  <c:v>#N/A</c:v>
                </c:pt>
                <c:pt idx="13">
                  <c:v>4267</c:v>
                </c:pt>
                <c:pt idx="14">
                  <c:v>#N/A</c:v>
                </c:pt>
              </c:numCache>
            </c:numRef>
          </c:val>
          <c:smooth val="0"/>
          <c:extLst xmlns:c16r2="http://schemas.microsoft.com/office/drawing/2015/06/chart">
            <c:ext xmlns:c16="http://schemas.microsoft.com/office/drawing/2014/chart" uri="{C3380CC4-5D6E-409C-BE32-E72D297353CC}">
              <c16:uniqueId val="{0000000B-A3D8-4EE6-B90F-FBF2424EB436}"/>
            </c:ext>
          </c:extLst>
        </c:ser>
        <c:dLbls>
          <c:showLegendKey val="0"/>
          <c:showVal val="0"/>
          <c:showCatName val="0"/>
          <c:showSerName val="0"/>
          <c:showPercent val="0"/>
          <c:showBubbleSize val="0"/>
        </c:dLbls>
        <c:marker val="1"/>
        <c:smooth val="0"/>
        <c:axId val="127902848"/>
        <c:axId val="127904768"/>
      </c:lineChart>
      <c:catAx>
        <c:axId val="12790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904768"/>
        <c:crosses val="autoZero"/>
        <c:auto val="1"/>
        <c:lblAlgn val="ctr"/>
        <c:lblOffset val="100"/>
        <c:tickLblSkip val="1"/>
        <c:tickMarkSkip val="1"/>
        <c:noMultiLvlLbl val="0"/>
      </c:catAx>
      <c:valAx>
        <c:axId val="12790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0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01E-2"/>
          <c:w val="0.89122665696781667"/>
          <c:h val="0.858624906082542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74</c:v>
                </c:pt>
                <c:pt idx="1">
                  <c:v>123</c:v>
                </c:pt>
                <c:pt idx="2">
                  <c:v>21</c:v>
                </c:pt>
              </c:numCache>
            </c:numRef>
          </c:val>
          <c:extLst xmlns:c16r2="http://schemas.microsoft.com/office/drawing/2015/06/chart">
            <c:ext xmlns:c16="http://schemas.microsoft.com/office/drawing/2014/chart" uri="{C3380CC4-5D6E-409C-BE32-E72D297353CC}">
              <c16:uniqueId val="{00000000-9347-4E0E-A221-D588326B8A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c:v>
                </c:pt>
                <c:pt idx="1">
                  <c:v>13</c:v>
                </c:pt>
                <c:pt idx="2">
                  <c:v>13</c:v>
                </c:pt>
              </c:numCache>
            </c:numRef>
          </c:val>
          <c:extLst xmlns:c16r2="http://schemas.microsoft.com/office/drawing/2015/06/chart">
            <c:ext xmlns:c16="http://schemas.microsoft.com/office/drawing/2014/chart" uri="{C3380CC4-5D6E-409C-BE32-E72D297353CC}">
              <c16:uniqueId val="{00000001-9347-4E0E-A221-D588326B8A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251</c:v>
                </c:pt>
                <c:pt idx="1">
                  <c:v>332</c:v>
                </c:pt>
                <c:pt idx="2">
                  <c:v>349</c:v>
                </c:pt>
              </c:numCache>
            </c:numRef>
          </c:val>
          <c:extLst xmlns:c16r2="http://schemas.microsoft.com/office/drawing/2015/06/chart">
            <c:ext xmlns:c16="http://schemas.microsoft.com/office/drawing/2014/chart" uri="{C3380CC4-5D6E-409C-BE32-E72D297353CC}">
              <c16:uniqueId val="{00000002-9347-4E0E-A221-D588326B8AA0}"/>
            </c:ext>
          </c:extLst>
        </c:ser>
        <c:dLbls>
          <c:showLegendKey val="0"/>
          <c:showVal val="0"/>
          <c:showCatName val="0"/>
          <c:showSerName val="0"/>
          <c:showPercent val="0"/>
          <c:showBubbleSize val="0"/>
        </c:dLbls>
        <c:gapWidth val="120"/>
        <c:overlap val="100"/>
        <c:axId val="127246720"/>
        <c:axId val="127248256"/>
      </c:barChart>
      <c:catAx>
        <c:axId val="12724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248256"/>
        <c:crosses val="autoZero"/>
        <c:auto val="1"/>
        <c:lblAlgn val="ctr"/>
        <c:lblOffset val="100"/>
        <c:tickLblSkip val="1"/>
        <c:tickMarkSkip val="1"/>
        <c:noMultiLvlLbl val="0"/>
      </c:catAx>
      <c:valAx>
        <c:axId val="127248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24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{8BC60431-BBF6-406A-B81D-162146CA6E60}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64A-43E3-B612-6CF6C08585A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{46958B65-6ECD-48A3-A719-4EAAB6469E04}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4A-43E3-B612-6CF6C08585A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{8A37AED6-CCAD-424B-8C73-0EC48ACE057D}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4A-43E3-B612-6CF6C08585A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{97844C1A-F995-4294-87D1-FBFE28224ECF}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4A-43E3-B612-6CF6C08585A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{18175DD8-C9A0-4833-ACA8-F3D7FA9E606A}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4A-43E3-B612-6CF6C08585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{62EEB34A-537A-44D9-AB07-B435A98A5ECF}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64A-43E3-B612-6CF6C08585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{AA09ABFF-C836-4831-B62A-E7F94BE8AE10}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64A-43E3-B612-6CF6C08585A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{ECF7DC5E-7ED3-4FC7-8756-A7D9F4525BC2}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64A-43E3-B612-6CF6C08585A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{A928EA59-23AD-4A13-9014-73C5E152A503}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64A-43E3-B612-6CF6C08585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c:v>
                </c:pt>
                <c:pt idx="32">
                  <c:v>50.8</c:v>
                </c:pt>
              </c:numCache>
            </c:numRef>
          </c:xVal>
          <c:yVal>
            <c:numRef>
              <c:f>公会計指標分析・財政指標組合せ分析表!$BP$51:$DC$51</c:f>
              <c:numCache>
                <c:formatCode>#,##0.0;"▲ "#,##0.0</c:formatCode>
                <c:ptCount val="40"/>
                <c:pt idx="24">
                  <c:v>107.5</c:v>
                </c:pt>
                <c:pt idx="32">
                  <c:v>105.9</c:v>
                </c:pt>
              </c:numCache>
            </c:numRef>
          </c:yVal>
          <c:smooth val="0"/>
          <c:extLst xmlns:c16r2="http://schemas.microsoft.com/office/drawing/2015/06/chart">
            <c:ext xmlns:c16="http://schemas.microsoft.com/office/drawing/2014/chart" uri="{C3380CC4-5D6E-409C-BE32-E72D297353CC}">
              <c16:uniqueId val="{00000009-F64A-43E3-B612-6CF6C08585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{1A477CD8-03CD-47CB-86C8-37992905DFC0}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64A-43E3-B612-6CF6C08585A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{F301856E-7A40-46FA-BFEF-3B3A581289DF}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4A-43E3-B612-6CF6C08585A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{921EE7D0-DF4A-47C4-ADCB-FB051ACC3230}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4A-43E3-B612-6CF6C08585A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{58A9A938-11AB-4774-9476-95C6B4F5C9AF}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4A-43E3-B612-6CF6C08585A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{9E456615-0371-43A5-84B2-99045C25DAC8}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4A-43E3-B612-6CF6C08585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{396F4941-5DFF-4DDD-8901-23E515DE7A48}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64A-43E3-B612-6CF6C08585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{7FABE4E2-4463-499B-90AB-27419970DF95}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64A-43E3-B612-6CF6C08585AF}"/>
                </c:ext>
              </c:extLst>
            </c:dLbl>
            <c:dLbl>
              <c:idx val="24"/>
              <c:layout>
                <c:manualLayout>
                  <c:x val="0"/>
                  <c:y val="-1.0418920162225988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{FA682C04-DF5D-4209-8CA1-9EA0933C1370}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64A-43E3-B612-6CF6C08585AF}"/>
                </c:ext>
              </c:extLst>
            </c:dLbl>
            <c:dLbl>
              <c:idx val="32"/>
              <c:layout>
                <c:manualLayout>
                  <c:x val="0"/>
                  <c:y val="1.0418920162226814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{AB0FD8AC-E4A9-474F-A94A-AB485C4F6D9E}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64A-43E3-B612-6CF6C08585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62.6</c:v>
                </c:pt>
                <c:pt idx="32">
                  <c:v>62.9</c:v>
                </c:pt>
              </c:numCache>
            </c:numRef>
          </c:xVal>
          <c:yVal>
            <c:numRef>
              <c:f>公会計指標分析・財政指標組合せ分析表!$BP$55:$DC$55</c:f>
              <c:numCache>
                <c:formatCode>#,##0.0;"▲ "#,##0.0</c:formatCode>
                <c:ptCount val="40"/>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F64A-43E3-B612-6CF6C08585AF}"/>
            </c:ext>
          </c:extLst>
        </c:ser>
        <c:dLbls>
          <c:showLegendKey val="0"/>
          <c:showVal val="1"/>
          <c:showCatName val="0"/>
          <c:showSerName val="0"/>
          <c:showPercent val="0"/>
          <c:showBubbleSize val="0"/>
        </c:dLbls>
        <c:axId val="127771008"/>
        <c:axId val="127772928"/>
      </c:scatterChart>
      <c:valAx>
        <c:axId val="127771008"/>
        <c:scaling>
          <c:orientation val="minMax"/>
          <c:max val="65"/>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772928"/>
        <c:crosses val="autoZero"/>
        <c:crossBetween val="midCat"/>
      </c:valAx>
      <c:valAx>
        <c:axId val="127772928"/>
        <c:scaling>
          <c:orientation val="minMax"/>
          <c:max val="11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771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{7858C964-1BDF-4BD5-903E-02E8095EA6F6}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53C-41E2-BEBE-A3B95193710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{E393D6D6-C909-4533-AD26-09E697D20C79}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3C-41E2-BEBE-A3B95193710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{EF268C02-6798-4D54-B1B1-D622D886C8C8}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3C-41E2-BEBE-A3B95193710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{9D05788D-8B5A-4C1C-BEE1-1C2BE623A88E}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3C-41E2-BEBE-A3B95193710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{53E98004-29A7-40E4-B5B1-53844C5F18E8}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3C-41E2-BEBE-A3B95193710D}"/>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{F54DB62F-D078-4811-B920-1391AD70EFA3}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53C-41E2-BEBE-A3B95193710D}"/>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{43377036-DA4B-40FF-8306-CCB6C030F511}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53C-41E2-BEBE-A3B95193710D}"/>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{D6C2E2F1-519D-4A22-BE12-5E4E04A05C57}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53C-41E2-BEBE-A3B95193710D}"/>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{6864273C-BB05-406F-B24B-8F90E6E76E3C}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53C-41E2-BEBE-A3B9519371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c:v>
                </c:pt>
                <c:pt idx="16">
                  <c:v>14</c:v>
                </c:pt>
                <c:pt idx="24">
                  <c:v>13.9</c:v>
                </c:pt>
                <c:pt idx="32">
                  <c:v>14.2</c:v>
                </c:pt>
              </c:numCache>
            </c:numRef>
          </c:xVal>
          <c:yVal>
            <c:numRef>
              <c:f>公会計指標分析・財政指標組合せ分析表!$BP$73:$DC$73</c:f>
              <c:numCache>
                <c:formatCode>#,##0.0;"▲ "#,##0.0</c:formatCode>
                <c:ptCount val="40"/>
                <c:pt idx="0">
                  <c:v>151.19999999999999</c:v>
                </c:pt>
                <c:pt idx="8">
                  <c:v>139.5</c:v>
                </c:pt>
                <c:pt idx="16">
                  <c:v>120.9</c:v>
                </c:pt>
                <c:pt idx="24">
                  <c:v>107.5</c:v>
                </c:pt>
                <c:pt idx="32">
                  <c:v>105.9</c:v>
                </c:pt>
              </c:numCache>
            </c:numRef>
          </c:yVal>
          <c:smooth val="0"/>
          <c:extLst xmlns:c16r2="http://schemas.microsoft.com/office/drawing/2015/06/chart">
            <c:ext xmlns:c16="http://schemas.microsoft.com/office/drawing/2014/chart" uri="{C3380CC4-5D6E-409C-BE32-E72D297353CC}">
              <c16:uniqueId val="{00000009-153C-41E2-BEBE-A3B9519371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{63605376-FB61-4D41-A804-A87A1CBD261A}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53C-41E2-BEBE-A3B9519371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{8AA5A589-CADA-446A-A64B-38609900BA8D}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3C-41E2-BEBE-A3B95193710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{2C799217-D464-4ECC-BF63-99EF08265362}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3C-41E2-BEBE-A3B95193710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{703AFE3C-B1C3-44E6-BD49-3274C7AE4966}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3C-41E2-BEBE-A3B95193710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{1F867497-FEC9-4E77-8671-249DA54FD69C}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3C-41E2-BEBE-A3B95193710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{83B1A616-BD54-4949-BF28-03AEC9CAA9BD}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53C-41E2-BEBE-A3B95193710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{396E41A5-33B2-42A3-BBFC-59ABE1531097}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53C-41E2-BEBE-A3B95193710D}"/>
                </c:ext>
              </c:extLst>
            </c:dLbl>
            <c:dLbl>
              <c:idx val="24"/>
              <c:layout>
                <c:manualLayout>
                  <c:x val="-3.0699343634843213E-2"/>
                  <c:y val="-7.068909183941177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{67D9FDD0-F81B-4574-A7CA-592B23905DDE}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53C-41E2-BEBE-A3B95193710D}"/>
                </c:ext>
              </c:extLst>
            </c:dLbl>
            <c:dLbl>
              <c:idx val="32"/>
              <c:layout>
                <c:manualLayout>
                  <c:x val="-3.2696639603378083E-2"/>
                  <c:y val="-5.414420233617613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{38190782-B380-4D43-BCCE-D433D57163C1}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53C-41E2-BEBE-A3B9519371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9.1</c:v>
                </c:pt>
                <c:pt idx="32">
                  <c:v>8.9</c:v>
                </c:pt>
              </c:numCache>
            </c:numRef>
          </c:xVal>
          <c:yVal>
            <c:numRef>
              <c:f>公会計指標分析・財政指標組合せ分析表!$BP$77:$DC$77</c:f>
              <c:numCache>
                <c:formatCode>#,##0.0;"▲ "#,##0.0</c:formatCode>
                <c:ptCount val="40"/>
                <c:pt idx="0">
                  <c:v>54.6</c:v>
                </c:pt>
                <c:pt idx="8">
                  <c:v>48.7</c:v>
                </c:pt>
                <c:pt idx="16">
                  <c:v>44.9</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153C-41E2-BEBE-A3B95193710D}"/>
            </c:ext>
          </c:extLst>
        </c:ser>
        <c:dLbls>
          <c:showLegendKey val="0"/>
          <c:showVal val="1"/>
          <c:showCatName val="0"/>
          <c:showSerName val="0"/>
          <c:showPercent val="0"/>
          <c:showBubbleSize val="0"/>
        </c:dLbls>
        <c:axId val="128585088"/>
        <c:axId val="128587264"/>
      </c:scatterChart>
      <c:valAx>
        <c:axId val="128585088"/>
        <c:scaling>
          <c:orientation val="minMax"/>
          <c:max val="14.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587264"/>
        <c:crosses val="autoZero"/>
        <c:crossBetween val="midCat"/>
      </c:valAx>
      <c:valAx>
        <c:axId val="128587264"/>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585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年度は前年度比で元利償還金が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百万円の減、組合等がおこした地方債の元利償還金に対する負担金等が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百万円の減、債務負担行為に基づく支出額が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百万円の減となったが、公営企業債の元利償還金に対する繰入金が</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百円の増となったため、単年度の実質公債費比率は</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に悪化した。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現状、公債費が大きく財政状況を圧迫しているため、一般会計、特別会計とも事業の見直しにより、新規起債の抑制に努めることで、公債費の縮減を図っていく。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地方債現在高は、新規起債の抑制により</a:t>
          </a:r>
          <a:r>
            <a:rPr kumimoji="1" lang="en-US" altLang="ja-JP" sz="1400">
              <a:latin typeface="ＭＳ ゴシック" pitchFamily="49" charset="-128"/>
              <a:ea typeface="ＭＳ ゴシック" pitchFamily="49" charset="-128"/>
            </a:rPr>
            <a:t>518</a:t>
          </a:r>
          <a:r>
            <a:rPr kumimoji="1" lang="ja-JP" altLang="en-US" sz="1400">
              <a:latin typeface="ＭＳ ゴシック" pitchFamily="49" charset="-128"/>
              <a:ea typeface="ＭＳ ゴシック" pitchFamily="49" charset="-128"/>
            </a:rPr>
            <a:t>百万円の減となった。また退職手当負担見込額についても</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百万円の減となったが、公営企業債等繰入見込額は</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百万円の増となった。しかし、財政調整基金の取り崩し等により充当可能基金が</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百万円の減となったこと等により、将来負担比率の分子は</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引き続き新規起債の抑制による地方債残高の縮減と、基金の積み増しを行っていく。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福島県会津坂下町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行政センター建設整備基金に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百万円の積み立てを行ったが、除雪等による財源不足のため財政調整基金の取り崩し及び文化・体育振興基金の廃止により、全体で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本町の基金残高は全国的に見ても非常に少ない状況であるため、継続的に積み増しを行っていく必要がある。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そのためには、財源の余裕分を積立てるということではなく、当初から積み立てを実施するよう予算化していく。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行政センター建設整備基金：行政センター（庁舎等）の建設整備のため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廃棄物処理施設整備基金：廃棄物処理施設の整備及び廃棄物減量化推進のため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行政センター建設整備基金は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百万円の積み立てを実施。文化・体育振興基金は財源不足のため廃止し一般財源として取り崩した。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財政健全化が最優先のため、財政調整基金の積み立てを優先する。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財政調整基金の積立額と、財政の健全化がある程度進められた後で、行政センター建設整備基金の積み立てを再開する。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冬期間の除雪等の増による財源不足に対応するために</a:t>
          </a:r>
          <a:r>
            <a:rPr kumimoji="1" lang="en-US" altLang="ja-JP" sz="1300">
              <a:solidFill>
                <a:schemeClr val="dk1"/>
              </a:solidFill>
              <a:effectLst/>
              <a:latin typeface="ＭＳ ゴシック" pitchFamily="49" charset="-128"/>
              <a:ea typeface="ＭＳ ゴシック" pitchFamily="49" charset="-128"/>
              <a:cs typeface="+mn-cs"/>
            </a:rPr>
            <a:t>102</a:t>
          </a:r>
          <a:r>
            <a:rPr kumimoji="1" lang="ja-JP" altLang="en-US" sz="1300">
              <a:solidFill>
                <a:schemeClr val="dk1"/>
              </a:solidFill>
              <a:effectLst/>
              <a:latin typeface="ＭＳ ゴシック" pitchFamily="49" charset="-128"/>
              <a:ea typeface="ＭＳ ゴシック" pitchFamily="49" charset="-128"/>
              <a:cs typeface="+mn-cs"/>
            </a:rPr>
            <a:t>百万円の取り崩しを行ったため、平成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en-US" sz="1300">
              <a:solidFill>
                <a:schemeClr val="dk1"/>
              </a:solidFill>
              <a:effectLst/>
              <a:latin typeface="ＭＳ ゴシック" pitchFamily="49" charset="-128"/>
              <a:ea typeface="ＭＳ ゴシック" pitchFamily="49" charset="-128"/>
              <a:cs typeface="+mn-cs"/>
            </a:rPr>
            <a:t>年度末の残高は</a:t>
          </a:r>
          <a:r>
            <a:rPr kumimoji="1" lang="en-US" altLang="ja-JP" sz="1300">
              <a:solidFill>
                <a:schemeClr val="dk1"/>
              </a:solidFill>
              <a:effectLst/>
              <a:latin typeface="ＭＳ ゴシック" pitchFamily="49" charset="-128"/>
              <a:ea typeface="ＭＳ ゴシック" pitchFamily="49" charset="-128"/>
              <a:cs typeface="+mn-cs"/>
            </a:rPr>
            <a:t>21</a:t>
          </a:r>
          <a:r>
            <a:rPr kumimoji="1" lang="ja-JP" altLang="en-US" sz="1300">
              <a:solidFill>
                <a:schemeClr val="dk1"/>
              </a:solidFill>
              <a:effectLst/>
              <a:latin typeface="ＭＳ ゴシック" pitchFamily="49" charset="-128"/>
              <a:ea typeface="ＭＳ ゴシック" pitchFamily="49" charset="-128"/>
              <a:cs typeface="+mn-cs"/>
            </a:rPr>
            <a:t>百万円となった。</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ゴシック" pitchFamily="49" charset="-128"/>
              <a:ea typeface="ＭＳ ゴシック" pitchFamily="49" charset="-128"/>
              <a:cs typeface="+mn-cs"/>
            </a:rPr>
            <a:t>　財政調整基金は、本来今回のように大雪等の自然災害など、突発的な財源措置のための基金であるため、平成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en-US" sz="1300">
              <a:solidFill>
                <a:schemeClr val="dk1"/>
              </a:solidFill>
              <a:latin typeface="ＭＳ ゴシック" pitchFamily="49" charset="-128"/>
              <a:ea typeface="ＭＳ ゴシック" pitchFamily="49" charset="-128"/>
              <a:cs typeface="+mn-cs"/>
            </a:rPr>
            <a:t>年度末の標準財政規模比</a:t>
          </a:r>
          <a:r>
            <a:rPr kumimoji="1" lang="en-US" altLang="ja-JP" sz="1300">
              <a:solidFill>
                <a:schemeClr val="dk1"/>
              </a:solidFill>
              <a:latin typeface="ＭＳ ゴシック" pitchFamily="49" charset="-128"/>
              <a:ea typeface="ＭＳ ゴシック" pitchFamily="49" charset="-128"/>
              <a:cs typeface="+mn-cs"/>
            </a:rPr>
            <a:t>0.43</a:t>
          </a:r>
          <a:r>
            <a:rPr kumimoji="1" lang="ja-JP" altLang="en-US" sz="1300">
              <a:solidFill>
                <a:schemeClr val="dk1"/>
              </a:solidFill>
              <a:latin typeface="ＭＳ ゴシック" pitchFamily="49" charset="-128"/>
              <a:ea typeface="ＭＳ ゴシック" pitchFamily="49" charset="-128"/>
              <a:cs typeface="+mn-cs"/>
            </a:rPr>
            <a:t>％という非常に僅少な額ではいざという時に対応できなくなることから、基準とされている標準財政規模比</a:t>
          </a:r>
          <a:r>
            <a:rPr kumimoji="1" lang="en-US" altLang="ja-JP" sz="1300">
              <a:solidFill>
                <a:schemeClr val="dk1"/>
              </a:solidFill>
              <a:latin typeface="ＭＳ ゴシック" pitchFamily="49" charset="-128"/>
              <a:ea typeface="ＭＳ ゴシック" pitchFamily="49" charset="-128"/>
              <a:cs typeface="+mn-cs"/>
            </a:rPr>
            <a:t>10</a:t>
          </a:r>
          <a:r>
            <a:rPr kumimoji="1" lang="ja-JP" altLang="en-US" sz="1300">
              <a:solidFill>
                <a:schemeClr val="dk1"/>
              </a:solidFill>
              <a:latin typeface="ＭＳ ゴシック" pitchFamily="49" charset="-128"/>
              <a:ea typeface="ＭＳ ゴシック" pitchFamily="49" charset="-128"/>
              <a:cs typeface="+mn-cs"/>
            </a:rPr>
            <a:t>％の積み立てを目指す。</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運用益である預金利子の積み立てのみのため増減はない。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財政健全化が最優先のため、財政調整基金の積み立てを優先する。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今後、庁舎建設による公債費の増加が見込まれるため、償還の財源のために積み増し等の検討をしていく。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16,415
16,267
91.59
7,674,693
7,543,339
124,981
4,816,703
9,695,044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50.8</a:t>
          </a:r>
          <a:r>
            <a:rPr kumimoji="1" lang="ja-JP" altLang="en-US" sz="1100">
              <a:latin typeface="ＭＳ Ｐゴシック" panose="020B0600070205080204" pitchFamily="50" charset="-128"/>
              <a:ea typeface="ＭＳ Ｐゴシック" panose="020B0600070205080204" pitchFamily="50" charset="-128"/>
            </a:rPr>
            <a:t>％で</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ポイントの増となった。類似団体との比較では下位の団体となっているが、橋りょうや施設の老朽化が進んでいることから、長寿命化等に向けた取り組みを進めていく必要がある。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2" name="直線コネクタ 61"/>
        <xdr:cNvCxnSpPr/>
      </xdr:nvCxnSpPr>
      <xdr:spPr>
        <a:xfrm flipV="1">
          <a:off x="4760595" y="5527294"/>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8780</xdr:rowOff>
    </xdr:from>
    <xdr:ext cx="405111" cy="259045"/>
    <xdr:sp macro="" textlink="">
      <xdr:nvSpPr>
        <xdr:cNvPr id="67" name="有形固定資産減価償却率平均値テキスト"/>
        <xdr:cNvSpPr txBox="1"/>
      </xdr:nvSpPr>
      <xdr:spPr>
        <a:xfrm>
          <a:off x="4813300" y="592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xdr:cNvSpPr/>
      </xdr:nvSpPr>
      <xdr:spPr>
        <a:xfrm>
          <a:off x="47117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69" name="フローチャート: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0" name="フローチャート: 判断 69"/>
        <xdr:cNvSpPr/>
      </xdr:nvSpPr>
      <xdr:spPr>
        <a:xfrm>
          <a:off x="3238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165481</xdr:rowOff>
    </xdr:from>
    <xdr:to>
      <xdr:col>23</xdr:col>
      <xdr:colOff>136525</xdr:colOff>
      <xdr:row>34</xdr:row>
      <xdr:rowOff>95631</xdr:rowOff>
    </xdr:to>
    <xdr:sp macro="" textlink="">
      <xdr:nvSpPr>
        <xdr:cNvPr id="76" name="楕円 75"/>
        <xdr:cNvSpPr/>
      </xdr:nvSpPr>
      <xdr:spPr>
        <a:xfrm>
          <a:off x="4711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143908</xdr:rowOff>
    </xdr:from>
    <xdr:ext cx="405111" cy="259045"/>
    <xdr:sp macro="" textlink="">
      <xdr:nvSpPr>
        <xdr:cNvPr id="77" name="有形固定資産減価償却率該当値テキスト"/>
        <xdr:cNvSpPr txBox="1"/>
      </xdr:nvSpPr>
      <xdr:spPr>
        <a:xfrm>
          <a:off x="4813300" y="65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71755</xdr:rowOff>
    </xdr:from>
    <xdr:to>
      <xdr:col>19</xdr:col>
      <xdr:colOff>187325</xdr:colOff>
      <xdr:row>35</xdr:row>
      <xdr:rowOff>1905</xdr:rowOff>
    </xdr:to>
    <xdr:sp macro="" textlink="">
      <xdr:nvSpPr>
        <xdr:cNvPr id="78" name="楕円 77"/>
        <xdr:cNvSpPr/>
      </xdr:nvSpPr>
      <xdr:spPr>
        <a:xfrm>
          <a:off x="400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44831</xdr:rowOff>
    </xdr:from>
    <xdr:to>
      <xdr:col>23</xdr:col>
      <xdr:colOff>85725</xdr:colOff>
      <xdr:row>34</xdr:row>
      <xdr:rowOff>122555</xdr:rowOff>
    </xdr:to>
    <xdr:cxnSp macro="">
      <xdr:nvCxnSpPr>
        <xdr:cNvPr id="79" name="直線コネクタ 78"/>
        <xdr:cNvCxnSpPr/>
      </xdr:nvCxnSpPr>
      <xdr:spPr>
        <a:xfrm flipV="1">
          <a:off x="4051300" y="6645656"/>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116984</xdr:rowOff>
    </xdr:from>
    <xdr:ext cx="405111" cy="259045"/>
    <xdr:sp macro="" textlink="">
      <xdr:nvSpPr>
        <xdr:cNvPr id="80" name="n_1aveValue有形固定資産減価償却率"/>
        <xdr:cNvSpPr txBox="1"/>
      </xdr:nvSpPr>
      <xdr:spPr>
        <a:xfrm>
          <a:off x="38360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81" name="n_2aveValue有形固定資産減価償却率"/>
        <xdr:cNvSpPr txBox="1"/>
      </xdr:nvSpPr>
      <xdr:spPr>
        <a:xfrm>
          <a:off x="3086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164482</xdr:rowOff>
    </xdr:from>
    <xdr:ext cx="405111" cy="259045"/>
    <xdr:sp macro="" textlink="">
      <xdr:nvSpPr>
        <xdr:cNvPr id="82" name="n_1mainValue有形固定資産減価償却率"/>
        <xdr:cNvSpPr txBox="1"/>
      </xdr:nvSpPr>
      <xdr:spPr>
        <a:xfrm>
          <a:off x="3836044"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類似団体平均より長期となっており、類似団体順位も下位である。平成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年度にかけて行われた、第２次教育施設適正配置事業等により発行した地方債の現在高が多く、それに充当できる基金残高が僅少であることが要因となっている。また、経常収支比率も</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％を超えており財政に余裕がない状態が続いている。今後は、基金を確保しながら、事業量を調整し、起債の抑制に努めていく必要がある。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2" name="直線コネクタ 111"/>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3"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4" name="直線コネクタ 113"/>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5"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6" name="直線コネクタ 115"/>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17"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8" name="フローチャート: 判断 117"/>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4" name="楕円 123"/>
        <xdr:cNvSpPr/>
      </xdr:nvSpPr>
      <xdr:spPr>
        <a:xfrm>
          <a:off x="14744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5" name="債務償還可能年数該当値テキスト"/>
        <xdr:cNvSpPr txBox="1"/>
      </xdr:nvSpPr>
      <xdr:spPr>
        <a:xfrm>
          <a:off x="14846300" y="56891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16,415
16,267
91.59
7,674,693
7,543,339
124,981
4,816,703
9,695,044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101617</xdr:rowOff>
    </xdr:from>
    <xdr:ext cx="405111" cy="259045"/>
    <xdr:sp macro="" textlink="">
      <xdr:nvSpPr>
        <xdr:cNvPr id="61" name="【道路】&#10;有形固定資産減価償却率平均値テキスト"/>
        <xdr:cNvSpPr txBox="1"/>
      </xdr:nvSpPr>
      <xdr:spPr>
        <a:xfrm>
          <a:off x="467360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74930</xdr:rowOff>
    </xdr:from>
    <xdr:to>
      <xdr:col>24</xdr:col>
      <xdr:colOff>114300</xdr:colOff>
      <xdr:row>41</xdr:row>
      <xdr:rowOff>5080</xdr:rowOff>
    </xdr:to>
    <xdr:sp macro="" textlink="">
      <xdr:nvSpPr>
        <xdr:cNvPr id="70" name="楕円 69"/>
        <xdr:cNvSpPr/>
      </xdr:nvSpPr>
      <xdr:spPr>
        <a:xfrm>
          <a:off x="4584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53357</xdr:rowOff>
    </xdr:from>
    <xdr:ext cx="405111" cy="259045"/>
    <xdr:sp macro="" textlink="">
      <xdr:nvSpPr>
        <xdr:cNvPr id="71" name="【道路】&#10;有形固定資産減価償却率該当値テキスト"/>
        <xdr:cNvSpPr txBox="1"/>
      </xdr:nvSpPr>
      <xdr:spPr>
        <a:xfrm>
          <a:off x="4673600"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147320</xdr:rowOff>
    </xdr:from>
    <xdr:to>
      <xdr:col>20</xdr:col>
      <xdr:colOff>38100</xdr:colOff>
      <xdr:row>41</xdr:row>
      <xdr:rowOff>77470</xdr:rowOff>
    </xdr:to>
    <xdr:sp macro="" textlink="">
      <xdr:nvSpPr>
        <xdr:cNvPr id="72" name="楕円 71"/>
        <xdr:cNvSpPr/>
      </xdr:nvSpPr>
      <xdr:spPr>
        <a:xfrm>
          <a:off x="3746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125730</xdr:rowOff>
    </xdr:from>
    <xdr:to>
      <xdr:col>24</xdr:col>
      <xdr:colOff>63500</xdr:colOff>
      <xdr:row>41</xdr:row>
      <xdr:rowOff>26670</xdr:rowOff>
    </xdr:to>
    <xdr:cxnSp macro="">
      <xdr:nvCxnSpPr>
        <xdr:cNvPr id="73" name="直線コネクタ 72"/>
        <xdr:cNvCxnSpPr/>
      </xdr:nvCxnSpPr>
      <xdr:spPr>
        <a:xfrm flipV="1">
          <a:off x="3797300" y="69837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74"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75" name="n_2ave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68597</xdr:rowOff>
    </xdr:from>
    <xdr:ext cx="405111" cy="259045"/>
    <xdr:sp macro="" textlink="">
      <xdr:nvSpPr>
        <xdr:cNvPr id="76" name="n_1mainValue【道路】&#10;有形固定資産減価償却率"/>
        <xdr:cNvSpPr txBox="1"/>
      </xdr:nvSpPr>
      <xdr:spPr>
        <a:xfrm>
          <a:off x="35820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2" name="直線コネクタ 101"/>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3" name="【道路】&#10;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4" name="直線コネクタ 103"/>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5" name="【道路】&#10;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6" name="直線コネクタ 105"/>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07" name="【道路】&#10;一人当たり延長平均値テキスト"/>
        <xdr:cNvSpPr txBox="1"/>
      </xdr:nvSpPr>
      <xdr:spPr>
        <a:xfrm>
          <a:off x="10515600" y="63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8" name="フローチャート: 判断 107"/>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9" name="フローチャート: 判断 108"/>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10" name="フローチャート: 判断 109"/>
        <xdr:cNvSpPr/>
      </xdr:nvSpPr>
      <xdr:spPr>
        <a:xfrm>
          <a:off x="8699500" y="663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95221</xdr:rowOff>
    </xdr:from>
    <xdr:to>
      <xdr:col>55</xdr:col>
      <xdr:colOff>50800</xdr:colOff>
      <xdr:row>36</xdr:row>
      <xdr:rowOff>25371</xdr:rowOff>
    </xdr:to>
    <xdr:sp macro="" textlink="">
      <xdr:nvSpPr>
        <xdr:cNvPr id="116" name="楕円 115"/>
        <xdr:cNvSpPr/>
      </xdr:nvSpPr>
      <xdr:spPr>
        <a:xfrm>
          <a:off x="10426700" y="609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118098</xdr:rowOff>
    </xdr:from>
    <xdr:ext cx="534377" cy="259045"/>
    <xdr:sp macro="" textlink="">
      <xdr:nvSpPr>
        <xdr:cNvPr id="117" name="【道路】&#10;一人当たり延長該当値テキスト"/>
        <xdr:cNvSpPr txBox="1"/>
      </xdr:nvSpPr>
      <xdr:spPr>
        <a:xfrm>
          <a:off x="10515600" y="59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114587</xdr:rowOff>
    </xdr:from>
    <xdr:to>
      <xdr:col>50</xdr:col>
      <xdr:colOff>165100</xdr:colOff>
      <xdr:row>36</xdr:row>
      <xdr:rowOff>44737</xdr:rowOff>
    </xdr:to>
    <xdr:sp macro="" textlink="">
      <xdr:nvSpPr>
        <xdr:cNvPr id="118" name="楕円 117"/>
        <xdr:cNvSpPr/>
      </xdr:nvSpPr>
      <xdr:spPr>
        <a:xfrm>
          <a:off x="9588500" y="61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146021</xdr:rowOff>
    </xdr:from>
    <xdr:to>
      <xdr:col>55</xdr:col>
      <xdr:colOff>0</xdr:colOff>
      <xdr:row>35</xdr:row>
      <xdr:rowOff>165387</xdr:rowOff>
    </xdr:to>
    <xdr:cxnSp macro="">
      <xdr:nvCxnSpPr>
        <xdr:cNvPr id="119" name="直線コネクタ 118"/>
        <xdr:cNvCxnSpPr/>
      </xdr:nvCxnSpPr>
      <xdr:spPr>
        <a:xfrm flipV="1">
          <a:off x="9639300" y="6146771"/>
          <a:ext cx="8382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21233</xdr:rowOff>
    </xdr:from>
    <xdr:ext cx="534377" cy="259045"/>
    <xdr:sp macro="" textlink="">
      <xdr:nvSpPr>
        <xdr:cNvPr id="120" name="n_1aveValue【道路】&#10;一人当たり延長"/>
        <xdr:cNvSpPr txBox="1"/>
      </xdr:nvSpPr>
      <xdr:spPr>
        <a:xfrm>
          <a:off x="9359411" y="65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68252</xdr:rowOff>
    </xdr:from>
    <xdr:ext cx="534377" cy="259045"/>
    <xdr:sp macro="" textlink="">
      <xdr:nvSpPr>
        <xdr:cNvPr id="121" name="n_2aveValue【道路】&#10;一人当たり延長"/>
        <xdr:cNvSpPr txBox="1"/>
      </xdr:nvSpPr>
      <xdr:spPr>
        <a:xfrm>
          <a:off x="8483111" y="6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61264</xdr:rowOff>
    </xdr:from>
    <xdr:ext cx="534377" cy="259045"/>
    <xdr:sp macro="" textlink="">
      <xdr:nvSpPr>
        <xdr:cNvPr id="122" name="n_1mainValue【道路】&#10;一人当たり延長"/>
        <xdr:cNvSpPr txBox="1"/>
      </xdr:nvSpPr>
      <xdr:spPr>
        <a:xfrm>
          <a:off x="9359411" y="589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6" name="直線コネクタ 145"/>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7" name="【橋りょう・トンネル】&#10;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8" name="直線コネクタ 147"/>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9" name="【橋りょう・トンネル】&#10;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0" name="直線コネクタ 149"/>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51" name="【橋りょう・トンネル】&#10;有形固定資産減価償却率平均値テキスト"/>
        <xdr:cNvSpPr txBox="1"/>
      </xdr:nvSpPr>
      <xdr:spPr>
        <a:xfrm>
          <a:off x="4673600" y="987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2" name="フローチャート: 判断 151"/>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3" name="フローチャート: 判断 152"/>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54" name="フローチャート: 判断 153"/>
        <xdr:cNvSpPr/>
      </xdr:nvSpPr>
      <xdr:spPr>
        <a:xfrm>
          <a:off x="2857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60" name="楕円 159"/>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105427</xdr:rowOff>
    </xdr:from>
    <xdr:ext cx="405111" cy="259045"/>
    <xdr:sp macro="" textlink="">
      <xdr:nvSpPr>
        <xdr:cNvPr id="161" name="【橋りょう・トンネル】&#10;有形固定資産減価償却率該当値テキスト"/>
        <xdr:cNvSpPr txBox="1"/>
      </xdr:nvSpPr>
      <xdr:spPr>
        <a:xfrm>
          <a:off x="4673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113030</xdr:rowOff>
    </xdr:from>
    <xdr:to>
      <xdr:col>20</xdr:col>
      <xdr:colOff>38100</xdr:colOff>
      <xdr:row>58</xdr:row>
      <xdr:rowOff>43180</xdr:rowOff>
    </xdr:to>
    <xdr:sp macro="" textlink="">
      <xdr:nvSpPr>
        <xdr:cNvPr id="162" name="楕円 161"/>
        <xdr:cNvSpPr/>
      </xdr:nvSpPr>
      <xdr:spPr>
        <a:xfrm>
          <a:off x="3746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133350</xdr:rowOff>
    </xdr:from>
    <xdr:to>
      <xdr:col>24</xdr:col>
      <xdr:colOff>63500</xdr:colOff>
      <xdr:row>57</xdr:row>
      <xdr:rowOff>163830</xdr:rowOff>
    </xdr:to>
    <xdr:cxnSp macro="">
      <xdr:nvCxnSpPr>
        <xdr:cNvPr id="163" name="直線コネクタ 162"/>
        <xdr:cNvCxnSpPr/>
      </xdr:nvCxnSpPr>
      <xdr:spPr>
        <a:xfrm flipV="1">
          <a:off x="3797300" y="9906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4"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65" name="n_2aveValue【橋りょう・トンネル】&#10;有形固定資産減価償却率"/>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59707</xdr:rowOff>
    </xdr:from>
    <xdr:ext cx="405111" cy="259045"/>
    <xdr:sp macro="" textlink="">
      <xdr:nvSpPr>
        <xdr:cNvPr id="166" name="n_1mainValue【橋りょう・トンネル】&#10;有形固定資産減価償却率"/>
        <xdr:cNvSpPr txBox="1"/>
      </xdr:nvSpPr>
      <xdr:spPr>
        <a:xfrm>
          <a:off x="3582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88" name="直線コネクタ 187"/>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9" name="【橋りょう・トンネル】&#10;一人当たり有形固定資産（償却資産）額最小値テキスト"/>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0" name="直線コネクタ 189"/>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91" name="【橋りょう・トンネル】&#10;一人当たり有形固定資産（償却資産）額最大値テキスト"/>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92" name="直線コネクタ 191"/>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193" name="【橋りょう・トンネル】&#10;一人当たり有形固定資産（償却資産）額平均値テキスト"/>
        <xdr:cNvSpPr txBox="1"/>
      </xdr:nvSpPr>
      <xdr:spPr>
        <a:xfrm>
          <a:off x="10515600" y="10410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94" name="フローチャート: 判断 193"/>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95" name="フローチャート: 判断 194"/>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196" name="フローチャート: 判断 195"/>
        <xdr:cNvSpPr/>
      </xdr:nvSpPr>
      <xdr:spPr>
        <a:xfrm>
          <a:off x="8699500" y="10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53186</xdr:rowOff>
    </xdr:from>
    <xdr:to>
      <xdr:col>55</xdr:col>
      <xdr:colOff>50800</xdr:colOff>
      <xdr:row>59</xdr:row>
      <xdr:rowOff>154786</xdr:rowOff>
    </xdr:to>
    <xdr:sp macro="" textlink="">
      <xdr:nvSpPr>
        <xdr:cNvPr id="202" name="楕円 201"/>
        <xdr:cNvSpPr/>
      </xdr:nvSpPr>
      <xdr:spPr>
        <a:xfrm>
          <a:off x="10426700" y="1016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76063</xdr:rowOff>
    </xdr:from>
    <xdr:ext cx="599010" cy="259045"/>
    <xdr:sp macro="" textlink="">
      <xdr:nvSpPr>
        <xdr:cNvPr id="203" name="【橋りょう・トンネル】&#10;一人当たり有形固定資産（償却資産）額該当値テキスト"/>
        <xdr:cNvSpPr txBox="1"/>
      </xdr:nvSpPr>
      <xdr:spPr>
        <a:xfrm>
          <a:off x="10515600" y="1002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58789</xdr:rowOff>
    </xdr:from>
    <xdr:to>
      <xdr:col>50</xdr:col>
      <xdr:colOff>165100</xdr:colOff>
      <xdr:row>59</xdr:row>
      <xdr:rowOff>160389</xdr:rowOff>
    </xdr:to>
    <xdr:sp macro="" textlink="">
      <xdr:nvSpPr>
        <xdr:cNvPr id="204" name="楕円 203"/>
        <xdr:cNvSpPr/>
      </xdr:nvSpPr>
      <xdr:spPr>
        <a:xfrm>
          <a:off x="9588500" y="101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103986</xdr:rowOff>
    </xdr:from>
    <xdr:to>
      <xdr:col>55</xdr:col>
      <xdr:colOff>0</xdr:colOff>
      <xdr:row>59</xdr:row>
      <xdr:rowOff>109589</xdr:rowOff>
    </xdr:to>
    <xdr:cxnSp macro="">
      <xdr:nvCxnSpPr>
        <xdr:cNvPr id="205" name="直線コネクタ 204"/>
        <xdr:cNvCxnSpPr/>
      </xdr:nvCxnSpPr>
      <xdr:spPr>
        <a:xfrm flipV="1">
          <a:off x="9639300" y="10219536"/>
          <a:ext cx="8382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80784</xdr:rowOff>
    </xdr:from>
    <xdr:ext cx="599010" cy="259045"/>
    <xdr:sp macro="" textlink="">
      <xdr:nvSpPr>
        <xdr:cNvPr id="206" name="n_1aveValue【橋りょう・トンネル】&#10;一人当たり有形固定資産（償却資産）額"/>
        <xdr:cNvSpPr txBox="1"/>
      </xdr:nvSpPr>
      <xdr:spPr>
        <a:xfrm>
          <a:off x="9327095" y="103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78353</xdr:rowOff>
    </xdr:from>
    <xdr:ext cx="599010" cy="259045"/>
    <xdr:sp macro="" textlink="">
      <xdr:nvSpPr>
        <xdr:cNvPr id="207" name="n_2aveValue【橋りょう・トンネル】&#10;一人当たり有形固定資産（償却資産）額"/>
        <xdr:cNvSpPr txBox="1"/>
      </xdr:nvSpPr>
      <xdr:spPr>
        <a:xfrm>
          <a:off x="8450795" y="101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5466</xdr:rowOff>
    </xdr:from>
    <xdr:ext cx="599010" cy="259045"/>
    <xdr:sp macro="" textlink="">
      <xdr:nvSpPr>
        <xdr:cNvPr id="208" name="n_1mainValue【橋りょう・トンネル】&#10;一人当たり有形固定資産（償却資産）額"/>
        <xdr:cNvSpPr txBox="1"/>
      </xdr:nvSpPr>
      <xdr:spPr>
        <a:xfrm>
          <a:off x="9327095" y="994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34" name="直線コネクタ 233"/>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35" name="【公営住宅】&#10;有形固定資産減価償却率最小値テキスト"/>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36" name="直線コネクタ 235"/>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39" name="【公営住宅】&#10;有形固定資産減価償却率平均値テキスト"/>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40" name="フローチャート: 判断 239"/>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41" name="フローチャート: 判断 240"/>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130992</xdr:rowOff>
    </xdr:from>
    <xdr:to>
      <xdr:col>15</xdr:col>
      <xdr:colOff>101600</xdr:colOff>
      <xdr:row>81</xdr:row>
      <xdr:rowOff>61142</xdr:rowOff>
    </xdr:to>
    <xdr:sp macro="" textlink="">
      <xdr:nvSpPr>
        <xdr:cNvPr id="242" name="フローチャート: 判断 241"/>
        <xdr:cNvSpPr/>
      </xdr:nvSpPr>
      <xdr:spPr>
        <a:xfrm>
          <a:off x="2857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28121</xdr:rowOff>
    </xdr:from>
    <xdr:to>
      <xdr:col>24</xdr:col>
      <xdr:colOff>114300</xdr:colOff>
      <xdr:row>81</xdr:row>
      <xdr:rowOff>129721</xdr:rowOff>
    </xdr:to>
    <xdr:sp macro="" textlink="">
      <xdr:nvSpPr>
        <xdr:cNvPr id="248" name="楕円 247"/>
        <xdr:cNvSpPr/>
      </xdr:nvSpPr>
      <xdr:spPr>
        <a:xfrm>
          <a:off x="4584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50998</xdr:rowOff>
    </xdr:from>
    <xdr:ext cx="405111" cy="259045"/>
    <xdr:sp macro="" textlink="">
      <xdr:nvSpPr>
        <xdr:cNvPr id="249" name="【公営住宅】&#10;有形固定資産減価償却率該当値テキスト"/>
        <xdr:cNvSpPr txBox="1"/>
      </xdr:nvSpPr>
      <xdr:spPr>
        <a:xfrm>
          <a:off x="46736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54248</xdr:rowOff>
    </xdr:from>
    <xdr:to>
      <xdr:col>20</xdr:col>
      <xdr:colOff>38100</xdr:colOff>
      <xdr:row>81</xdr:row>
      <xdr:rowOff>155848</xdr:rowOff>
    </xdr:to>
    <xdr:sp macro="" textlink="">
      <xdr:nvSpPr>
        <xdr:cNvPr id="250" name="楕円 249"/>
        <xdr:cNvSpPr/>
      </xdr:nvSpPr>
      <xdr:spPr>
        <a:xfrm>
          <a:off x="3746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78921</xdr:rowOff>
    </xdr:from>
    <xdr:to>
      <xdr:col>24</xdr:col>
      <xdr:colOff>63500</xdr:colOff>
      <xdr:row>81</xdr:row>
      <xdr:rowOff>105048</xdr:rowOff>
    </xdr:to>
    <xdr:cxnSp macro="">
      <xdr:nvCxnSpPr>
        <xdr:cNvPr id="251" name="直線コネクタ 250"/>
        <xdr:cNvCxnSpPr/>
      </xdr:nvCxnSpPr>
      <xdr:spPr>
        <a:xfrm flipV="1">
          <a:off x="3797300" y="1396637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156771</xdr:rowOff>
    </xdr:from>
    <xdr:ext cx="405111" cy="259045"/>
    <xdr:sp macro="" textlink="">
      <xdr:nvSpPr>
        <xdr:cNvPr id="252" name="n_1aveValue【公営住宅】&#10;有形固定資産減価償却率"/>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77669</xdr:rowOff>
    </xdr:from>
    <xdr:ext cx="405111" cy="259045"/>
    <xdr:sp macro="" textlink="">
      <xdr:nvSpPr>
        <xdr:cNvPr id="253" name="n_2aveValue【公営住宅】&#10;有形固定資産減価償却率"/>
        <xdr:cNvSpPr txBox="1"/>
      </xdr:nvSpPr>
      <xdr:spPr>
        <a:xfrm>
          <a:off x="2705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925</xdr:rowOff>
    </xdr:from>
    <xdr:ext cx="405111" cy="259045"/>
    <xdr:sp macro="" textlink="">
      <xdr:nvSpPr>
        <xdr:cNvPr id="254" name="n_1mainValue【公営住宅】&#10;有形固定資産減価償却率"/>
        <xdr:cNvSpPr txBox="1"/>
      </xdr:nvSpPr>
      <xdr:spPr>
        <a:xfrm>
          <a:off x="3582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78" name="直線コネクタ 277"/>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79" name="【公営住宅】&#10;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80" name="直線コネクタ 279"/>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81" name="【公営住宅】&#10;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82" name="直線コネクタ 281"/>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83" name="【公営住宅】&#10;一人当たり面積平均値テキスト"/>
        <xdr:cNvSpPr txBox="1"/>
      </xdr:nvSpPr>
      <xdr:spPr>
        <a:xfrm>
          <a:off x="105156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84" name="フローチャート: 判断 283"/>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85" name="フローチャート: 判断 284"/>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286" name="フローチャート: 判断 285"/>
        <xdr:cNvSpPr/>
      </xdr:nvSpPr>
      <xdr:spPr>
        <a:xfrm>
          <a:off x="8699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164846</xdr:rowOff>
    </xdr:from>
    <xdr:to>
      <xdr:col>55</xdr:col>
      <xdr:colOff>50800</xdr:colOff>
      <xdr:row>79</xdr:row>
      <xdr:rowOff>94996</xdr:rowOff>
    </xdr:to>
    <xdr:sp macro="" textlink="">
      <xdr:nvSpPr>
        <xdr:cNvPr id="292" name="楕円 291"/>
        <xdr:cNvSpPr/>
      </xdr:nvSpPr>
      <xdr:spPr>
        <a:xfrm>
          <a:off x="10426700" y="13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117873</xdr:rowOff>
    </xdr:from>
    <xdr:ext cx="469744" cy="259045"/>
    <xdr:sp macro="" textlink="">
      <xdr:nvSpPr>
        <xdr:cNvPr id="293" name="【公営住宅】&#10;一人当たり面積該当値テキスト"/>
        <xdr:cNvSpPr txBox="1"/>
      </xdr:nvSpPr>
      <xdr:spPr>
        <a:xfrm>
          <a:off x="10515600" y="1349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2539</xdr:rowOff>
    </xdr:from>
    <xdr:to>
      <xdr:col>50</xdr:col>
      <xdr:colOff>165100</xdr:colOff>
      <xdr:row>79</xdr:row>
      <xdr:rowOff>104139</xdr:rowOff>
    </xdr:to>
    <xdr:sp macro="" textlink="">
      <xdr:nvSpPr>
        <xdr:cNvPr id="294" name="楕円 293"/>
        <xdr:cNvSpPr/>
      </xdr:nvSpPr>
      <xdr:spPr>
        <a:xfrm>
          <a:off x="9588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44196</xdr:rowOff>
    </xdr:from>
    <xdr:to>
      <xdr:col>55</xdr:col>
      <xdr:colOff>0</xdr:colOff>
      <xdr:row>79</xdr:row>
      <xdr:rowOff>53339</xdr:rowOff>
    </xdr:to>
    <xdr:cxnSp macro="">
      <xdr:nvCxnSpPr>
        <xdr:cNvPr id="295" name="直線コネクタ 294"/>
        <xdr:cNvCxnSpPr/>
      </xdr:nvCxnSpPr>
      <xdr:spPr>
        <a:xfrm flipV="1">
          <a:off x="9639300" y="1358874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23640</xdr:rowOff>
    </xdr:from>
    <xdr:ext cx="469744" cy="259045"/>
    <xdr:sp macro="" textlink="">
      <xdr:nvSpPr>
        <xdr:cNvPr id="296" name="n_1aveValue【公営住宅】&#10;一人当たり面積"/>
        <xdr:cNvSpPr txBox="1"/>
      </xdr:nvSpPr>
      <xdr:spPr>
        <a:xfrm>
          <a:off x="9391727" y="144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23131</xdr:rowOff>
    </xdr:from>
    <xdr:ext cx="469744" cy="259045"/>
    <xdr:sp macro="" textlink="">
      <xdr:nvSpPr>
        <xdr:cNvPr id="297" name="n_2aveValue【公営住宅】&#10;一人当たり面積"/>
        <xdr:cNvSpPr txBox="1"/>
      </xdr:nvSpPr>
      <xdr:spPr>
        <a:xfrm>
          <a:off x="8515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120666</xdr:rowOff>
    </xdr:from>
    <xdr:ext cx="469744" cy="259045"/>
    <xdr:sp macro="" textlink="">
      <xdr:nvSpPr>
        <xdr:cNvPr id="298" name="n_1mainValue【公営住宅】&#10;一人当たり面積"/>
        <xdr:cNvSpPr txBox="1"/>
      </xdr:nvSpPr>
      <xdr:spPr>
        <a:xfrm>
          <a:off x="9391727"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0" name="正方形/長方形 29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1" name="正方形/長方形 30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2" name="正方形/長方形 30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3" name="正方形/長方形 30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6" name="正方形/長方形 30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7" name="正方形/長方形 30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8" name="正方形/長方形 30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9" name="正方形/長方形 30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35" name="直線コネクタ 334"/>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6"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7" name="直線コネクタ 336"/>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34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41" name="フローチャート: 判断 34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42" name="フローチャート: 判断 341"/>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43" name="フローチャート: 判断 34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349" name="楕円 348"/>
        <xdr:cNvSpPr/>
      </xdr:nvSpPr>
      <xdr:spPr>
        <a:xfrm>
          <a:off x="16268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59072</xdr:rowOff>
    </xdr:from>
    <xdr:ext cx="405111" cy="259045"/>
    <xdr:sp macro="" textlink="">
      <xdr:nvSpPr>
        <xdr:cNvPr id="350" name="【認定こども園・幼稚園・保育所】&#10;有形固定資産減価償却率該当値テキスト"/>
        <xdr:cNvSpPr txBox="1"/>
      </xdr:nvSpPr>
      <xdr:spPr>
        <a:xfrm>
          <a:off x="16357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168275</xdr:rowOff>
    </xdr:from>
    <xdr:to>
      <xdr:col>81</xdr:col>
      <xdr:colOff>101600</xdr:colOff>
      <xdr:row>40</xdr:row>
      <xdr:rowOff>98425</xdr:rowOff>
    </xdr:to>
    <xdr:sp macro="" textlink="">
      <xdr:nvSpPr>
        <xdr:cNvPr id="351" name="楕円 350"/>
        <xdr:cNvSpPr/>
      </xdr:nvSpPr>
      <xdr:spPr>
        <a:xfrm>
          <a:off x="15430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40</xdr:row>
      <xdr:rowOff>47625</xdr:rowOff>
    </xdr:to>
    <xdr:cxnSp macro="">
      <xdr:nvCxnSpPr>
        <xdr:cNvPr id="352" name="直線コネクタ 351"/>
        <xdr:cNvCxnSpPr/>
      </xdr:nvCxnSpPr>
      <xdr:spPr>
        <a:xfrm flipV="1">
          <a:off x="15481300" y="681799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61612</xdr:rowOff>
    </xdr:from>
    <xdr:ext cx="405111" cy="259045"/>
    <xdr:sp macro="" textlink="">
      <xdr:nvSpPr>
        <xdr:cNvPr id="353" name="n_1aveValue【認定こども園・幼稚園・保育所】&#10;有形固定資産減価償却率"/>
        <xdr:cNvSpPr txBox="1"/>
      </xdr:nvSpPr>
      <xdr:spPr>
        <a:xfrm>
          <a:off x="15266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54"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89552</xdr:rowOff>
    </xdr:from>
    <xdr:ext cx="405111" cy="259045"/>
    <xdr:sp macro="" textlink="">
      <xdr:nvSpPr>
        <xdr:cNvPr id="355" name="n_1mainValue【認定こども園・幼稚園・保育所】&#10;有形固定資産減価償却率"/>
        <xdr:cNvSpPr txBox="1"/>
      </xdr:nvSpPr>
      <xdr:spPr>
        <a:xfrm>
          <a:off x="152660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81" name="直線コネクタ 380"/>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82"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83" name="直線コネクタ 382"/>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84"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85" name="直線コネクタ 384"/>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86" name="【認定こども園・幼稚園・保育所】&#10;一人当たり面積平均値テキスト"/>
        <xdr:cNvSpPr txBox="1"/>
      </xdr:nvSpPr>
      <xdr:spPr>
        <a:xfrm>
          <a:off x="22199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87" name="フローチャート: 判断 386"/>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88" name="フローチャート: 判断 387"/>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89" name="フローチャート: 判断 388"/>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146231</xdr:rowOff>
    </xdr:from>
    <xdr:to>
      <xdr:col>116</xdr:col>
      <xdr:colOff>114300</xdr:colOff>
      <xdr:row>37</xdr:row>
      <xdr:rowOff>76381</xdr:rowOff>
    </xdr:to>
    <xdr:sp macro="" textlink="">
      <xdr:nvSpPr>
        <xdr:cNvPr id="395" name="楕円 394"/>
        <xdr:cNvSpPr/>
      </xdr:nvSpPr>
      <xdr:spPr>
        <a:xfrm>
          <a:off x="221107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169108</xdr:rowOff>
    </xdr:from>
    <xdr:ext cx="469744" cy="259045"/>
    <xdr:sp macro="" textlink="">
      <xdr:nvSpPr>
        <xdr:cNvPr id="396" name="【認定こども園・幼稚園・保育所】&#10;一人当たり面積該当値テキスト"/>
        <xdr:cNvSpPr txBox="1"/>
      </xdr:nvSpPr>
      <xdr:spPr>
        <a:xfrm>
          <a:off x="22199600" y="616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152763</xdr:rowOff>
    </xdr:from>
    <xdr:to>
      <xdr:col>112</xdr:col>
      <xdr:colOff>38100</xdr:colOff>
      <xdr:row>37</xdr:row>
      <xdr:rowOff>82913</xdr:rowOff>
    </xdr:to>
    <xdr:sp macro="" textlink="">
      <xdr:nvSpPr>
        <xdr:cNvPr id="397" name="楕円 396"/>
        <xdr:cNvSpPr/>
      </xdr:nvSpPr>
      <xdr:spPr>
        <a:xfrm>
          <a:off x="21272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25581</xdr:rowOff>
    </xdr:from>
    <xdr:to>
      <xdr:col>116</xdr:col>
      <xdr:colOff>63500</xdr:colOff>
      <xdr:row>37</xdr:row>
      <xdr:rowOff>32113</xdr:rowOff>
    </xdr:to>
    <xdr:cxnSp macro="">
      <xdr:nvCxnSpPr>
        <xdr:cNvPr id="398" name="直線コネクタ 397"/>
        <xdr:cNvCxnSpPr/>
      </xdr:nvCxnSpPr>
      <xdr:spPr>
        <a:xfrm flipV="1">
          <a:off x="21323300" y="63692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82204</xdr:rowOff>
    </xdr:from>
    <xdr:ext cx="469744" cy="259045"/>
    <xdr:sp macro="" textlink="">
      <xdr:nvSpPr>
        <xdr:cNvPr id="399" name="n_1aveValue【認定こども園・幼稚園・保育所】&#10;一人当たり面積"/>
        <xdr:cNvSpPr txBox="1"/>
      </xdr:nvSpPr>
      <xdr:spPr>
        <a:xfrm>
          <a:off x="210757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0"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99440</xdr:rowOff>
    </xdr:from>
    <xdr:ext cx="469744" cy="259045"/>
    <xdr:sp macro="" textlink="">
      <xdr:nvSpPr>
        <xdr:cNvPr id="401" name="n_1mainValue【認定こども園・幼稚園・保育所】&#10;一人当たり面積"/>
        <xdr:cNvSpPr txBox="1"/>
      </xdr:nvSpPr>
      <xdr:spPr>
        <a:xfrm>
          <a:off x="21075727" y="610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28" name="直線コネクタ 427"/>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29" name="【学校施設】&#10;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30" name="直線コネクタ 429"/>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31" name="【学校施設】&#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32" name="直線コネクタ 431"/>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37392</xdr:rowOff>
    </xdr:from>
    <xdr:ext cx="405111" cy="259045"/>
    <xdr:sp macro="" textlink="">
      <xdr:nvSpPr>
        <xdr:cNvPr id="433" name="【学校施設】&#10;有形固定資産減価償却率平均値テキスト"/>
        <xdr:cNvSpPr txBox="1"/>
      </xdr:nvSpPr>
      <xdr:spPr>
        <a:xfrm>
          <a:off x="16357600" y="10152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34" name="フローチャート: 判断 433"/>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35" name="フローチャート: 判断 434"/>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36" name="フローチャート: 判断 435"/>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101056</xdr:rowOff>
    </xdr:from>
    <xdr:to>
      <xdr:col>85</xdr:col>
      <xdr:colOff>177800</xdr:colOff>
      <xdr:row>64</xdr:row>
      <xdr:rowOff>31206</xdr:rowOff>
    </xdr:to>
    <xdr:sp macro="" textlink="">
      <xdr:nvSpPr>
        <xdr:cNvPr id="442" name="楕円 441"/>
        <xdr:cNvSpPr/>
      </xdr:nvSpPr>
      <xdr:spPr>
        <a:xfrm>
          <a:off x="162687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15983</xdr:rowOff>
    </xdr:from>
    <xdr:ext cx="405111" cy="259045"/>
    <xdr:sp macro="" textlink="">
      <xdr:nvSpPr>
        <xdr:cNvPr id="443" name="【学校施設】&#10;有形固定資産減価償却率該当値テキスト"/>
        <xdr:cNvSpPr txBox="1"/>
      </xdr:nvSpPr>
      <xdr:spPr>
        <a:xfrm>
          <a:off x="16357600" y="10817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1451</xdr:rowOff>
    </xdr:from>
    <xdr:to>
      <xdr:col>81</xdr:col>
      <xdr:colOff>101600</xdr:colOff>
      <xdr:row>64</xdr:row>
      <xdr:rowOff>103051</xdr:rowOff>
    </xdr:to>
    <xdr:sp macro="" textlink="">
      <xdr:nvSpPr>
        <xdr:cNvPr id="444" name="楕円 443"/>
        <xdr:cNvSpPr/>
      </xdr:nvSpPr>
      <xdr:spPr>
        <a:xfrm>
          <a:off x="15430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151856</xdr:rowOff>
    </xdr:from>
    <xdr:to>
      <xdr:col>85</xdr:col>
      <xdr:colOff>127000</xdr:colOff>
      <xdr:row>64</xdr:row>
      <xdr:rowOff>52251</xdr:rowOff>
    </xdr:to>
    <xdr:cxnSp macro="">
      <xdr:nvCxnSpPr>
        <xdr:cNvPr id="445" name="直線コネクタ 444"/>
        <xdr:cNvCxnSpPr/>
      </xdr:nvCxnSpPr>
      <xdr:spPr>
        <a:xfrm flipV="1">
          <a:off x="15481300" y="109532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114680</xdr:rowOff>
    </xdr:from>
    <xdr:ext cx="405111" cy="259045"/>
    <xdr:sp macro="" textlink="">
      <xdr:nvSpPr>
        <xdr:cNvPr id="446" name="n_1aveValue【学校施設】&#10;有形固定資産減価償却率"/>
        <xdr:cNvSpPr txBox="1"/>
      </xdr:nvSpPr>
      <xdr:spPr>
        <a:xfrm>
          <a:off x="15266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447" name="n_2aveValue【学校施設】&#10;有形固定資産減価償却率"/>
        <xdr:cNvSpPr txBox="1"/>
      </xdr:nvSpPr>
      <xdr:spPr>
        <a:xfrm>
          <a:off x="14389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94178</xdr:rowOff>
    </xdr:from>
    <xdr:ext cx="405111" cy="259045"/>
    <xdr:sp macro="" textlink="">
      <xdr:nvSpPr>
        <xdr:cNvPr id="448" name="n_1mainValue【学校施設】&#10;有形固定資産減価償却率"/>
        <xdr:cNvSpPr txBox="1"/>
      </xdr:nvSpPr>
      <xdr:spPr>
        <a:xfrm>
          <a:off x="152660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9" name="テキスト ボックス 4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1" name="テキスト ボックス 4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75" name="直線コネクタ 474"/>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76" name="【学校施設】&#10;一人当たり面積最小値テキスト"/>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77" name="直線コネクタ 476"/>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78" name="【学校施設】&#10;一人当たり面積最大値テキスト"/>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9" name="直線コネクタ 478"/>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67871</xdr:rowOff>
    </xdr:from>
    <xdr:ext cx="469744" cy="259045"/>
    <xdr:sp macro="" textlink="">
      <xdr:nvSpPr>
        <xdr:cNvPr id="480" name="【学校施設】&#10;一人当たり面積平均値テキスト"/>
        <xdr:cNvSpPr txBox="1"/>
      </xdr:nvSpPr>
      <xdr:spPr>
        <a:xfrm>
          <a:off x="22199600" y="1018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81" name="フローチャート: 判断 480"/>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82" name="フローチャート: 判断 481"/>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483" name="フローチャート: 判断 482"/>
        <xdr:cNvSpPr/>
      </xdr:nvSpPr>
      <xdr:spPr>
        <a:xfrm>
          <a:off x="20383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43362</xdr:rowOff>
    </xdr:from>
    <xdr:to>
      <xdr:col>116</xdr:col>
      <xdr:colOff>114300</xdr:colOff>
      <xdr:row>63</xdr:row>
      <xdr:rowOff>144962</xdr:rowOff>
    </xdr:to>
    <xdr:sp macro="" textlink="">
      <xdr:nvSpPr>
        <xdr:cNvPr id="489" name="楕円 488"/>
        <xdr:cNvSpPr/>
      </xdr:nvSpPr>
      <xdr:spPr>
        <a:xfrm>
          <a:off x="22110700" y="108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129739</xdr:rowOff>
    </xdr:from>
    <xdr:ext cx="469744" cy="259045"/>
    <xdr:sp macro="" textlink="">
      <xdr:nvSpPr>
        <xdr:cNvPr id="490" name="【学校施設】&#10;一人当たり面積該当値テキスト"/>
        <xdr:cNvSpPr txBox="1"/>
      </xdr:nvSpPr>
      <xdr:spPr>
        <a:xfrm>
          <a:off x="22199600" y="1075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491" name="楕円 490"/>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94162</xdr:rowOff>
    </xdr:from>
    <xdr:to>
      <xdr:col>116</xdr:col>
      <xdr:colOff>63500</xdr:colOff>
      <xdr:row>63</xdr:row>
      <xdr:rowOff>106135</xdr:rowOff>
    </xdr:to>
    <xdr:cxnSp macro="">
      <xdr:nvCxnSpPr>
        <xdr:cNvPr id="492" name="直線コネクタ 491"/>
        <xdr:cNvCxnSpPr/>
      </xdr:nvCxnSpPr>
      <xdr:spPr>
        <a:xfrm flipV="1">
          <a:off x="21323300" y="10895512"/>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146793</xdr:rowOff>
    </xdr:from>
    <xdr:ext cx="469744" cy="259045"/>
    <xdr:sp macro="" textlink="">
      <xdr:nvSpPr>
        <xdr:cNvPr id="493" name="n_1aveValue【学校施設】&#10;一人当たり面積"/>
        <xdr:cNvSpPr txBox="1"/>
      </xdr:nvSpPr>
      <xdr:spPr>
        <a:xfrm>
          <a:off x="210757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494" name="n_2aveValue【学校施設】&#10;一人当たり面積"/>
        <xdr:cNvSpPr txBox="1"/>
      </xdr:nvSpPr>
      <xdr:spPr>
        <a:xfrm>
          <a:off x="20199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495" name="n_1mainValue【学校施設】&#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520" name="直線コネクタ 519"/>
        <xdr:cNvCxnSpPr/>
      </xdr:nvCxnSpPr>
      <xdr:spPr>
        <a:xfrm flipV="1">
          <a:off x="16318864" y="134664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21"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22" name="直線コネクタ 521"/>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523" name="【児童館】&#10;有形固定資産減価償却率最大値テキスト"/>
        <xdr:cNvSpPr txBox="1"/>
      </xdr:nvSpPr>
      <xdr:spPr>
        <a:xfrm>
          <a:off x="16357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524" name="直線コネクタ 523"/>
        <xdr:cNvCxnSpPr/>
      </xdr:nvCxnSpPr>
      <xdr:spPr>
        <a:xfrm>
          <a:off x="16230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25"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26" name="フローチャート: 判断 525"/>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527" name="フローチャート: 判断 526"/>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28" name="フローチャート: 判断 527"/>
        <xdr:cNvSpPr/>
      </xdr:nvSpPr>
      <xdr:spPr>
        <a:xfrm>
          <a:off x="14541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534" name="楕円 533"/>
        <xdr:cNvSpPr/>
      </xdr:nvSpPr>
      <xdr:spPr>
        <a:xfrm>
          <a:off x="16268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25416</xdr:rowOff>
    </xdr:from>
    <xdr:ext cx="405111" cy="259045"/>
    <xdr:sp macro="" textlink="">
      <xdr:nvSpPr>
        <xdr:cNvPr id="535" name="【児童館】&#10;有形固定資産減価償却率該当値テキスト"/>
        <xdr:cNvSpPr txBox="1"/>
      </xdr:nvSpPr>
      <xdr:spPr>
        <a:xfrm>
          <a:off x="16357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536" name="楕円 535"/>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53339</xdr:rowOff>
    </xdr:from>
    <xdr:to>
      <xdr:col>85</xdr:col>
      <xdr:colOff>127000</xdr:colOff>
      <xdr:row>81</xdr:row>
      <xdr:rowOff>95250</xdr:rowOff>
    </xdr:to>
    <xdr:cxnSp macro="">
      <xdr:nvCxnSpPr>
        <xdr:cNvPr id="537" name="直線コネクタ 536"/>
        <xdr:cNvCxnSpPr/>
      </xdr:nvCxnSpPr>
      <xdr:spPr>
        <a:xfrm flipV="1">
          <a:off x="15481300" y="139407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161941</xdr:rowOff>
    </xdr:from>
    <xdr:ext cx="405111" cy="259045"/>
    <xdr:sp macro="" textlink="">
      <xdr:nvSpPr>
        <xdr:cNvPr id="538" name="n_1aveValue【児童館】&#10;有形固定資産減価償却率"/>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48277</xdr:rowOff>
    </xdr:from>
    <xdr:ext cx="405111" cy="259045"/>
    <xdr:sp macro="" textlink="">
      <xdr:nvSpPr>
        <xdr:cNvPr id="539" name="n_2aveValue【児童館】&#10;有形固定資産減価償却率"/>
        <xdr:cNvSpPr txBox="1"/>
      </xdr:nvSpPr>
      <xdr:spPr>
        <a:xfrm>
          <a:off x="14389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540" name="n_1main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566" name="直線コネクタ 565"/>
        <xdr:cNvCxnSpPr/>
      </xdr:nvCxnSpPr>
      <xdr:spPr>
        <a:xfrm flipV="1">
          <a:off x="22160864" y="13302343"/>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6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68" name="直線コネクタ 56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569" name="【児童館】&#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570" name="直線コネクタ 569"/>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85470</xdr:rowOff>
    </xdr:from>
    <xdr:ext cx="469744" cy="259045"/>
    <xdr:sp macro="" textlink="">
      <xdr:nvSpPr>
        <xdr:cNvPr id="571" name="【児童館】&#10;一人当たり面積平均値テキスト"/>
        <xdr:cNvSpPr txBox="1"/>
      </xdr:nvSpPr>
      <xdr:spPr>
        <a:xfrm>
          <a:off x="22199600" y="141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572" name="フローチャート: 判断 571"/>
        <xdr:cNvSpPr/>
      </xdr:nvSpPr>
      <xdr:spPr>
        <a:xfrm>
          <a:off x="221107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73" name="フローチャート: 判断 572"/>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4" name="フローチャート: 判断 573"/>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49893</xdr:rowOff>
    </xdr:from>
    <xdr:to>
      <xdr:col>116</xdr:col>
      <xdr:colOff>114300</xdr:colOff>
      <xdr:row>77</xdr:row>
      <xdr:rowOff>151493</xdr:rowOff>
    </xdr:to>
    <xdr:sp macro="" textlink="">
      <xdr:nvSpPr>
        <xdr:cNvPr id="580" name="楕円 579"/>
        <xdr:cNvSpPr/>
      </xdr:nvSpPr>
      <xdr:spPr>
        <a:xfrm>
          <a:off x="22110700" y="132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2920</xdr:rowOff>
    </xdr:from>
    <xdr:ext cx="469744" cy="259045"/>
    <xdr:sp macro="" textlink="">
      <xdr:nvSpPr>
        <xdr:cNvPr id="581" name="【児童館】&#10;一人当たり面積該当値テキスト"/>
        <xdr:cNvSpPr txBox="1"/>
      </xdr:nvSpPr>
      <xdr:spPr>
        <a:xfrm>
          <a:off x="22199600" y="1320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60779</xdr:rowOff>
    </xdr:from>
    <xdr:to>
      <xdr:col>112</xdr:col>
      <xdr:colOff>38100</xdr:colOff>
      <xdr:row>77</xdr:row>
      <xdr:rowOff>162379</xdr:rowOff>
    </xdr:to>
    <xdr:sp macro="" textlink="">
      <xdr:nvSpPr>
        <xdr:cNvPr id="582" name="楕円 581"/>
        <xdr:cNvSpPr/>
      </xdr:nvSpPr>
      <xdr:spPr>
        <a:xfrm>
          <a:off x="21272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100693</xdr:rowOff>
    </xdr:from>
    <xdr:to>
      <xdr:col>116</xdr:col>
      <xdr:colOff>63500</xdr:colOff>
      <xdr:row>77</xdr:row>
      <xdr:rowOff>111579</xdr:rowOff>
    </xdr:to>
    <xdr:cxnSp macro="">
      <xdr:nvCxnSpPr>
        <xdr:cNvPr id="583" name="直線コネクタ 582"/>
        <xdr:cNvCxnSpPr/>
      </xdr:nvCxnSpPr>
      <xdr:spPr>
        <a:xfrm flipV="1">
          <a:off x="21323300" y="133023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584" name="n_1ave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5"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7456</xdr:rowOff>
    </xdr:from>
    <xdr:ext cx="469744" cy="259045"/>
    <xdr:sp macro="" textlink="">
      <xdr:nvSpPr>
        <xdr:cNvPr id="586" name="n_1mainValue【児童館】&#10;一人当たり面積"/>
        <xdr:cNvSpPr txBox="1"/>
      </xdr:nvSpPr>
      <xdr:spPr>
        <a:xfrm>
          <a:off x="21075727" y="130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9" name="テキスト ボックス 5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613" name="直線コネクタ 612"/>
        <xdr:cNvCxnSpPr/>
      </xdr:nvCxnSpPr>
      <xdr:spPr>
        <a:xfrm flipV="1">
          <a:off x="16318864"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614" name="【公民館】&#10;有形固定資産減価償却率最小値テキスト"/>
        <xdr:cNvSpPr txBox="1"/>
      </xdr:nvSpPr>
      <xdr:spPr>
        <a:xfrm>
          <a:off x="163576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615" name="直線コネクタ 614"/>
        <xdr:cNvCxnSpPr/>
      </xdr:nvCxnSpPr>
      <xdr:spPr>
        <a:xfrm>
          <a:off x="16230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616" name="【公民館】&#10;有形固定資産減価償却率最大値テキスト"/>
        <xdr:cNvSpPr txBox="1"/>
      </xdr:nvSpPr>
      <xdr:spPr>
        <a:xfrm>
          <a:off x="16357600"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617" name="直線コネクタ 616"/>
        <xdr:cNvCxnSpPr/>
      </xdr:nvCxnSpPr>
      <xdr:spPr>
        <a:xfrm>
          <a:off x="16230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49909</xdr:rowOff>
    </xdr:from>
    <xdr:ext cx="405111" cy="259045"/>
    <xdr:sp macro="" textlink="">
      <xdr:nvSpPr>
        <xdr:cNvPr id="618" name="【公民館】&#10;有形固定資産減価償却率平均値テキスト"/>
        <xdr:cNvSpPr txBox="1"/>
      </xdr:nvSpPr>
      <xdr:spPr>
        <a:xfrm>
          <a:off x="16357600" y="17880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19" name="フローチャート: 判断 618"/>
        <xdr:cNvSpPr/>
      </xdr:nvSpPr>
      <xdr:spPr>
        <a:xfrm>
          <a:off x="16268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620" name="フローチャート: 判断 619"/>
        <xdr:cNvSpPr/>
      </xdr:nvSpPr>
      <xdr:spPr>
        <a:xfrm>
          <a:off x="1543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621" name="フローチャート: 判断 620"/>
        <xdr:cNvSpPr/>
      </xdr:nvSpPr>
      <xdr:spPr>
        <a:xfrm>
          <a:off x="145415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111942</xdr:rowOff>
    </xdr:from>
    <xdr:to>
      <xdr:col>85</xdr:col>
      <xdr:colOff>177800</xdr:colOff>
      <xdr:row>106</xdr:row>
      <xdr:rowOff>42092</xdr:rowOff>
    </xdr:to>
    <xdr:sp macro="" textlink="">
      <xdr:nvSpPr>
        <xdr:cNvPr id="627" name="楕円 626"/>
        <xdr:cNvSpPr/>
      </xdr:nvSpPr>
      <xdr:spPr>
        <a:xfrm>
          <a:off x="16268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90369</xdr:rowOff>
    </xdr:from>
    <xdr:ext cx="405111" cy="259045"/>
    <xdr:sp macro="" textlink="">
      <xdr:nvSpPr>
        <xdr:cNvPr id="628" name="【公民館】&#10;有形固定資産減価償却率該当値テキスト"/>
        <xdr:cNvSpPr txBox="1"/>
      </xdr:nvSpPr>
      <xdr:spPr>
        <a:xfrm>
          <a:off x="16357600"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108676</xdr:rowOff>
    </xdr:from>
    <xdr:to>
      <xdr:col>81</xdr:col>
      <xdr:colOff>101600</xdr:colOff>
      <xdr:row>106</xdr:row>
      <xdr:rowOff>38826</xdr:rowOff>
    </xdr:to>
    <xdr:sp macro="" textlink="">
      <xdr:nvSpPr>
        <xdr:cNvPr id="629" name="楕円 628"/>
        <xdr:cNvSpPr/>
      </xdr:nvSpPr>
      <xdr:spPr>
        <a:xfrm>
          <a:off x="15430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159476</xdr:rowOff>
    </xdr:from>
    <xdr:to>
      <xdr:col>85</xdr:col>
      <xdr:colOff>127000</xdr:colOff>
      <xdr:row>105</xdr:row>
      <xdr:rowOff>162742</xdr:rowOff>
    </xdr:to>
    <xdr:cxnSp macro="">
      <xdr:nvCxnSpPr>
        <xdr:cNvPr id="630" name="直線コネクタ 629"/>
        <xdr:cNvCxnSpPr/>
      </xdr:nvCxnSpPr>
      <xdr:spPr>
        <a:xfrm>
          <a:off x="15481300" y="181617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631" name="n_1aveValue【公民館】&#10;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104339</xdr:rowOff>
    </xdr:from>
    <xdr:ext cx="405111" cy="259045"/>
    <xdr:sp macro="" textlink="">
      <xdr:nvSpPr>
        <xdr:cNvPr id="632" name="n_2aveValue【公民館】&#10;有形固定資産減価償却率"/>
        <xdr:cNvSpPr txBox="1"/>
      </xdr:nvSpPr>
      <xdr:spPr>
        <a:xfrm>
          <a:off x="14389744" y="1793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55353</xdr:rowOff>
    </xdr:from>
    <xdr:ext cx="405111" cy="259045"/>
    <xdr:sp macro="" textlink="">
      <xdr:nvSpPr>
        <xdr:cNvPr id="633" name="n_1mainValue【公民館】&#10;有形固定資産減価償却率"/>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57" name="直線コネクタ 656"/>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58" name="【公民館】&#10;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59" name="直線コネクタ 658"/>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60" name="【公民館】&#10;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661" name="直線コネクタ 660"/>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662" name="【公民館】&#10;一人当たり面積平均値テキスト"/>
        <xdr:cNvSpPr txBox="1"/>
      </xdr:nvSpPr>
      <xdr:spPr>
        <a:xfrm>
          <a:off x="221996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663" name="フローチャート: 判断 662"/>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64" name="フローチャート: 判断 66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665" name="フローチャート: 判断 664"/>
        <xdr:cNvSpPr/>
      </xdr:nvSpPr>
      <xdr:spPr>
        <a:xfrm>
          <a:off x="20383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100330</xdr:rowOff>
    </xdr:from>
    <xdr:to>
      <xdr:col>116</xdr:col>
      <xdr:colOff>114300</xdr:colOff>
      <xdr:row>103</xdr:row>
      <xdr:rowOff>30480</xdr:rowOff>
    </xdr:to>
    <xdr:sp macro="" textlink="">
      <xdr:nvSpPr>
        <xdr:cNvPr id="671" name="楕円 670"/>
        <xdr:cNvSpPr/>
      </xdr:nvSpPr>
      <xdr:spPr>
        <a:xfrm>
          <a:off x="22110700" y="175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123207</xdr:rowOff>
    </xdr:from>
    <xdr:ext cx="469744" cy="259045"/>
    <xdr:sp macro="" textlink="">
      <xdr:nvSpPr>
        <xdr:cNvPr id="672" name="【公民館】&#10;一人当たり面積該当値テキスト"/>
        <xdr:cNvSpPr txBox="1"/>
      </xdr:nvSpPr>
      <xdr:spPr>
        <a:xfrm>
          <a:off x="22199600" y="1743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11430</xdr:rowOff>
    </xdr:from>
    <xdr:to>
      <xdr:col>112</xdr:col>
      <xdr:colOff>38100</xdr:colOff>
      <xdr:row>104</xdr:row>
      <xdr:rowOff>113030</xdr:rowOff>
    </xdr:to>
    <xdr:sp macro="" textlink="">
      <xdr:nvSpPr>
        <xdr:cNvPr id="673" name="楕円 672"/>
        <xdr:cNvSpPr/>
      </xdr:nvSpPr>
      <xdr:spPr>
        <a:xfrm>
          <a:off x="21272500" y="178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151130</xdr:rowOff>
    </xdr:from>
    <xdr:to>
      <xdr:col>116</xdr:col>
      <xdr:colOff>63500</xdr:colOff>
      <xdr:row>104</xdr:row>
      <xdr:rowOff>62230</xdr:rowOff>
    </xdr:to>
    <xdr:cxnSp macro="">
      <xdr:nvCxnSpPr>
        <xdr:cNvPr id="674" name="直線コネクタ 673"/>
        <xdr:cNvCxnSpPr/>
      </xdr:nvCxnSpPr>
      <xdr:spPr>
        <a:xfrm flipV="1">
          <a:off x="21323300" y="1763903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75"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72407</xdr:rowOff>
    </xdr:from>
    <xdr:ext cx="469744" cy="259045"/>
    <xdr:sp macro="" textlink="">
      <xdr:nvSpPr>
        <xdr:cNvPr id="676" name="n_2aveValue【公民館】&#10;一人当たり面積"/>
        <xdr:cNvSpPr txBox="1"/>
      </xdr:nvSpPr>
      <xdr:spPr>
        <a:xfrm>
          <a:off x="20199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129557</xdr:rowOff>
    </xdr:from>
    <xdr:ext cx="469744" cy="259045"/>
    <xdr:sp macro="" textlink="">
      <xdr:nvSpPr>
        <xdr:cNvPr id="677" name="n_1mainValue【公民館】&#10;一人当たり面積"/>
        <xdr:cNvSpPr txBox="1"/>
      </xdr:nvSpPr>
      <xdr:spPr>
        <a:xfrm>
          <a:off x="2107572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橋りょう、公営住宅及び、児童館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の有形固定資産減価償却率は、類似団体平均と比較して高い状況にある。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特に、公営住宅については、昭和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年代に建設された町営住宅の老朽化が進んでいる状況である。平成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年度に策定した「町営住宅ストック活用方針」に基づき、老朽化した町営住宅の除却を進めながら、管理戸数の適正化に向け取り組んでいる。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児童館については、旧小学校を部分的に改修して利用しているため、全体的な修繕等が進んでいないことが要因となっている。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認定こども園・幼稚園・保育所及び、学校施設は、平成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年度にかけて実施した第２次教育施設適正配置に伴う教育施設整備の改修がなされたことにより、有形固定資産減価償却率が類似団体平均と比較して低い状況となっている。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年度に策定した「公共施設総合管理計画」に基づき、計画的な修繕等による施設等の長寿命化に向けた取り組みを進めていく。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16,415
16,267
91.59
7,674,693
7,543,339
124,981
4,816,703
9,695,044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70" name="直線コネクタ 69"/>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71" name="【体育館・プール】&#10;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72" name="直線コネクタ 71"/>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73"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74" name="直線コネクタ 73"/>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13225</xdr:rowOff>
    </xdr:from>
    <xdr:ext cx="405111" cy="259045"/>
    <xdr:sp macro="" textlink="">
      <xdr:nvSpPr>
        <xdr:cNvPr id="75" name="【体育館・プール】&#10;有形固定資産減価償却率平均値テキスト"/>
        <xdr:cNvSpPr txBox="1"/>
      </xdr:nvSpPr>
      <xdr:spPr>
        <a:xfrm>
          <a:off x="4673600" y="1012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76" name="フローチャート: 判断 75"/>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77" name="フローチャート: 判断 76"/>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83329</xdr:rowOff>
    </xdr:from>
    <xdr:ext cx="405111" cy="259045"/>
    <xdr:sp macro="" textlink="">
      <xdr:nvSpPr>
        <xdr:cNvPr id="78" name="n_1aveValue【体育館・プール】&#10;有形固定資産減価償却率"/>
        <xdr:cNvSpPr txBox="1"/>
      </xdr:nvSpPr>
      <xdr:spPr>
        <a:xfrm>
          <a:off x="35820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136652</xdr:rowOff>
    </xdr:from>
    <xdr:to>
      <xdr:col>15</xdr:col>
      <xdr:colOff>101600</xdr:colOff>
      <xdr:row>59</xdr:row>
      <xdr:rowOff>66802</xdr:rowOff>
    </xdr:to>
    <xdr:sp macro="" textlink="">
      <xdr:nvSpPr>
        <xdr:cNvPr id="79" name="フローチャート: 判断 78"/>
        <xdr:cNvSpPr/>
      </xdr:nvSpPr>
      <xdr:spPr>
        <a:xfrm>
          <a:off x="2857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83329</xdr:rowOff>
    </xdr:from>
    <xdr:ext cx="405111" cy="259045"/>
    <xdr:sp macro="" textlink="">
      <xdr:nvSpPr>
        <xdr:cNvPr id="80" name="n_2aveValue【体育館・プール】&#10;有形固定資産減価償却率"/>
        <xdr:cNvSpPr txBox="1"/>
      </xdr:nvSpPr>
      <xdr:spPr>
        <a:xfrm>
          <a:off x="2705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106934</xdr:rowOff>
    </xdr:from>
    <xdr:to>
      <xdr:col>24</xdr:col>
      <xdr:colOff>114300</xdr:colOff>
      <xdr:row>61</xdr:row>
      <xdr:rowOff>37084</xdr:rowOff>
    </xdr:to>
    <xdr:sp macro="" textlink="">
      <xdr:nvSpPr>
        <xdr:cNvPr id="86" name="楕円 85"/>
        <xdr:cNvSpPr/>
      </xdr:nvSpPr>
      <xdr:spPr>
        <a:xfrm>
          <a:off x="45847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85361</xdr:rowOff>
    </xdr:from>
    <xdr:ext cx="405111" cy="259045"/>
    <xdr:sp macro="" textlink="">
      <xdr:nvSpPr>
        <xdr:cNvPr id="87" name="【体育館・プール】&#10;有形固定資産減価償却率該当値テキスト"/>
        <xdr:cNvSpPr txBox="1"/>
      </xdr:nvSpPr>
      <xdr:spPr>
        <a:xfrm>
          <a:off x="4673600"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168656</xdr:rowOff>
    </xdr:from>
    <xdr:to>
      <xdr:col>20</xdr:col>
      <xdr:colOff>38100</xdr:colOff>
      <xdr:row>61</xdr:row>
      <xdr:rowOff>98806</xdr:rowOff>
    </xdr:to>
    <xdr:sp macro="" textlink="">
      <xdr:nvSpPr>
        <xdr:cNvPr id="88" name="楕円 87"/>
        <xdr:cNvSpPr/>
      </xdr:nvSpPr>
      <xdr:spPr>
        <a:xfrm>
          <a:off x="3746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157734</xdr:rowOff>
    </xdr:from>
    <xdr:to>
      <xdr:col>24</xdr:col>
      <xdr:colOff>63500</xdr:colOff>
      <xdr:row>61</xdr:row>
      <xdr:rowOff>48006</xdr:rowOff>
    </xdr:to>
    <xdr:cxnSp macro="">
      <xdr:nvCxnSpPr>
        <xdr:cNvPr id="89" name="直線コネクタ 88"/>
        <xdr:cNvCxnSpPr/>
      </xdr:nvCxnSpPr>
      <xdr:spPr>
        <a:xfrm flipV="1">
          <a:off x="3797300" y="1044473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89933</xdr:rowOff>
    </xdr:from>
    <xdr:ext cx="405111" cy="259045"/>
    <xdr:sp macro="" textlink="">
      <xdr:nvSpPr>
        <xdr:cNvPr id="90" name="n_1mainValue【体育館・プール】&#10;有形固定資産減価償却率"/>
        <xdr:cNvSpPr txBox="1"/>
      </xdr:nvSpPr>
      <xdr:spPr>
        <a:xfrm>
          <a:off x="35820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1" name="直線コネクタ 1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2" name="テキスト ボックス 1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3" name="直線コネクタ 1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4" name="テキスト ボックス 1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5" name="直線コネクタ 1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6" name="テキスト ボックス 1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7" name="直線コネクタ 1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8" name="テキスト ボックス 1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9" name="直線コネクタ 1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0" name="テキスト ボックス 1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1" name="直線コネクタ 1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2" name="テキスト ボックス 1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16" name="直線コネクタ 115"/>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17" name="【体育館・プール】&#10;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18" name="直線コネクタ 117"/>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19" name="【体育館・プール】&#10;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20" name="直線コネクタ 119"/>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70049</xdr:rowOff>
    </xdr:from>
    <xdr:ext cx="469744" cy="259045"/>
    <xdr:sp macro="" textlink="">
      <xdr:nvSpPr>
        <xdr:cNvPr id="121" name="【体育館・プール】&#10;一人当たり面積平均値テキスト"/>
        <xdr:cNvSpPr txBox="1"/>
      </xdr:nvSpPr>
      <xdr:spPr>
        <a:xfrm>
          <a:off x="10515600" y="10357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22" name="フローチャート: 判断 121"/>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23" name="フローチャート: 判断 122"/>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24"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25" name="フローチャート: 判断 124"/>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26"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87993</xdr:rowOff>
    </xdr:from>
    <xdr:to>
      <xdr:col>55</xdr:col>
      <xdr:colOff>50800</xdr:colOff>
      <xdr:row>62</xdr:row>
      <xdr:rowOff>18143</xdr:rowOff>
    </xdr:to>
    <xdr:sp macro="" textlink="">
      <xdr:nvSpPr>
        <xdr:cNvPr id="132" name="楕円 131"/>
        <xdr:cNvSpPr/>
      </xdr:nvSpPr>
      <xdr:spPr>
        <a:xfrm>
          <a:off x="10426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66420</xdr:rowOff>
    </xdr:from>
    <xdr:ext cx="469744" cy="259045"/>
    <xdr:sp macro="" textlink="">
      <xdr:nvSpPr>
        <xdr:cNvPr id="133" name="【体育館・プール】&#10;一人当たり面積該当値テキスト"/>
        <xdr:cNvSpPr txBox="1"/>
      </xdr:nvSpPr>
      <xdr:spPr>
        <a:xfrm>
          <a:off x="10515600"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91259</xdr:rowOff>
    </xdr:from>
    <xdr:to>
      <xdr:col>50</xdr:col>
      <xdr:colOff>165100</xdr:colOff>
      <xdr:row>62</xdr:row>
      <xdr:rowOff>21409</xdr:rowOff>
    </xdr:to>
    <xdr:sp macro="" textlink="">
      <xdr:nvSpPr>
        <xdr:cNvPr id="134" name="楕円 133"/>
        <xdr:cNvSpPr/>
      </xdr:nvSpPr>
      <xdr:spPr>
        <a:xfrm>
          <a:off x="958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138793</xdr:rowOff>
    </xdr:from>
    <xdr:to>
      <xdr:col>55</xdr:col>
      <xdr:colOff>0</xdr:colOff>
      <xdr:row>61</xdr:row>
      <xdr:rowOff>142059</xdr:rowOff>
    </xdr:to>
    <xdr:cxnSp macro="">
      <xdr:nvCxnSpPr>
        <xdr:cNvPr id="135" name="直線コネクタ 134"/>
        <xdr:cNvCxnSpPr/>
      </xdr:nvCxnSpPr>
      <xdr:spPr>
        <a:xfrm flipV="1">
          <a:off x="9639300" y="105972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12536</xdr:rowOff>
    </xdr:from>
    <xdr:ext cx="469744" cy="259045"/>
    <xdr:sp macro="" textlink="">
      <xdr:nvSpPr>
        <xdr:cNvPr id="136" name="n_1mainValue【体育館・プール】&#10;一人当たり面積"/>
        <xdr:cNvSpPr txBox="1"/>
      </xdr:nvSpPr>
      <xdr:spPr>
        <a:xfrm>
          <a:off x="93917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7" name="正方形/長方形 1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8" name="正方形/長方形 1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9" name="正方形/長方形 1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0" name="正方形/長方形 1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1" name="正方形/長方形 1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2" name="正方形/長方形 1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3" name="正方形/長方形 1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4" name="正方形/長方形 1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5" name="正方形/長方形 1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6" name="正方形/長方形 1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7" name="正方形/長方形 1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8" name="正方形/長方形 1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9" name="正方形/長方形 1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0" name="正方形/長方形 1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1" name="正方形/長方形 1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2" name="正方形/長方形 19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3" name="正方形/長方形 1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4" name="正方形/長方形 1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5" name="正方形/長方形 1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96" name="正方形/長方形 1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97" name="正方形/長方形 1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98" name="正方形/長方形 1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99" name="正方形/長方形 1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0" name="正方形/長方形 19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1" name="正方形/長方形 2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2" name="正方形/長方形 2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3" name="正方形/長方形 2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4" name="正方形/長方形 2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5" name="正方形/長方形 2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6" name="正方形/長方形 2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7" name="正方形/長方形 2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8" name="正方形/長方形 2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09" name="テキスト ボックス 2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0" name="直線コネクタ 2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11" name="テキスト ボックス 2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12" name="直線コネクタ 2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13" name="テキスト ボックス 2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14" name="直線コネクタ 2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15" name="テキスト ボックス 2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16" name="直線コネクタ 2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17" name="テキスト ボックス 2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18" name="直線コネクタ 2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19" name="テキスト ボックス 2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20" name="直線コネクタ 2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21" name="テキスト ボックス 2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2" name="直線コネクタ 2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23" name="テキスト ボックス 2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225" name="直線コネクタ 224"/>
        <xdr:cNvCxnSpPr/>
      </xdr:nvCxnSpPr>
      <xdr:spPr>
        <a:xfrm flipV="1">
          <a:off x="16318864" y="13371195"/>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226" name="【消防施設】&#10;有形固定資産減価償却率最小値テキスト"/>
        <xdr:cNvSpPr txBox="1"/>
      </xdr:nvSpPr>
      <xdr:spPr>
        <a:xfrm>
          <a:off x="16357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227" name="直線コネクタ 226"/>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228" name="【消防施設】&#10;有形固定資産減価償却率最大値テキスト"/>
        <xdr:cNvSpPr txBox="1"/>
      </xdr:nvSpPr>
      <xdr:spPr>
        <a:xfrm>
          <a:off x="16357600"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229" name="直線コネクタ 228"/>
        <xdr:cNvCxnSpPr/>
      </xdr:nvCxnSpPr>
      <xdr:spPr>
        <a:xfrm>
          <a:off x="16230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158132</xdr:rowOff>
    </xdr:from>
    <xdr:ext cx="405111" cy="259045"/>
    <xdr:sp macro="" textlink="">
      <xdr:nvSpPr>
        <xdr:cNvPr id="230" name="【消防施設】&#10;有形固定資産減価償却率平均値テキスト"/>
        <xdr:cNvSpPr txBox="1"/>
      </xdr:nvSpPr>
      <xdr:spPr>
        <a:xfrm>
          <a:off x="16357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231" name="フローチャート: 判断 230"/>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232" name="フローチャート: 判断 231"/>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41927</xdr:rowOff>
    </xdr:from>
    <xdr:ext cx="405111" cy="259045"/>
    <xdr:sp macro="" textlink="">
      <xdr:nvSpPr>
        <xdr:cNvPr id="233" name="n_1aveValue【消防施設】&#10;有形固定資産減価償却率"/>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93980</xdr:rowOff>
    </xdr:from>
    <xdr:to>
      <xdr:col>76</xdr:col>
      <xdr:colOff>165100</xdr:colOff>
      <xdr:row>82</xdr:row>
      <xdr:rowOff>24130</xdr:rowOff>
    </xdr:to>
    <xdr:sp macro="" textlink="">
      <xdr:nvSpPr>
        <xdr:cNvPr id="234" name="フローチャート: 判断 233"/>
        <xdr:cNvSpPr/>
      </xdr:nvSpPr>
      <xdr:spPr>
        <a:xfrm>
          <a:off x="14541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40657</xdr:rowOff>
    </xdr:from>
    <xdr:ext cx="405111" cy="259045"/>
    <xdr:sp macro="" textlink="">
      <xdr:nvSpPr>
        <xdr:cNvPr id="235" name="n_2aveValue【消防施設】&#10;有形固定資産減価償却率"/>
        <xdr:cNvSpPr txBox="1"/>
      </xdr:nvSpPr>
      <xdr:spPr>
        <a:xfrm>
          <a:off x="14389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36" name="テキスト ボックス 2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7" name="テキスト ボックス 2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38" name="テキスト ボックス 2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39" name="テキスト ボックス 2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0" name="テキスト ボックス 2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147320</xdr:rowOff>
    </xdr:from>
    <xdr:to>
      <xdr:col>85</xdr:col>
      <xdr:colOff>177800</xdr:colOff>
      <xdr:row>79</xdr:row>
      <xdr:rowOff>77470</xdr:rowOff>
    </xdr:to>
    <xdr:sp macro="" textlink="">
      <xdr:nvSpPr>
        <xdr:cNvPr id="241" name="楕円 240"/>
        <xdr:cNvSpPr/>
      </xdr:nvSpPr>
      <xdr:spPr>
        <a:xfrm>
          <a:off x="16268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170197</xdr:rowOff>
    </xdr:from>
    <xdr:ext cx="405111" cy="259045"/>
    <xdr:sp macro="" textlink="">
      <xdr:nvSpPr>
        <xdr:cNvPr id="242" name="【消防施設】&#10;有形固定資産減価償却率該当値テキスト"/>
        <xdr:cNvSpPr txBox="1"/>
      </xdr:nvSpPr>
      <xdr:spPr>
        <a:xfrm>
          <a:off x="16357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xdr:rowOff>
    </xdr:from>
    <xdr:to>
      <xdr:col>81</xdr:col>
      <xdr:colOff>101600</xdr:colOff>
      <xdr:row>79</xdr:row>
      <xdr:rowOff>117475</xdr:rowOff>
    </xdr:to>
    <xdr:sp macro="" textlink="">
      <xdr:nvSpPr>
        <xdr:cNvPr id="243" name="楕円 242"/>
        <xdr:cNvSpPr/>
      </xdr:nvSpPr>
      <xdr:spPr>
        <a:xfrm>
          <a:off x="15430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26670</xdr:rowOff>
    </xdr:from>
    <xdr:to>
      <xdr:col>85</xdr:col>
      <xdr:colOff>127000</xdr:colOff>
      <xdr:row>79</xdr:row>
      <xdr:rowOff>66675</xdr:rowOff>
    </xdr:to>
    <xdr:cxnSp macro="">
      <xdr:nvCxnSpPr>
        <xdr:cNvPr id="244" name="直線コネクタ 243"/>
        <xdr:cNvCxnSpPr/>
      </xdr:nvCxnSpPr>
      <xdr:spPr>
        <a:xfrm flipV="1">
          <a:off x="15481300" y="135712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134002</xdr:rowOff>
    </xdr:from>
    <xdr:ext cx="405111" cy="259045"/>
    <xdr:sp macro="" textlink="">
      <xdr:nvSpPr>
        <xdr:cNvPr id="245" name="n_1mainValue【消防施設】&#10;有形固定資産減価償却率"/>
        <xdr:cNvSpPr txBox="1"/>
      </xdr:nvSpPr>
      <xdr:spPr>
        <a:xfrm>
          <a:off x="152660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46" name="正方形/長方形 2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7" name="正方形/長方形 2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48" name="正方形/長方形 2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49" name="正方形/長方形 2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0" name="正方形/長方形 2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1" name="正方形/長方形 2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2" name="正方形/長方形 2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3" name="正方形/長方形 2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54" name="テキスト ボックス 2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55" name="直線コネクタ 2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56" name="直線コネクタ 2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57" name="テキスト ボックス 2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58" name="直線コネクタ 2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59" name="テキスト ボックス 2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60" name="直線コネクタ 2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61" name="テキスト ボックス 2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62" name="直線コネクタ 2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63" name="テキスト ボックス 2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64" name="直線コネクタ 2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65" name="テキスト ボックス 2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66" name="直線コネクタ 2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7" name="テキスト ボックス 2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269" name="直線コネクタ 268"/>
        <xdr:cNvCxnSpPr/>
      </xdr:nvCxnSpPr>
      <xdr:spPr>
        <a:xfrm flipV="1">
          <a:off x="22160864" y="13434061"/>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270" name="【消防施設】&#10;一人当たり面積最小値テキスト"/>
        <xdr:cNvSpPr txBox="1"/>
      </xdr:nvSpPr>
      <xdr:spPr>
        <a:xfrm>
          <a:off x="22199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271" name="直線コネクタ 270"/>
        <xdr:cNvCxnSpPr/>
      </xdr:nvCxnSpPr>
      <xdr:spPr>
        <a:xfrm>
          <a:off x="22072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272" name="【消防施設】&#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273" name="直線コネクタ 272"/>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83838</xdr:rowOff>
    </xdr:from>
    <xdr:ext cx="469744" cy="259045"/>
    <xdr:sp macro="" textlink="">
      <xdr:nvSpPr>
        <xdr:cNvPr id="274" name="【消防施設】&#10;一人当たり面積平均値テキスト"/>
        <xdr:cNvSpPr txBox="1"/>
      </xdr:nvSpPr>
      <xdr:spPr>
        <a:xfrm>
          <a:off x="22199600" y="13971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275" name="フローチャート: 判断 274"/>
        <xdr:cNvSpPr/>
      </xdr:nvSpPr>
      <xdr:spPr>
        <a:xfrm>
          <a:off x="22110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276" name="フローチャート: 判断 275"/>
        <xdr:cNvSpPr/>
      </xdr:nvSpPr>
      <xdr:spPr>
        <a:xfrm>
          <a:off x="21272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166388</xdr:rowOff>
    </xdr:from>
    <xdr:ext cx="469744" cy="259045"/>
    <xdr:sp macro="" textlink="">
      <xdr:nvSpPr>
        <xdr:cNvPr id="277" name="n_1aveValue【消防施設】&#10;一人当たり面積"/>
        <xdr:cNvSpPr txBox="1"/>
      </xdr:nvSpPr>
      <xdr:spPr>
        <a:xfrm>
          <a:off x="210757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63500</xdr:rowOff>
    </xdr:from>
    <xdr:to>
      <xdr:col>107</xdr:col>
      <xdr:colOff>101600</xdr:colOff>
      <xdr:row>80</xdr:row>
      <xdr:rowOff>165100</xdr:rowOff>
    </xdr:to>
    <xdr:sp macro="" textlink="">
      <xdr:nvSpPr>
        <xdr:cNvPr id="278" name="フローチャート: 判断 277"/>
        <xdr:cNvSpPr/>
      </xdr:nvSpPr>
      <xdr:spPr>
        <a:xfrm>
          <a:off x="203835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79</xdr:row>
      <xdr:rowOff>10177</xdr:rowOff>
    </xdr:from>
    <xdr:ext cx="469744" cy="259045"/>
    <xdr:sp macro="" textlink="">
      <xdr:nvSpPr>
        <xdr:cNvPr id="279" name="n_2aveValue【消防施設】&#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80" name="テキスト ボックス 2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1" name="テキスト ボックス 2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2" name="テキスト ボックス 2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3" name="テキスト ボックス 2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4" name="テキスト ボックス 2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90170</xdr:rowOff>
    </xdr:from>
    <xdr:to>
      <xdr:col>116</xdr:col>
      <xdr:colOff>114300</xdr:colOff>
      <xdr:row>82</xdr:row>
      <xdr:rowOff>20320</xdr:rowOff>
    </xdr:to>
    <xdr:sp macro="" textlink="">
      <xdr:nvSpPr>
        <xdr:cNvPr id="285" name="楕円 284"/>
        <xdr:cNvSpPr/>
      </xdr:nvSpPr>
      <xdr:spPr>
        <a:xfrm>
          <a:off x="22110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113047</xdr:rowOff>
    </xdr:from>
    <xdr:ext cx="469744" cy="259045"/>
    <xdr:sp macro="" textlink="">
      <xdr:nvSpPr>
        <xdr:cNvPr id="286" name="【消防施設】&#10;一人当たり面積該当値テキスト"/>
        <xdr:cNvSpPr txBox="1"/>
      </xdr:nvSpPr>
      <xdr:spPr>
        <a:xfrm>
          <a:off x="22199600"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97789</xdr:rowOff>
    </xdr:from>
    <xdr:to>
      <xdr:col>112</xdr:col>
      <xdr:colOff>38100</xdr:colOff>
      <xdr:row>82</xdr:row>
      <xdr:rowOff>27939</xdr:rowOff>
    </xdr:to>
    <xdr:sp macro="" textlink="">
      <xdr:nvSpPr>
        <xdr:cNvPr id="287" name="楕円 286"/>
        <xdr:cNvSpPr/>
      </xdr:nvSpPr>
      <xdr:spPr>
        <a:xfrm>
          <a:off x="21272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140970</xdr:rowOff>
    </xdr:from>
    <xdr:to>
      <xdr:col>116</xdr:col>
      <xdr:colOff>63500</xdr:colOff>
      <xdr:row>81</xdr:row>
      <xdr:rowOff>148589</xdr:rowOff>
    </xdr:to>
    <xdr:cxnSp macro="">
      <xdr:nvCxnSpPr>
        <xdr:cNvPr id="288" name="直線コネクタ 287"/>
        <xdr:cNvCxnSpPr/>
      </xdr:nvCxnSpPr>
      <xdr:spPr>
        <a:xfrm flipV="1">
          <a:off x="21323300" y="14028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19066</xdr:rowOff>
    </xdr:from>
    <xdr:ext cx="469744" cy="259045"/>
    <xdr:sp macro="" textlink="">
      <xdr:nvSpPr>
        <xdr:cNvPr id="289" name="n_1mainValue【消防施設】&#10;一人当たり面積"/>
        <xdr:cNvSpPr txBox="1"/>
      </xdr:nvSpPr>
      <xdr:spPr>
        <a:xfrm>
          <a:off x="21075727" y="140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90" name="正方形/長方形 2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1" name="正方形/長方形 2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2" name="正方形/長方形 2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3" name="正方形/長方形 2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4" name="正方形/長方形 2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5" name="正方形/長方形 2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6" name="正方形/長方形 2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7" name="正方形/長方形 2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8" name="テキスト ボックス 2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9" name="直線コネクタ 2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0" name="直線コネクタ 2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1" name="テキスト ボックス 3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2" name="直線コネクタ 3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3" name="テキスト ボックス 3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4" name="直線コネクタ 3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5" name="テキスト ボックス 3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6" name="直線コネクタ 3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7" name="テキスト ボックス 3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8" name="直線コネクタ 3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9" name="テキスト ボックス 3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0" name="直線コネクタ 3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1" name="テキスト ボックス 3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2" name="直線コネクタ 3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3" name="テキスト ボックス 3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315" name="直線コネクタ 314"/>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316"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317" name="直線コネクタ 316"/>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318" name="【庁舎】&#10;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319" name="直線コネクタ 318"/>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320"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321" name="フローチャート: 判断 32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322" name="フローチャート: 判断 321"/>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124658</xdr:rowOff>
    </xdr:from>
    <xdr:ext cx="405111" cy="259045"/>
    <xdr:sp macro="" textlink="">
      <xdr:nvSpPr>
        <xdr:cNvPr id="323" name="n_1aveValue【庁舎】&#10;有形固定資産減価償却率"/>
        <xdr:cNvSpPr txBox="1"/>
      </xdr:nvSpPr>
      <xdr:spPr>
        <a:xfrm>
          <a:off x="15266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324" name="フローチャート: 判断 323"/>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11265</xdr:rowOff>
    </xdr:from>
    <xdr:ext cx="405111" cy="259045"/>
    <xdr:sp macro="" textlink="">
      <xdr:nvSpPr>
        <xdr:cNvPr id="325" name="n_2aveValue【庁舎】&#10;有形固定資産減価償却率"/>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6" name="テキスト ボックス 3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7" name="テキスト ボックス 3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8" name="テキスト ボックス 3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9" name="テキスト ボックス 3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0" name="テキスト ボックス 3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160927</xdr:rowOff>
    </xdr:from>
    <xdr:to>
      <xdr:col>85</xdr:col>
      <xdr:colOff>177800</xdr:colOff>
      <xdr:row>102</xdr:row>
      <xdr:rowOff>91077</xdr:rowOff>
    </xdr:to>
    <xdr:sp macro="" textlink="">
      <xdr:nvSpPr>
        <xdr:cNvPr id="331" name="楕円 330"/>
        <xdr:cNvSpPr/>
      </xdr:nvSpPr>
      <xdr:spPr>
        <a:xfrm>
          <a:off x="162687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12354</xdr:rowOff>
    </xdr:from>
    <xdr:ext cx="405111" cy="259045"/>
    <xdr:sp macro="" textlink="">
      <xdr:nvSpPr>
        <xdr:cNvPr id="332" name="【庁舎】&#10;有形固定資産減価償却率該当値テキスト"/>
        <xdr:cNvSpPr txBox="1"/>
      </xdr:nvSpPr>
      <xdr:spPr>
        <a:xfrm>
          <a:off x="16357600"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333" name="楕円 332"/>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102</xdr:row>
      <xdr:rowOff>54973</xdr:rowOff>
    </xdr:to>
    <xdr:cxnSp macro="">
      <xdr:nvCxnSpPr>
        <xdr:cNvPr id="334" name="直線コネクタ 333"/>
        <xdr:cNvCxnSpPr/>
      </xdr:nvCxnSpPr>
      <xdr:spPr>
        <a:xfrm flipV="1">
          <a:off x="15481300" y="1752817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122300</xdr:rowOff>
    </xdr:from>
    <xdr:ext cx="405111" cy="259045"/>
    <xdr:sp macro="" textlink="">
      <xdr:nvSpPr>
        <xdr:cNvPr id="335" name="n_1mainValue【庁舎】&#10;有形固定資産減価償却率"/>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6" name="正方形/長方形 3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7" name="正方形/長方形 3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8" name="正方形/長方形 3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9" name="正方形/長方形 3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0" name="正方形/長方形 3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1" name="正方形/長方形 3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2" name="正方形/長方形 3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3" name="正方形/長方形 3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4" name="テキスト ボックス 3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5" name="直線コネクタ 3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46" name="テキスト ボックス 3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347" name="直線コネクタ 3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48" name="テキスト ボックス 3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49" name="直線コネクタ 3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50" name="テキスト ボックス 3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51" name="直線コネクタ 3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52" name="テキスト ボックス 3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53" name="直線コネクタ 3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54" name="テキスト ボックス 3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55" name="直線コネクタ 3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56" name="テキスト ボックス 3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57" name="直線コネクタ 3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58" name="テキスト ボックス 3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9" name="直線コネクタ 3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60" name="テキスト ボックス 3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362" name="直線コネクタ 361"/>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363" name="【庁舎】&#10;一人当たり面積最小値テキスト"/>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364" name="直線コネクタ 363"/>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365"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366" name="直線コネクタ 365"/>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64606</xdr:rowOff>
    </xdr:from>
    <xdr:ext cx="469744" cy="259045"/>
    <xdr:sp macro="" textlink="">
      <xdr:nvSpPr>
        <xdr:cNvPr id="367" name="【庁舎】&#10;一人当たり面積平均値テキスト"/>
        <xdr:cNvSpPr txBox="1"/>
      </xdr:nvSpPr>
      <xdr:spPr>
        <a:xfrm>
          <a:off x="22199600" y="1806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368" name="フローチャート: 判断 367"/>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369" name="フローチャート: 判断 368"/>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132097</xdr:rowOff>
    </xdr:from>
    <xdr:ext cx="469744" cy="259045"/>
    <xdr:sp macro="" textlink="">
      <xdr:nvSpPr>
        <xdr:cNvPr id="370" name="n_1aveValue【庁舎】&#10;一人当たり面積"/>
        <xdr:cNvSpPr txBox="1"/>
      </xdr:nvSpPr>
      <xdr:spPr>
        <a:xfrm>
          <a:off x="210757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162561</xdr:rowOff>
    </xdr:from>
    <xdr:to>
      <xdr:col>107</xdr:col>
      <xdr:colOff>101600</xdr:colOff>
      <xdr:row>107</xdr:row>
      <xdr:rowOff>92711</xdr:rowOff>
    </xdr:to>
    <xdr:sp macro="" textlink="">
      <xdr:nvSpPr>
        <xdr:cNvPr id="371" name="フローチャート: 判断 370"/>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109238</xdr:rowOff>
    </xdr:from>
    <xdr:ext cx="469744" cy="259045"/>
    <xdr:sp macro="" textlink="">
      <xdr:nvSpPr>
        <xdr:cNvPr id="372" name="n_2aveValue【庁舎】&#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3" name="テキスト ボックス 3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4" name="テキスト ボックス 3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5" name="テキスト ボックス 3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6" name="テキスト ボックス 3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7" name="テキスト ボックス 3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123371</xdr:rowOff>
    </xdr:from>
    <xdr:to>
      <xdr:col>116</xdr:col>
      <xdr:colOff>114300</xdr:colOff>
      <xdr:row>109</xdr:row>
      <xdr:rowOff>53521</xdr:rowOff>
    </xdr:to>
    <xdr:sp macro="" textlink="">
      <xdr:nvSpPr>
        <xdr:cNvPr id="378" name="楕円 377"/>
        <xdr:cNvSpPr/>
      </xdr:nvSpPr>
      <xdr:spPr>
        <a:xfrm>
          <a:off x="22110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38298</xdr:rowOff>
    </xdr:from>
    <xdr:ext cx="469744" cy="259045"/>
    <xdr:sp macro="" textlink="">
      <xdr:nvSpPr>
        <xdr:cNvPr id="379" name="【庁舎】&#10;一人当たり面積該当値テキスト"/>
        <xdr:cNvSpPr txBox="1"/>
      </xdr:nvSpPr>
      <xdr:spPr>
        <a:xfrm>
          <a:off x="22199600" y="185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126637</xdr:rowOff>
    </xdr:from>
    <xdr:to>
      <xdr:col>112</xdr:col>
      <xdr:colOff>38100</xdr:colOff>
      <xdr:row>109</xdr:row>
      <xdr:rowOff>56787</xdr:rowOff>
    </xdr:to>
    <xdr:sp macro="" textlink="">
      <xdr:nvSpPr>
        <xdr:cNvPr id="380" name="楕円 379"/>
        <xdr:cNvSpPr/>
      </xdr:nvSpPr>
      <xdr:spPr>
        <a:xfrm>
          <a:off x="2127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2721</xdr:rowOff>
    </xdr:from>
    <xdr:to>
      <xdr:col>116</xdr:col>
      <xdr:colOff>63500</xdr:colOff>
      <xdr:row>109</xdr:row>
      <xdr:rowOff>5987</xdr:rowOff>
    </xdr:to>
    <xdr:cxnSp macro="">
      <xdr:nvCxnSpPr>
        <xdr:cNvPr id="381" name="直線コネクタ 380"/>
        <xdr:cNvCxnSpPr/>
      </xdr:nvCxnSpPr>
      <xdr:spPr>
        <a:xfrm flipV="1">
          <a:off x="21323300" y="186907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47914</xdr:rowOff>
    </xdr:from>
    <xdr:ext cx="469744" cy="259045"/>
    <xdr:sp macro="" textlink="">
      <xdr:nvSpPr>
        <xdr:cNvPr id="382" name="n_1mainValue【庁舎】&#10;一人当たり面積"/>
        <xdr:cNvSpPr txBox="1"/>
      </xdr:nvSpPr>
      <xdr:spPr>
        <a:xfrm>
          <a:off x="210757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3" name="正方形/長方形 3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4" name="正方形/長方形 3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5" name="テキスト ボックス 3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消防施設と庁舎の有形固定資産減価償却率は、類似団体平均と比較して高い状況にある。消防施設は、昭和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年代に建設された木造の屯所や、昭和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年代に建築された火の見櫓がほとんどであることが要因となっている。活用頻度の低い火の見櫓については、ホース乾燥塔に順次更新していく予定である。また庁舎のうち一番規模の大きい本庁舎は、昭和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年竣工であり老朽化が進んでいる。また、本庁舎とつながっている北庁舎も昭和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年竣工であり同様に老朽化が進んでいる。このことから、平成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年度に新庁舎建設検討委員会を設置し、新庁舎建設に向けて検討を始めた。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16,415
16,267
91.59
7,674,693
7,543,339
124,981
4,816,703
9,695,044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平成</a:t>
          </a:r>
          <a:r>
            <a:rPr kumimoji="1" lang="en-US" altLang="ja-JP" sz="1200" baseline="0">
              <a:latin typeface="ＭＳ Ｐゴシック" panose="020B0600070205080204" pitchFamily="50" charset="-128"/>
              <a:ea typeface="ＭＳ Ｐゴシック" panose="020B0600070205080204" pitchFamily="50" charset="-128"/>
            </a:rPr>
            <a:t>29</a:t>
          </a:r>
          <a:r>
            <a:rPr kumimoji="1" lang="ja-JP" altLang="en-US" sz="1200" baseline="0">
              <a:latin typeface="ＭＳ Ｐゴシック" panose="020B0600070205080204" pitchFamily="50" charset="-128"/>
              <a:ea typeface="ＭＳ Ｐゴシック" panose="020B0600070205080204" pitchFamily="50" charset="-128"/>
            </a:rPr>
            <a:t>年度は基準財政収入額が</a:t>
          </a:r>
          <a:r>
            <a:rPr kumimoji="1" lang="en-US" altLang="ja-JP" sz="1200" baseline="0">
              <a:latin typeface="ＭＳ Ｐゴシック" panose="020B0600070205080204" pitchFamily="50" charset="-128"/>
              <a:ea typeface="ＭＳ Ｐゴシック" panose="020B0600070205080204" pitchFamily="50" charset="-128"/>
            </a:rPr>
            <a:t>1,590,610</a:t>
          </a:r>
          <a:r>
            <a:rPr kumimoji="1" lang="ja-JP" altLang="en-US" sz="1200" baseline="0">
              <a:latin typeface="ＭＳ Ｐゴシック" panose="020B0600070205080204" pitchFamily="50" charset="-128"/>
              <a:ea typeface="ＭＳ Ｐゴシック" panose="020B0600070205080204" pitchFamily="50" charset="-128"/>
            </a:rPr>
            <a:t>千円、基準財政需要額が</a:t>
          </a:r>
          <a:r>
            <a:rPr kumimoji="1" lang="en-US" altLang="ja-JP" sz="1200" baseline="0">
              <a:latin typeface="ＭＳ Ｐゴシック" panose="020B0600070205080204" pitchFamily="50" charset="-128"/>
              <a:ea typeface="ＭＳ Ｐゴシック" panose="020B0600070205080204" pitchFamily="50" charset="-128"/>
            </a:rPr>
            <a:t>4,156,182</a:t>
          </a:r>
          <a:r>
            <a:rPr kumimoji="1" lang="ja-JP" altLang="en-US" sz="1200" baseline="0">
              <a:latin typeface="ＭＳ Ｐゴシック" panose="020B0600070205080204" pitchFamily="50" charset="-128"/>
              <a:ea typeface="ＭＳ Ｐゴシック" panose="020B0600070205080204" pitchFamily="50" charset="-128"/>
            </a:rPr>
            <a:t>千円となったため、単年度の財政力指数は</a:t>
          </a:r>
          <a:r>
            <a:rPr kumimoji="1" lang="en-US" altLang="ja-JP" sz="1200" baseline="0">
              <a:latin typeface="ＭＳ Ｐゴシック" panose="020B0600070205080204" pitchFamily="50" charset="-128"/>
              <a:ea typeface="ＭＳ Ｐゴシック" panose="020B0600070205080204" pitchFamily="50" charset="-128"/>
            </a:rPr>
            <a:t>0.382</a:t>
          </a:r>
          <a:r>
            <a:rPr kumimoji="1" lang="ja-JP" altLang="en-US" sz="1200" baseline="0">
              <a:latin typeface="ＭＳ Ｐゴシック" panose="020B0600070205080204" pitchFamily="50" charset="-128"/>
              <a:ea typeface="ＭＳ Ｐゴシック" panose="020B0600070205080204" pitchFamily="50" charset="-128"/>
            </a:rPr>
            <a:t>となった。平成</a:t>
          </a:r>
          <a:r>
            <a:rPr kumimoji="1" lang="en-US" altLang="ja-JP" sz="1200" baseline="0">
              <a:latin typeface="ＭＳ Ｐゴシック" panose="020B0600070205080204" pitchFamily="50" charset="-128"/>
              <a:ea typeface="ＭＳ Ｐゴシック" panose="020B0600070205080204" pitchFamily="50" charset="-128"/>
            </a:rPr>
            <a:t>27</a:t>
          </a:r>
          <a:r>
            <a:rPr kumimoji="1" lang="ja-JP" altLang="en-US" sz="1200" baseline="0">
              <a:latin typeface="ＭＳ Ｐゴシック" panose="020B0600070205080204" pitchFamily="50" charset="-128"/>
              <a:ea typeface="ＭＳ Ｐゴシック" panose="020B0600070205080204" pitchFamily="50" charset="-128"/>
            </a:rPr>
            <a:t>年度は</a:t>
          </a:r>
          <a:r>
            <a:rPr kumimoji="1" lang="en-US" altLang="ja-JP" sz="1200" baseline="0">
              <a:latin typeface="ＭＳ Ｐゴシック" panose="020B0600070205080204" pitchFamily="50" charset="-128"/>
              <a:ea typeface="ＭＳ Ｐゴシック" panose="020B0600070205080204" pitchFamily="50" charset="-128"/>
            </a:rPr>
            <a:t>0.380</a:t>
          </a:r>
          <a:r>
            <a:rPr kumimoji="1" lang="ja-JP" altLang="en-US" sz="1200" baseline="0">
              <a:latin typeface="ＭＳ Ｐゴシック" panose="020B0600070205080204" pitchFamily="50" charset="-128"/>
              <a:ea typeface="ＭＳ Ｐゴシック" panose="020B0600070205080204" pitchFamily="50" charset="-128"/>
            </a:rPr>
            <a:t>、平成</a:t>
          </a:r>
          <a:r>
            <a:rPr kumimoji="1" lang="en-US" altLang="ja-JP" sz="1200" baseline="0">
              <a:latin typeface="ＭＳ Ｐゴシック" panose="020B0600070205080204" pitchFamily="50" charset="-128"/>
              <a:ea typeface="ＭＳ Ｐゴシック" panose="020B0600070205080204" pitchFamily="50" charset="-128"/>
            </a:rPr>
            <a:t>28</a:t>
          </a:r>
          <a:r>
            <a:rPr kumimoji="1" lang="ja-JP" altLang="en-US" sz="1200" baseline="0">
              <a:latin typeface="ＭＳ Ｐゴシック" panose="020B0600070205080204" pitchFamily="50" charset="-128"/>
              <a:ea typeface="ＭＳ Ｐゴシック" panose="020B0600070205080204" pitchFamily="50" charset="-128"/>
            </a:rPr>
            <a:t>年度は</a:t>
          </a:r>
          <a:r>
            <a:rPr kumimoji="1" lang="en-US" altLang="ja-JP" sz="1200" baseline="0">
              <a:latin typeface="ＭＳ Ｐゴシック" panose="020B0600070205080204" pitchFamily="50" charset="-128"/>
              <a:ea typeface="ＭＳ Ｐゴシック" panose="020B0600070205080204" pitchFamily="50" charset="-128"/>
            </a:rPr>
            <a:t>0.378</a:t>
          </a:r>
          <a:r>
            <a:rPr kumimoji="1" lang="ja-JP" altLang="en-US" sz="1200" baseline="0">
              <a:latin typeface="ＭＳ Ｐゴシック" panose="020B0600070205080204" pitchFamily="50" charset="-128"/>
              <a:ea typeface="ＭＳ Ｐゴシック" panose="020B0600070205080204" pitchFamily="50" charset="-128"/>
            </a:rPr>
            <a:t>のため</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年平均で</a:t>
          </a:r>
          <a:r>
            <a:rPr kumimoji="1" lang="en-US" altLang="ja-JP" sz="1200" baseline="0">
              <a:latin typeface="ＭＳ Ｐゴシック" panose="020B0600070205080204" pitchFamily="50" charset="-128"/>
              <a:ea typeface="ＭＳ Ｐゴシック" panose="020B0600070205080204" pitchFamily="50" charset="-128"/>
            </a:rPr>
            <a:t>0.38</a:t>
          </a:r>
          <a:r>
            <a:rPr kumimoji="1" lang="ja-JP" altLang="en-US" sz="1200" baseline="0">
              <a:latin typeface="ＭＳ Ｐゴシック" panose="020B0600070205080204" pitchFamily="50" charset="-128"/>
              <a:ea typeface="ＭＳ Ｐゴシック" panose="020B0600070205080204" pitchFamily="50" charset="-128"/>
            </a:rPr>
            <a:t>となった。全国平均、県平均、類似団体平均いずれに対しても低く、引き続き財源に余裕がない状況である。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そのため、歳出削減のための事業見直しや自主財源の確保に向けた取り組みを推進していかなければならない。特に、自主財源の確保については、現在の高い徴収率を継続していくとともに、遊休資産の売却を含めた有効活用や、ふるさと納税の取り組みを進めていく。</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7" name="直線コネクタ 76"/>
        <xdr:cNvCxnSpPr/>
      </xdr:nvCxnSpPr>
      <xdr:spPr>
        <a:xfrm flipV="1">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80" name="直線コネクタ 79"/>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82" name="テキスト ボックス 81"/>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年度は経常的収入が</a:t>
          </a:r>
          <a:r>
            <a:rPr kumimoji="1" lang="en-US" altLang="ja-JP" sz="1150">
              <a:latin typeface="ＭＳ Ｐゴシック" panose="020B0600070205080204" pitchFamily="50" charset="-128"/>
              <a:ea typeface="ＭＳ Ｐゴシック" panose="020B0600070205080204" pitchFamily="50" charset="-128"/>
            </a:rPr>
            <a:t>4,852,156</a:t>
          </a:r>
          <a:r>
            <a:rPr kumimoji="1" lang="ja-JP" altLang="en-US" sz="1150">
              <a:latin typeface="ＭＳ Ｐゴシック" panose="020B0600070205080204" pitchFamily="50" charset="-128"/>
              <a:ea typeface="ＭＳ Ｐゴシック" panose="020B0600070205080204" pitchFamily="50" charset="-128"/>
            </a:rPr>
            <a:t>千円、経常的支出は</a:t>
          </a:r>
          <a:r>
            <a:rPr kumimoji="1" lang="en-US" altLang="ja-JP" sz="1150">
              <a:latin typeface="ＭＳ Ｐゴシック" panose="020B0600070205080204" pitchFamily="50" charset="-128"/>
              <a:ea typeface="ＭＳ Ｐゴシック" panose="020B0600070205080204" pitchFamily="50" charset="-128"/>
            </a:rPr>
            <a:t>4,375,235</a:t>
          </a:r>
          <a:r>
            <a:rPr kumimoji="1" lang="ja-JP" altLang="en-US" sz="1150">
              <a:latin typeface="ＭＳ Ｐゴシック" panose="020B0600070205080204" pitchFamily="50" charset="-128"/>
              <a:ea typeface="ＭＳ Ｐゴシック" panose="020B0600070205080204" pitchFamily="50" charset="-128"/>
            </a:rPr>
            <a:t>千円となったため、経常収支比率は</a:t>
          </a:r>
          <a:r>
            <a:rPr kumimoji="1" lang="en-US" altLang="ja-JP" sz="1150">
              <a:latin typeface="ＭＳ Ｐゴシック" panose="020B0600070205080204" pitchFamily="50" charset="-128"/>
              <a:ea typeface="ＭＳ Ｐゴシック" panose="020B0600070205080204" pitchFamily="50" charset="-128"/>
            </a:rPr>
            <a:t>90.2</a:t>
          </a:r>
          <a:r>
            <a:rPr kumimoji="1" lang="ja-JP" altLang="en-US" sz="1150">
              <a:latin typeface="ＭＳ Ｐゴシック" panose="020B0600070205080204" pitchFamily="50" charset="-128"/>
              <a:ea typeface="ＭＳ Ｐゴシック" panose="020B0600070205080204" pitchFamily="50" charset="-128"/>
            </a:rPr>
            <a:t>％で前年度比</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ポイントの悪化となった。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悪化の主な要因としては、普通交付税の算定が、平成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年度実施の国勢調査の人口を基準となったことと等により、普通交付税及び臨時財政対策債が</a:t>
          </a:r>
          <a:r>
            <a:rPr kumimoji="1" lang="en-US" altLang="ja-JP" sz="1150">
              <a:latin typeface="ＭＳ Ｐゴシック" panose="020B0600070205080204" pitchFamily="50" charset="-128"/>
              <a:ea typeface="ＭＳ Ｐゴシック" panose="020B0600070205080204" pitchFamily="50" charset="-128"/>
            </a:rPr>
            <a:t>60,591</a:t>
          </a:r>
          <a:r>
            <a:rPr kumimoji="1" lang="ja-JP" altLang="en-US" sz="1150">
              <a:latin typeface="ＭＳ Ｐゴシック" panose="020B0600070205080204" pitchFamily="50" charset="-128"/>
              <a:ea typeface="ＭＳ Ｐゴシック" panose="020B0600070205080204" pitchFamily="50" charset="-128"/>
            </a:rPr>
            <a:t>千円減額となったためである。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経常的支出のうち公債費が</a:t>
          </a:r>
          <a:r>
            <a:rPr kumimoji="1" lang="en-US" altLang="ja-JP" sz="1150">
              <a:latin typeface="ＭＳ Ｐゴシック" panose="020B0600070205080204" pitchFamily="50" charset="-128"/>
              <a:ea typeface="ＭＳ Ｐゴシック" panose="020B0600070205080204" pitchFamily="50" charset="-128"/>
            </a:rPr>
            <a:t>26.7</a:t>
          </a:r>
          <a:r>
            <a:rPr kumimoji="1" lang="ja-JP" altLang="en-US" sz="1150">
              <a:latin typeface="ＭＳ Ｐゴシック" panose="020B0600070205080204" pitchFamily="50" charset="-128"/>
              <a:ea typeface="ＭＳ Ｐゴシック" panose="020B0600070205080204" pitchFamily="50" charset="-128"/>
            </a:rPr>
            <a:t>％と最も高い割合となっていることが、財政構造硬直化の主な原因である。そのため、地方債の本来の趣旨である世代間の公平な負担という観点からも、過大な起債とならないよう抑制を行う事で、公債費の縮減に努めていく。</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73152</xdr:rowOff>
    </xdr:to>
    <xdr:cxnSp macro="">
      <xdr:nvCxnSpPr>
        <xdr:cNvPr id="132" name="直線コネクタ 131"/>
        <xdr:cNvCxnSpPr/>
      </xdr:nvCxnSpPr>
      <xdr:spPr>
        <a:xfrm>
          <a:off x="4114800" y="1102182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49022</xdr:rowOff>
    </xdr:to>
    <xdr:cxnSp macro="">
      <xdr:nvCxnSpPr>
        <xdr:cNvPr id="135" name="直線コネクタ 134"/>
        <xdr:cNvCxnSpPr/>
      </xdr:nvCxnSpPr>
      <xdr:spPr>
        <a:xfrm>
          <a:off x="3225800" y="1090599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37" name="テキスト ボックス 136"/>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39370</xdr:rowOff>
    </xdr:to>
    <xdr:cxnSp macro="">
      <xdr:nvCxnSpPr>
        <xdr:cNvPr id="138" name="直線コネクタ 137"/>
        <xdr:cNvCxnSpPr/>
      </xdr:nvCxnSpPr>
      <xdr:spPr>
        <a:xfrm flipV="1">
          <a:off x="2336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40" name="テキスト ボックス 139"/>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27178</xdr:rowOff>
    </xdr:to>
    <xdr:cxnSp macro="">
      <xdr:nvCxnSpPr>
        <xdr:cNvPr id="141" name="直線コネクタ 140"/>
        <xdr:cNvCxnSpPr/>
      </xdr:nvCxnSpPr>
      <xdr:spPr>
        <a:xfrm flipV="1">
          <a:off x="1447800" y="1101217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2" name="フローチャート: 判断 141"/>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43" name="テキスト ボックス 142"/>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4" name="フローチャート: 判断 143"/>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5" name="テキスト ボックス 144"/>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51" name="楕円 150"/>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2"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3" name="楕円 152"/>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4" name="テキスト ボックス 153"/>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5" name="楕円 154"/>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6" name="テキスト ボックス 155"/>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7" name="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8" name="テキスト ボックス 157"/>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9" name="楕円 158"/>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60" name="テキスト ボックス 159"/>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年度の人件費は</a:t>
          </a:r>
          <a:r>
            <a:rPr kumimoji="1" lang="en-US" altLang="ja-JP" sz="1150">
              <a:latin typeface="ＭＳ Ｐゴシック" panose="020B0600070205080204" pitchFamily="50" charset="-128"/>
              <a:ea typeface="ＭＳ Ｐゴシック" panose="020B0600070205080204" pitchFamily="50" charset="-128"/>
            </a:rPr>
            <a:t>16,392</a:t>
          </a:r>
          <a:r>
            <a:rPr kumimoji="1" lang="ja-JP" altLang="en-US" sz="1150">
              <a:latin typeface="ＭＳ Ｐゴシック" panose="020B0600070205080204" pitchFamily="50" charset="-128"/>
              <a:ea typeface="ＭＳ Ｐゴシック" panose="020B0600070205080204" pitchFamily="50" charset="-128"/>
            </a:rPr>
            <a:t>千円増の</a:t>
          </a:r>
          <a:r>
            <a:rPr kumimoji="1" lang="en-US" altLang="ja-JP" sz="1150">
              <a:latin typeface="ＭＳ Ｐゴシック" panose="020B0600070205080204" pitchFamily="50" charset="-128"/>
              <a:ea typeface="ＭＳ Ｐゴシック" panose="020B0600070205080204" pitchFamily="50" charset="-128"/>
            </a:rPr>
            <a:t>1,321,713</a:t>
          </a:r>
          <a:r>
            <a:rPr kumimoji="1" lang="ja-JP" altLang="en-US" sz="1150">
              <a:latin typeface="ＭＳ Ｐゴシック" panose="020B0600070205080204" pitchFamily="50" charset="-128"/>
              <a:ea typeface="ＭＳ Ｐゴシック" panose="020B0600070205080204" pitchFamily="50" charset="-128"/>
            </a:rPr>
            <a:t>千円、物件費は</a:t>
          </a:r>
          <a:r>
            <a:rPr kumimoji="1" lang="en-US" altLang="ja-JP" sz="1150">
              <a:latin typeface="ＭＳ Ｐゴシック" panose="020B0600070205080204" pitchFamily="50" charset="-128"/>
              <a:ea typeface="ＭＳ Ｐゴシック" panose="020B0600070205080204" pitchFamily="50" charset="-128"/>
            </a:rPr>
            <a:t>27,014</a:t>
          </a:r>
          <a:r>
            <a:rPr kumimoji="1" lang="ja-JP" altLang="en-US" sz="1150">
              <a:latin typeface="ＭＳ Ｐゴシック" panose="020B0600070205080204" pitchFamily="50" charset="-128"/>
              <a:ea typeface="ＭＳ Ｐゴシック" panose="020B0600070205080204" pitchFamily="50" charset="-128"/>
            </a:rPr>
            <a:t>千円減の</a:t>
          </a:r>
          <a:r>
            <a:rPr kumimoji="1" lang="en-US" altLang="ja-JP" sz="1150">
              <a:latin typeface="ＭＳ Ｐゴシック" panose="020B0600070205080204" pitchFamily="50" charset="-128"/>
              <a:ea typeface="ＭＳ Ｐゴシック" panose="020B0600070205080204" pitchFamily="50" charset="-128"/>
            </a:rPr>
            <a:t>1,268,050</a:t>
          </a:r>
          <a:r>
            <a:rPr kumimoji="1" lang="ja-JP" altLang="en-US" sz="1150">
              <a:latin typeface="ＭＳ Ｐゴシック" panose="020B0600070205080204" pitchFamily="50" charset="-128"/>
              <a:ea typeface="ＭＳ Ｐゴシック" panose="020B0600070205080204" pitchFamily="50" charset="-128"/>
            </a:rPr>
            <a:t>千円となった。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人件費が増となった主な要因は、職員共済組合負担金の増等によるもの。物件費が減となった主な要因は、固定資産の評価替えに係る鑑定業務委託が平成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年度はなかったため等となっている。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全国平均と比較して、</a:t>
          </a:r>
          <a:r>
            <a:rPr kumimoji="1" lang="en-US" altLang="ja-JP" sz="1150">
              <a:latin typeface="ＭＳ Ｐゴシック" panose="020B0600070205080204" pitchFamily="50" charset="-128"/>
              <a:ea typeface="ＭＳ Ｐゴシック" panose="020B0600070205080204" pitchFamily="50" charset="-128"/>
            </a:rPr>
            <a:t>34,631</a:t>
          </a:r>
          <a:r>
            <a:rPr kumimoji="1" lang="ja-JP" altLang="en-US" sz="1150">
              <a:latin typeface="ＭＳ Ｐゴシック" panose="020B0600070205080204" pitchFamily="50" charset="-128"/>
              <a:ea typeface="ＭＳ Ｐゴシック" panose="020B0600070205080204" pitchFamily="50" charset="-128"/>
            </a:rPr>
            <a:t>円高い要因としては、ラスパイレス指数は</a:t>
          </a:r>
          <a:r>
            <a:rPr kumimoji="1" lang="en-US" altLang="ja-JP" sz="1150">
              <a:latin typeface="ＭＳ Ｐゴシック" panose="020B0600070205080204" pitchFamily="50" charset="-128"/>
              <a:ea typeface="ＭＳ Ｐゴシック" panose="020B0600070205080204" pitchFamily="50" charset="-128"/>
            </a:rPr>
            <a:t>98.1</a:t>
          </a:r>
          <a:r>
            <a:rPr kumimoji="1" lang="ja-JP" altLang="en-US" sz="1150">
              <a:latin typeface="ＭＳ Ｐゴシック" panose="020B0600070205080204" pitchFamily="50" charset="-128"/>
              <a:ea typeface="ＭＳ Ｐゴシック" panose="020B0600070205080204" pitchFamily="50" charset="-128"/>
            </a:rPr>
            <a:t>％であるため、人件費よりも物件費の影響が大きいと判断される。物件費のうち委託料が</a:t>
          </a:r>
          <a:r>
            <a:rPr kumimoji="1" lang="en-US" altLang="ja-JP" sz="1150">
              <a:latin typeface="ＭＳ Ｐゴシック" panose="020B0600070205080204" pitchFamily="50" charset="-128"/>
              <a:ea typeface="ＭＳ Ｐゴシック" panose="020B0600070205080204" pitchFamily="50" charset="-128"/>
            </a:rPr>
            <a:t>52.6</a:t>
          </a:r>
          <a:r>
            <a:rPr kumimoji="1" lang="ja-JP" altLang="en-US" sz="1150">
              <a:latin typeface="ＭＳ Ｐゴシック" panose="020B0600070205080204" pitchFamily="50" charset="-128"/>
              <a:ea typeface="ＭＳ Ｐゴシック" panose="020B0600070205080204" pitchFamily="50" charset="-128"/>
            </a:rPr>
            <a:t>％でもっとも高い割合となっていることから、事業自体の必要性や、委託することの有利性などについて見直しを進めていく必要がある。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80071</xdr:rowOff>
    </xdr:from>
    <xdr:to>
      <xdr:col>23</xdr:col>
      <xdr:colOff>133350</xdr:colOff>
      <xdr:row>83</xdr:row>
      <xdr:rowOff>103470</xdr:rowOff>
    </xdr:to>
    <xdr:cxnSp macro="">
      <xdr:nvCxnSpPr>
        <xdr:cNvPr id="195" name="直線コネクタ 194"/>
        <xdr:cNvCxnSpPr/>
      </xdr:nvCxnSpPr>
      <xdr:spPr>
        <a:xfrm>
          <a:off x="4114800" y="14310421"/>
          <a:ext cx="8382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39966</xdr:rowOff>
    </xdr:from>
    <xdr:ext cx="762000" cy="259045"/>
    <xdr:sp macro="" textlink="">
      <xdr:nvSpPr>
        <xdr:cNvPr id="196" name="人件費・物件費等の状況平均値テキスト"/>
        <xdr:cNvSpPr txBox="1"/>
      </xdr:nvSpPr>
      <xdr:spPr>
        <a:xfrm>
          <a:off x="5041900" y="14098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78470</xdr:rowOff>
    </xdr:from>
    <xdr:to>
      <xdr:col>19</xdr:col>
      <xdr:colOff>133350</xdr:colOff>
      <xdr:row>83</xdr:row>
      <xdr:rowOff>80071</xdr:rowOff>
    </xdr:to>
    <xdr:cxnSp macro="">
      <xdr:nvCxnSpPr>
        <xdr:cNvPr id="198" name="直線コネクタ 197"/>
        <xdr:cNvCxnSpPr/>
      </xdr:nvCxnSpPr>
      <xdr:spPr>
        <a:xfrm>
          <a:off x="3225800" y="1430882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124623</xdr:rowOff>
    </xdr:from>
    <xdr:ext cx="736600" cy="259045"/>
    <xdr:sp macro="" textlink="">
      <xdr:nvSpPr>
        <xdr:cNvPr id="200" name="テキスト ボックス 199"/>
        <xdr:cNvSpPr txBox="1"/>
      </xdr:nvSpPr>
      <xdr:spPr>
        <a:xfrm>
          <a:off x="3733800" y="1401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78470</xdr:rowOff>
    </xdr:from>
    <xdr:to>
      <xdr:col>15</xdr:col>
      <xdr:colOff>82550</xdr:colOff>
      <xdr:row>83</xdr:row>
      <xdr:rowOff>128322</xdr:rowOff>
    </xdr:to>
    <xdr:cxnSp macro="">
      <xdr:nvCxnSpPr>
        <xdr:cNvPr id="201" name="直線コネクタ 200"/>
        <xdr:cNvCxnSpPr/>
      </xdr:nvCxnSpPr>
      <xdr:spPr>
        <a:xfrm flipV="1">
          <a:off x="2336800" y="14308820"/>
          <a:ext cx="889000" cy="4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37828</xdr:rowOff>
    </xdr:from>
    <xdr:ext cx="762000" cy="259045"/>
    <xdr:sp macro="" textlink="">
      <xdr:nvSpPr>
        <xdr:cNvPr id="203" name="テキスト ボックス 202"/>
        <xdr:cNvSpPr txBox="1"/>
      </xdr:nvSpPr>
      <xdr:spPr>
        <a:xfrm>
          <a:off x="2844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45701</xdr:rowOff>
    </xdr:from>
    <xdr:to>
      <xdr:col>11</xdr:col>
      <xdr:colOff>31750</xdr:colOff>
      <xdr:row>83</xdr:row>
      <xdr:rowOff>128322</xdr:rowOff>
    </xdr:to>
    <xdr:cxnSp macro="">
      <xdr:nvCxnSpPr>
        <xdr:cNvPr id="204" name="直線コネクタ 203"/>
        <xdr:cNvCxnSpPr/>
      </xdr:nvCxnSpPr>
      <xdr:spPr>
        <a:xfrm>
          <a:off x="1447800" y="14276051"/>
          <a:ext cx="889000" cy="8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68095</xdr:rowOff>
    </xdr:from>
    <xdr:to>
      <xdr:col>11</xdr:col>
      <xdr:colOff>82550</xdr:colOff>
      <xdr:row>82</xdr:row>
      <xdr:rowOff>169695</xdr:rowOff>
    </xdr:to>
    <xdr:sp macro="" textlink="">
      <xdr:nvSpPr>
        <xdr:cNvPr id="205" name="フローチャート: 判断 204"/>
        <xdr:cNvSpPr/>
      </xdr:nvSpPr>
      <xdr:spPr>
        <a:xfrm>
          <a:off x="2286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8422</xdr:rowOff>
    </xdr:from>
    <xdr:ext cx="762000" cy="259045"/>
    <xdr:sp macro="" textlink="">
      <xdr:nvSpPr>
        <xdr:cNvPr id="206" name="テキスト ボックス 205"/>
        <xdr:cNvSpPr txBox="1"/>
      </xdr:nvSpPr>
      <xdr:spPr>
        <a:xfrm>
          <a:off x="1955800" y="138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151478</xdr:rowOff>
    </xdr:from>
    <xdr:to>
      <xdr:col>7</xdr:col>
      <xdr:colOff>31750</xdr:colOff>
      <xdr:row>82</xdr:row>
      <xdr:rowOff>81628</xdr:rowOff>
    </xdr:to>
    <xdr:sp macro="" textlink="">
      <xdr:nvSpPr>
        <xdr:cNvPr id="207" name="フローチャート: 判断 206"/>
        <xdr:cNvSpPr/>
      </xdr:nvSpPr>
      <xdr:spPr>
        <a:xfrm>
          <a:off x="1397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91805</xdr:rowOff>
    </xdr:from>
    <xdr:ext cx="762000" cy="259045"/>
    <xdr:sp macro="" textlink="">
      <xdr:nvSpPr>
        <xdr:cNvPr id="208" name="テキスト ボックス 207"/>
        <xdr:cNvSpPr txBox="1"/>
      </xdr:nvSpPr>
      <xdr:spPr>
        <a:xfrm>
          <a:off x="1066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52670</xdr:rowOff>
    </xdr:from>
    <xdr:to>
      <xdr:col>23</xdr:col>
      <xdr:colOff>184150</xdr:colOff>
      <xdr:row>83</xdr:row>
      <xdr:rowOff>154270</xdr:rowOff>
    </xdr:to>
    <xdr:sp macro="" textlink="">
      <xdr:nvSpPr>
        <xdr:cNvPr id="214" name="楕円 213"/>
        <xdr:cNvSpPr/>
      </xdr:nvSpPr>
      <xdr:spPr>
        <a:xfrm>
          <a:off x="4902200" y="142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24747</xdr:rowOff>
    </xdr:from>
    <xdr:ext cx="762000" cy="259045"/>
    <xdr:sp macro="" textlink="">
      <xdr:nvSpPr>
        <xdr:cNvPr id="215" name="人件費・物件費等の状況該当値テキスト"/>
        <xdr:cNvSpPr txBox="1"/>
      </xdr:nvSpPr>
      <xdr:spPr>
        <a:xfrm>
          <a:off x="5041900" y="1425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29271</xdr:rowOff>
    </xdr:from>
    <xdr:to>
      <xdr:col>19</xdr:col>
      <xdr:colOff>184150</xdr:colOff>
      <xdr:row>83</xdr:row>
      <xdr:rowOff>130871</xdr:rowOff>
    </xdr:to>
    <xdr:sp macro="" textlink="">
      <xdr:nvSpPr>
        <xdr:cNvPr id="216" name="楕円 215"/>
        <xdr:cNvSpPr/>
      </xdr:nvSpPr>
      <xdr:spPr>
        <a:xfrm>
          <a:off x="4064000" y="142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115648</xdr:rowOff>
    </xdr:from>
    <xdr:ext cx="736600" cy="259045"/>
    <xdr:sp macro="" textlink="">
      <xdr:nvSpPr>
        <xdr:cNvPr id="217" name="テキスト ボックス 216"/>
        <xdr:cNvSpPr txBox="1"/>
      </xdr:nvSpPr>
      <xdr:spPr>
        <a:xfrm>
          <a:off x="3733800" y="14345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27670</xdr:rowOff>
    </xdr:from>
    <xdr:to>
      <xdr:col>15</xdr:col>
      <xdr:colOff>133350</xdr:colOff>
      <xdr:row>83</xdr:row>
      <xdr:rowOff>129270</xdr:rowOff>
    </xdr:to>
    <xdr:sp macro="" textlink="">
      <xdr:nvSpPr>
        <xdr:cNvPr id="218" name="楕円 217"/>
        <xdr:cNvSpPr/>
      </xdr:nvSpPr>
      <xdr:spPr>
        <a:xfrm>
          <a:off x="3175000" y="142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114047</xdr:rowOff>
    </xdr:from>
    <xdr:ext cx="762000" cy="259045"/>
    <xdr:sp macro="" textlink="">
      <xdr:nvSpPr>
        <xdr:cNvPr id="219" name="テキスト ボックス 218"/>
        <xdr:cNvSpPr txBox="1"/>
      </xdr:nvSpPr>
      <xdr:spPr>
        <a:xfrm>
          <a:off x="2844800" y="143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77522</xdr:rowOff>
    </xdr:from>
    <xdr:to>
      <xdr:col>11</xdr:col>
      <xdr:colOff>82550</xdr:colOff>
      <xdr:row>84</xdr:row>
      <xdr:rowOff>7672</xdr:rowOff>
    </xdr:to>
    <xdr:sp macro="" textlink="">
      <xdr:nvSpPr>
        <xdr:cNvPr id="220" name="楕円 219"/>
        <xdr:cNvSpPr/>
      </xdr:nvSpPr>
      <xdr:spPr>
        <a:xfrm>
          <a:off x="2286000" y="143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163899</xdr:rowOff>
    </xdr:from>
    <xdr:ext cx="762000" cy="259045"/>
    <xdr:sp macro="" textlink="">
      <xdr:nvSpPr>
        <xdr:cNvPr id="221" name="テキスト ボックス 220"/>
        <xdr:cNvSpPr txBox="1"/>
      </xdr:nvSpPr>
      <xdr:spPr>
        <a:xfrm>
          <a:off x="1955800" y="143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166351</xdr:rowOff>
    </xdr:from>
    <xdr:to>
      <xdr:col>7</xdr:col>
      <xdr:colOff>31750</xdr:colOff>
      <xdr:row>83</xdr:row>
      <xdr:rowOff>96501</xdr:rowOff>
    </xdr:to>
    <xdr:sp macro="" textlink="">
      <xdr:nvSpPr>
        <xdr:cNvPr id="222" name="楕円 221"/>
        <xdr:cNvSpPr/>
      </xdr:nvSpPr>
      <xdr:spPr>
        <a:xfrm>
          <a:off x="1397000" y="142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81278</xdr:rowOff>
    </xdr:from>
    <xdr:ext cx="762000" cy="259045"/>
    <xdr:sp macro="" textlink="">
      <xdr:nvSpPr>
        <xdr:cNvPr id="223" name="テキスト ボックス 222"/>
        <xdr:cNvSpPr txBox="1"/>
      </xdr:nvSpPr>
      <xdr:spPr>
        <a:xfrm>
          <a:off x="1066800" y="143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県の俸給表に準拠していく。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7" name="直線コネクタ 256"/>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141816</xdr:rowOff>
    </xdr:to>
    <xdr:cxnSp macro="">
      <xdr:nvCxnSpPr>
        <xdr:cNvPr id="260" name="直線コネクタ 259"/>
        <xdr:cNvCxnSpPr/>
      </xdr:nvCxnSpPr>
      <xdr:spPr>
        <a:xfrm>
          <a:off x="15290800" y="147792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86</xdr:row>
      <xdr:rowOff>34572</xdr:rowOff>
    </xdr:to>
    <xdr:cxnSp macro="">
      <xdr:nvCxnSpPr>
        <xdr:cNvPr id="263" name="直線コネクタ 262"/>
        <xdr:cNvCxnSpPr/>
      </xdr:nvCxnSpPr>
      <xdr:spPr>
        <a:xfrm>
          <a:off x="14401800" y="145781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4939</xdr:rowOff>
    </xdr:to>
    <xdr:cxnSp macro="">
      <xdr:nvCxnSpPr>
        <xdr:cNvPr id="266" name="直線コネクタ 265"/>
        <xdr:cNvCxnSpPr/>
      </xdr:nvCxnSpPr>
      <xdr:spPr>
        <a:xfrm>
          <a:off x="13512800" y="1455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7" name="フローチャート: 判断 266"/>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68" name="テキスト ボックス 267"/>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9" name="テキスト ボックス 278"/>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0" name="楕円 279"/>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1" name="テキスト ボックス 28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2" name="楕円 281"/>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3" name="テキスト ボックス 282"/>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4" name="楕円 283"/>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85" name="テキスト ボックス 284"/>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一般職員等人数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人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職員数は変わらないが、人口の減によりマイナスとなった。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は減少しているが、住民サービスの多様化や事務の複雑化により業務量は増加している状況である。しかしながら、今後見込まれている大量退職により住民サービスが低下することがないよう、業務の効率化を図り、定員適正化計画に基づき再任用も含めた職員採用を計画的に実施していくことで、職員数の適正化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131445</xdr:rowOff>
    </xdr:to>
    <xdr:cxnSp macro="">
      <xdr:nvCxnSpPr>
        <xdr:cNvPr id="322" name="直線コネクタ 321"/>
        <xdr:cNvCxnSpPr/>
      </xdr:nvCxnSpPr>
      <xdr:spPr>
        <a:xfrm>
          <a:off x="16179800" y="1057783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33400</xdr:rowOff>
    </xdr:from>
    <xdr:ext cx="762000" cy="259045"/>
    <xdr:sp macro="" textlink="">
      <xdr:nvSpPr>
        <xdr:cNvPr id="323" name="定員管理の状況平均値テキスト"/>
        <xdr:cNvSpPr txBox="1"/>
      </xdr:nvSpPr>
      <xdr:spPr>
        <a:xfrm>
          <a:off x="17106900" y="103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88356</xdr:rowOff>
    </xdr:from>
    <xdr:to>
      <xdr:col>77</xdr:col>
      <xdr:colOff>44450</xdr:colOff>
      <xdr:row>61</xdr:row>
      <xdr:rowOff>119380</xdr:rowOff>
    </xdr:to>
    <xdr:cxnSp macro="">
      <xdr:nvCxnSpPr>
        <xdr:cNvPr id="325" name="直線コネクタ 324"/>
        <xdr:cNvCxnSpPr/>
      </xdr:nvCxnSpPr>
      <xdr:spPr>
        <a:xfrm>
          <a:off x="15290800" y="105468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27" name="テキスト ボックス 326"/>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62502</xdr:rowOff>
    </xdr:from>
    <xdr:to>
      <xdr:col>72</xdr:col>
      <xdr:colOff>203200</xdr:colOff>
      <xdr:row>61</xdr:row>
      <xdr:rowOff>88356</xdr:rowOff>
    </xdr:to>
    <xdr:cxnSp macro="">
      <xdr:nvCxnSpPr>
        <xdr:cNvPr id="328" name="直線コネクタ 327"/>
        <xdr:cNvCxnSpPr/>
      </xdr:nvCxnSpPr>
      <xdr:spPr>
        <a:xfrm>
          <a:off x="14401800" y="10520952"/>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30" name="テキスト ボックス 329"/>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24584</xdr:rowOff>
    </xdr:from>
    <xdr:to>
      <xdr:col>68</xdr:col>
      <xdr:colOff>152400</xdr:colOff>
      <xdr:row>61</xdr:row>
      <xdr:rowOff>62502</xdr:rowOff>
    </xdr:to>
    <xdr:cxnSp macro="">
      <xdr:nvCxnSpPr>
        <xdr:cNvPr id="331" name="直線コネクタ 330"/>
        <xdr:cNvCxnSpPr/>
      </xdr:nvCxnSpPr>
      <xdr:spPr>
        <a:xfrm>
          <a:off x="13512800" y="1048303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74567</xdr:rowOff>
    </xdr:from>
    <xdr:to>
      <xdr:col>68</xdr:col>
      <xdr:colOff>203200</xdr:colOff>
      <xdr:row>61</xdr:row>
      <xdr:rowOff>4717</xdr:rowOff>
    </xdr:to>
    <xdr:sp macro="" textlink="">
      <xdr:nvSpPr>
        <xdr:cNvPr id="332" name="フローチャート: 判断 331"/>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14894</xdr:rowOff>
    </xdr:from>
    <xdr:ext cx="762000" cy="259045"/>
    <xdr:sp macro="" textlink="">
      <xdr:nvSpPr>
        <xdr:cNvPr id="333" name="テキスト ボックス 332"/>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41" name="楕円 340"/>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52722</xdr:rowOff>
    </xdr:from>
    <xdr:ext cx="762000" cy="259045"/>
    <xdr:sp macro="" textlink="">
      <xdr:nvSpPr>
        <xdr:cNvPr id="342" name="定員管理の状況該当値テキスト"/>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3" name="楕円 342"/>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44" name="テキスト ボックス 343"/>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37556</xdr:rowOff>
    </xdr:from>
    <xdr:to>
      <xdr:col>73</xdr:col>
      <xdr:colOff>44450</xdr:colOff>
      <xdr:row>61</xdr:row>
      <xdr:rowOff>139156</xdr:rowOff>
    </xdr:to>
    <xdr:sp macro="" textlink="">
      <xdr:nvSpPr>
        <xdr:cNvPr id="345" name="楕円 344"/>
        <xdr:cNvSpPr/>
      </xdr:nvSpPr>
      <xdr:spPr>
        <a:xfrm>
          <a:off x="15240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123933</xdr:rowOff>
    </xdr:from>
    <xdr:ext cx="762000" cy="259045"/>
    <xdr:sp macro="" textlink="">
      <xdr:nvSpPr>
        <xdr:cNvPr id="346" name="テキスト ボックス 345"/>
        <xdr:cNvSpPr txBox="1"/>
      </xdr:nvSpPr>
      <xdr:spPr>
        <a:xfrm>
          <a:off x="14909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11702</xdr:rowOff>
    </xdr:from>
    <xdr:to>
      <xdr:col>68</xdr:col>
      <xdr:colOff>203200</xdr:colOff>
      <xdr:row>61</xdr:row>
      <xdr:rowOff>113302</xdr:rowOff>
    </xdr:to>
    <xdr:sp macro="" textlink="">
      <xdr:nvSpPr>
        <xdr:cNvPr id="347" name="楕円 346"/>
        <xdr:cNvSpPr/>
      </xdr:nvSpPr>
      <xdr:spPr>
        <a:xfrm>
          <a:off x="14351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98079</xdr:rowOff>
    </xdr:from>
    <xdr:ext cx="762000" cy="259045"/>
    <xdr:sp macro="" textlink="">
      <xdr:nvSpPr>
        <xdr:cNvPr id="348" name="テキスト ボックス 347"/>
        <xdr:cNvSpPr txBox="1"/>
      </xdr:nvSpPr>
      <xdr:spPr>
        <a:xfrm>
          <a:off x="14020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145234</xdr:rowOff>
    </xdr:from>
    <xdr:to>
      <xdr:col>64</xdr:col>
      <xdr:colOff>152400</xdr:colOff>
      <xdr:row>61</xdr:row>
      <xdr:rowOff>75384</xdr:rowOff>
    </xdr:to>
    <xdr:sp macro="" textlink="">
      <xdr:nvSpPr>
        <xdr:cNvPr id="349" name="楕円 348"/>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60161</xdr:rowOff>
    </xdr:from>
    <xdr:ext cx="762000" cy="259045"/>
    <xdr:sp macro="" textlink="">
      <xdr:nvSpPr>
        <xdr:cNvPr id="350" name="テキスト ボックス 349"/>
        <xdr:cNvSpPr txBox="1"/>
      </xdr:nvSpPr>
      <xdr:spPr>
        <a:xfrm>
          <a:off x="13131800" y="1051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年度の実質公債費比率は、単年度では</a:t>
          </a:r>
          <a:r>
            <a:rPr kumimoji="1" lang="en-US" altLang="ja-JP" sz="1150">
              <a:latin typeface="ＭＳ Ｐゴシック" panose="020B0600070205080204" pitchFamily="50" charset="-128"/>
              <a:ea typeface="ＭＳ Ｐゴシック" panose="020B0600070205080204" pitchFamily="50" charset="-128"/>
            </a:rPr>
            <a:t>14.6</a:t>
          </a:r>
          <a:r>
            <a:rPr kumimoji="1" lang="ja-JP" altLang="en-US" sz="1150">
              <a:latin typeface="ＭＳ Ｐゴシック" panose="020B0600070205080204" pitchFamily="50" charset="-128"/>
              <a:ea typeface="ＭＳ Ｐゴシック" panose="020B0600070205080204" pitchFamily="50" charset="-128"/>
            </a:rPr>
            <a:t>％となった。平成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年度の単年度の値はそれぞれ</a:t>
          </a:r>
          <a:r>
            <a:rPr kumimoji="1" lang="en-US" altLang="ja-JP" sz="1150">
              <a:latin typeface="ＭＳ Ｐゴシック" panose="020B0600070205080204" pitchFamily="50" charset="-128"/>
              <a:ea typeface="ＭＳ Ｐゴシック" panose="020B0600070205080204" pitchFamily="50" charset="-128"/>
            </a:rPr>
            <a:t>14.3</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13.7</a:t>
          </a:r>
          <a:r>
            <a:rPr kumimoji="1" lang="ja-JP" altLang="en-US" sz="1150">
              <a:latin typeface="ＭＳ Ｐゴシック" panose="020B0600070205080204" pitchFamily="50" charset="-128"/>
              <a:ea typeface="ＭＳ Ｐゴシック" panose="020B0600070205080204" pitchFamily="50" charset="-128"/>
            </a:rPr>
            <a:t>％のため、</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年平均では</a:t>
          </a:r>
          <a:r>
            <a:rPr kumimoji="1" lang="en-US" altLang="ja-JP" sz="1150">
              <a:latin typeface="ＭＳ Ｐゴシック" panose="020B0600070205080204" pitchFamily="50" charset="-128"/>
              <a:ea typeface="ＭＳ Ｐゴシック" panose="020B0600070205080204" pitchFamily="50" charset="-128"/>
            </a:rPr>
            <a:t>14.2</a:t>
          </a:r>
          <a:r>
            <a:rPr kumimoji="1" lang="ja-JP" altLang="en-US" sz="1150">
              <a:latin typeface="ＭＳ Ｐゴシック" panose="020B0600070205080204" pitchFamily="50" charset="-128"/>
              <a:ea typeface="ＭＳ Ｐゴシック" panose="020B0600070205080204" pitchFamily="50" charset="-128"/>
            </a:rPr>
            <a:t>％となった。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単年度の値で</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％の増となった要因として、普通交付税の減や、特別会計への繰出金のうち地方債償還の財源に充てた額の増となったためである。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実質公債費比率が慢性的に改善されない要因としては、教育施設の適正配置事業等のために多額の起債を行ったことにより、毎年の償還額が</a:t>
          </a:r>
          <a:r>
            <a:rPr kumimoji="1" lang="en-US" altLang="ja-JP" sz="1150">
              <a:latin typeface="ＭＳ Ｐゴシック" panose="020B0600070205080204" pitchFamily="50" charset="-128"/>
              <a:ea typeface="ＭＳ Ｐゴシック" panose="020B0600070205080204" pitchFamily="50" charset="-128"/>
            </a:rPr>
            <a:t>100,000</a:t>
          </a:r>
          <a:r>
            <a:rPr kumimoji="1" lang="ja-JP" altLang="en-US" sz="1150">
              <a:latin typeface="ＭＳ Ｐゴシック" panose="020B0600070205080204" pitchFamily="50" charset="-128"/>
              <a:ea typeface="ＭＳ Ｐゴシック" panose="020B0600070205080204" pitchFamily="50" charset="-128"/>
            </a:rPr>
            <a:t>千円を超えている状態が継続しているためである。そのため、事業の見直し等により後年度に負担となるような過大な起債を抑制し、公債費の縮減に努めていく。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58928</xdr:rowOff>
    </xdr:from>
    <xdr:to>
      <xdr:col>81</xdr:col>
      <xdr:colOff>44450</xdr:colOff>
      <xdr:row>44</xdr:row>
      <xdr:rowOff>87884</xdr:rowOff>
    </xdr:to>
    <xdr:cxnSp macro="">
      <xdr:nvCxnSpPr>
        <xdr:cNvPr id="382" name="直線コネクタ 381"/>
        <xdr:cNvCxnSpPr/>
      </xdr:nvCxnSpPr>
      <xdr:spPr>
        <a:xfrm>
          <a:off x="16179800" y="76027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83"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58928</xdr:rowOff>
    </xdr:from>
    <xdr:to>
      <xdr:col>77</xdr:col>
      <xdr:colOff>44450</xdr:colOff>
      <xdr:row>44</xdr:row>
      <xdr:rowOff>68580</xdr:rowOff>
    </xdr:to>
    <xdr:cxnSp macro="">
      <xdr:nvCxnSpPr>
        <xdr:cNvPr id="385" name="直線コネクタ 384"/>
        <xdr:cNvCxnSpPr/>
      </xdr:nvCxnSpPr>
      <xdr:spPr>
        <a:xfrm flipV="1">
          <a:off x="15290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170959</xdr:rowOff>
    </xdr:from>
    <xdr:ext cx="736600" cy="259045"/>
    <xdr:sp macro="" textlink="">
      <xdr:nvSpPr>
        <xdr:cNvPr id="387" name="テキスト ボックス 386"/>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68580</xdr:rowOff>
    </xdr:to>
    <xdr:cxnSp macro="">
      <xdr:nvCxnSpPr>
        <xdr:cNvPr id="388" name="直線コネクタ 387"/>
        <xdr:cNvCxnSpPr/>
      </xdr:nvCxnSpPr>
      <xdr:spPr>
        <a:xfrm>
          <a:off x="14401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0" name="テキスト ボックス 389"/>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107188</xdr:rowOff>
    </xdr:to>
    <xdr:cxnSp macro="">
      <xdr:nvCxnSpPr>
        <xdr:cNvPr id="391" name="直線コネクタ 390"/>
        <xdr:cNvCxnSpPr/>
      </xdr:nvCxnSpPr>
      <xdr:spPr>
        <a:xfrm flipV="1">
          <a:off x="13512800" y="76123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124985</xdr:rowOff>
    </xdr:from>
    <xdr:ext cx="762000" cy="259045"/>
    <xdr:sp macro="" textlink="">
      <xdr:nvSpPr>
        <xdr:cNvPr id="393" name="テキスト ボックス 392"/>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4" name="フローチャート: 判断 393"/>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30751</xdr:rowOff>
    </xdr:from>
    <xdr:ext cx="762000" cy="259045"/>
    <xdr:sp macro="" textlink="">
      <xdr:nvSpPr>
        <xdr:cNvPr id="395" name="テキスト ボックス 394"/>
        <xdr:cNvSpPr txBox="1"/>
      </xdr:nvSpPr>
      <xdr:spPr>
        <a:xfrm>
          <a:off x="13131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37084</xdr:rowOff>
    </xdr:from>
    <xdr:to>
      <xdr:col>81</xdr:col>
      <xdr:colOff>95250</xdr:colOff>
      <xdr:row>44</xdr:row>
      <xdr:rowOff>138684</xdr:rowOff>
    </xdr:to>
    <xdr:sp macro="" textlink="">
      <xdr:nvSpPr>
        <xdr:cNvPr id="401" name="楕円 400"/>
        <xdr:cNvSpPr/>
      </xdr:nvSpPr>
      <xdr:spPr>
        <a:xfrm>
          <a:off x="169672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9161</xdr:rowOff>
    </xdr:from>
    <xdr:ext cx="762000" cy="259045"/>
    <xdr:sp macro="" textlink="">
      <xdr:nvSpPr>
        <xdr:cNvPr id="402" name="公債費負担の状況該当値テキスト"/>
        <xdr:cNvSpPr txBox="1"/>
      </xdr:nvSpPr>
      <xdr:spPr>
        <a:xfrm>
          <a:off x="17106900" y="755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8128</xdr:rowOff>
    </xdr:from>
    <xdr:to>
      <xdr:col>77</xdr:col>
      <xdr:colOff>95250</xdr:colOff>
      <xdr:row>44</xdr:row>
      <xdr:rowOff>109728</xdr:rowOff>
    </xdr:to>
    <xdr:sp macro="" textlink="">
      <xdr:nvSpPr>
        <xdr:cNvPr id="403" name="楕円 402"/>
        <xdr:cNvSpPr/>
      </xdr:nvSpPr>
      <xdr:spPr>
        <a:xfrm>
          <a:off x="16129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94505</xdr:rowOff>
    </xdr:from>
    <xdr:ext cx="736600" cy="259045"/>
    <xdr:sp macro="" textlink="">
      <xdr:nvSpPr>
        <xdr:cNvPr id="404" name="テキスト ボックス 403"/>
        <xdr:cNvSpPr txBox="1"/>
      </xdr:nvSpPr>
      <xdr:spPr>
        <a:xfrm>
          <a:off x="15798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5" name="楕円 404"/>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6" name="テキスト ボックス 405"/>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7" name="楕円 406"/>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8" name="テキスト ボックス 407"/>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56388</xdr:rowOff>
    </xdr:from>
    <xdr:to>
      <xdr:col>64</xdr:col>
      <xdr:colOff>152400</xdr:colOff>
      <xdr:row>44</xdr:row>
      <xdr:rowOff>157988</xdr:rowOff>
    </xdr:to>
    <xdr:sp macro="" textlink="">
      <xdr:nvSpPr>
        <xdr:cNvPr id="409" name="楕円 408"/>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142765</xdr:rowOff>
    </xdr:from>
    <xdr:ext cx="762000" cy="259045"/>
    <xdr:sp macro="" textlink="">
      <xdr:nvSpPr>
        <xdr:cNvPr id="410" name="テキスト ボックス 409"/>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105.9</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減となった主な要因としては、新規地方債の新規起債の抑制により地方債残高が</a:t>
          </a:r>
          <a:r>
            <a:rPr kumimoji="1" lang="en-US" altLang="ja-JP" sz="1300">
              <a:latin typeface="ＭＳ Ｐゴシック" panose="020B0600070205080204" pitchFamily="50" charset="-128"/>
              <a:ea typeface="ＭＳ Ｐゴシック" panose="020B0600070205080204" pitchFamily="50" charset="-128"/>
            </a:rPr>
            <a:t>512,657</a:t>
          </a:r>
          <a:r>
            <a:rPr kumimoji="1" lang="ja-JP" altLang="en-US" sz="1300">
              <a:latin typeface="ＭＳ Ｐゴシック" panose="020B0600070205080204" pitchFamily="50" charset="-128"/>
              <a:ea typeface="ＭＳ Ｐゴシック" panose="020B0600070205080204" pitchFamily="50" charset="-128"/>
            </a:rPr>
            <a:t>千円減となったことによる。しかし、大雪による除雪経費のために財政調整基金を取り崩したこと等により充当可能基金額が</a:t>
          </a:r>
          <a:r>
            <a:rPr kumimoji="1" lang="en-US" altLang="ja-JP" sz="1300">
              <a:latin typeface="ＭＳ Ｐゴシック" panose="020B0600070205080204" pitchFamily="50" charset="-128"/>
              <a:ea typeface="ＭＳ Ｐゴシック" panose="020B0600070205080204" pitchFamily="50" charset="-128"/>
            </a:rPr>
            <a:t>106,577</a:t>
          </a:r>
          <a:r>
            <a:rPr kumimoji="1" lang="ja-JP" altLang="en-US" sz="1300">
              <a:latin typeface="ＭＳ Ｐゴシック" panose="020B0600070205080204" pitchFamily="50" charset="-128"/>
              <a:ea typeface="ＭＳ Ｐゴシック" panose="020B0600070205080204" pitchFamily="50" charset="-128"/>
            </a:rPr>
            <a:t>千円減となったため、大きく改善することはできなかった。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引き続き、新規起債の抑制による地方債残高の縮減を図るとともに、基金の積み増しを継続的に行っていく必要がある。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7315</xdr:rowOff>
    </xdr:to>
    <xdr:cxnSp macro="">
      <xdr:nvCxnSpPr>
        <xdr:cNvPr id="437" name="直線コネクタ 436"/>
        <xdr:cNvCxnSpPr/>
      </xdr:nvCxnSpPr>
      <xdr:spPr>
        <a:xfrm flipV="1">
          <a:off x="17018000" y="2451100"/>
          <a:ext cx="0" cy="13281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150842</xdr:rowOff>
    </xdr:from>
    <xdr:ext cx="762000" cy="259045"/>
    <xdr:sp macro="" textlink="">
      <xdr:nvSpPr>
        <xdr:cNvPr id="438" name="将来負担の状況最小値テキスト"/>
        <xdr:cNvSpPr txBox="1"/>
      </xdr:nvSpPr>
      <xdr:spPr>
        <a:xfrm>
          <a:off x="17106900" y="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7315</xdr:rowOff>
    </xdr:from>
    <xdr:to>
      <xdr:col>81</xdr:col>
      <xdr:colOff>133350</xdr:colOff>
      <xdr:row>22</xdr:row>
      <xdr:rowOff>7315</xdr:rowOff>
    </xdr:to>
    <xdr:cxnSp macro="">
      <xdr:nvCxnSpPr>
        <xdr:cNvPr id="439" name="直線コネクタ 438"/>
        <xdr:cNvCxnSpPr/>
      </xdr:nvCxnSpPr>
      <xdr:spPr>
        <a:xfrm>
          <a:off x="16929100" y="377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44247</xdr:rowOff>
    </xdr:from>
    <xdr:to>
      <xdr:col>81</xdr:col>
      <xdr:colOff>44450</xdr:colOff>
      <xdr:row>20</xdr:row>
      <xdr:rowOff>59690</xdr:rowOff>
    </xdr:to>
    <xdr:cxnSp macro="">
      <xdr:nvCxnSpPr>
        <xdr:cNvPr id="442" name="直線コネクタ 441"/>
        <xdr:cNvCxnSpPr/>
      </xdr:nvCxnSpPr>
      <xdr:spPr>
        <a:xfrm flipV="1">
          <a:off x="16179800" y="3473247"/>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67429</xdr:rowOff>
    </xdr:from>
    <xdr:ext cx="762000" cy="259045"/>
    <xdr:sp macro="" textlink="">
      <xdr:nvSpPr>
        <xdr:cNvPr id="443" name="将来負担の状況平均値テキスト"/>
        <xdr:cNvSpPr txBox="1"/>
      </xdr:nvSpPr>
      <xdr:spPr>
        <a:xfrm>
          <a:off x="17106900" y="263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50902</xdr:rowOff>
    </xdr:from>
    <xdr:to>
      <xdr:col>81</xdr:col>
      <xdr:colOff>95250</xdr:colOff>
      <xdr:row>16</xdr:row>
      <xdr:rowOff>152502</xdr:rowOff>
    </xdr:to>
    <xdr:sp macro="" textlink="">
      <xdr:nvSpPr>
        <xdr:cNvPr id="444" name="フローチャート: 判断 443"/>
        <xdr:cNvSpPr/>
      </xdr:nvSpPr>
      <xdr:spPr>
        <a:xfrm>
          <a:off x="16967200" y="279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59690</xdr:rowOff>
    </xdr:from>
    <xdr:to>
      <xdr:col>77</xdr:col>
      <xdr:colOff>44450</xdr:colOff>
      <xdr:row>21</xdr:row>
      <xdr:rowOff>17577</xdr:rowOff>
    </xdr:to>
    <xdr:cxnSp macro="">
      <xdr:nvCxnSpPr>
        <xdr:cNvPr id="445" name="直線コネクタ 444"/>
        <xdr:cNvCxnSpPr/>
      </xdr:nvCxnSpPr>
      <xdr:spPr>
        <a:xfrm flipV="1">
          <a:off x="15290800" y="3488690"/>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90475</xdr:rowOff>
    </xdr:from>
    <xdr:to>
      <xdr:col>77</xdr:col>
      <xdr:colOff>95250</xdr:colOff>
      <xdr:row>17</xdr:row>
      <xdr:rowOff>20625</xdr:rowOff>
    </xdr:to>
    <xdr:sp macro="" textlink="">
      <xdr:nvSpPr>
        <xdr:cNvPr id="446" name="フローチャート: 判断 445"/>
        <xdr:cNvSpPr/>
      </xdr:nvSpPr>
      <xdr:spPr>
        <a:xfrm>
          <a:off x="161290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30802</xdr:rowOff>
    </xdr:from>
    <xdr:ext cx="736600" cy="259045"/>
    <xdr:sp macro="" textlink="">
      <xdr:nvSpPr>
        <xdr:cNvPr id="447" name="テキスト ボックス 446"/>
        <xdr:cNvSpPr txBox="1"/>
      </xdr:nvSpPr>
      <xdr:spPr>
        <a:xfrm>
          <a:off x="15798800" y="26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17577</xdr:rowOff>
    </xdr:from>
    <xdr:to>
      <xdr:col>72</xdr:col>
      <xdr:colOff>203200</xdr:colOff>
      <xdr:row>22</xdr:row>
      <xdr:rowOff>25654</xdr:rowOff>
    </xdr:to>
    <xdr:cxnSp macro="">
      <xdr:nvCxnSpPr>
        <xdr:cNvPr id="448" name="直線コネクタ 447"/>
        <xdr:cNvCxnSpPr/>
      </xdr:nvCxnSpPr>
      <xdr:spPr>
        <a:xfrm flipV="1">
          <a:off x="14401800" y="3618027"/>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90475</xdr:rowOff>
    </xdr:from>
    <xdr:to>
      <xdr:col>73</xdr:col>
      <xdr:colOff>44450</xdr:colOff>
      <xdr:row>17</xdr:row>
      <xdr:rowOff>20625</xdr:rowOff>
    </xdr:to>
    <xdr:sp macro="" textlink="">
      <xdr:nvSpPr>
        <xdr:cNvPr id="449" name="フローチャート: 判断 448"/>
        <xdr:cNvSpPr/>
      </xdr:nvSpPr>
      <xdr:spPr>
        <a:xfrm>
          <a:off x="152400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30802</xdr:rowOff>
    </xdr:from>
    <xdr:ext cx="762000" cy="259045"/>
    <xdr:sp macro="" textlink="">
      <xdr:nvSpPr>
        <xdr:cNvPr id="450" name="テキスト ボックス 449"/>
        <xdr:cNvSpPr txBox="1"/>
      </xdr:nvSpPr>
      <xdr:spPr>
        <a:xfrm>
          <a:off x="14909800" y="26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25654</xdr:rowOff>
    </xdr:from>
    <xdr:to>
      <xdr:col>68</xdr:col>
      <xdr:colOff>152400</xdr:colOff>
      <xdr:row>22</xdr:row>
      <xdr:rowOff>138582</xdr:rowOff>
    </xdr:to>
    <xdr:cxnSp macro="">
      <xdr:nvCxnSpPr>
        <xdr:cNvPr id="451" name="直線コネクタ 450"/>
        <xdr:cNvCxnSpPr/>
      </xdr:nvCxnSpPr>
      <xdr:spPr>
        <a:xfrm flipV="1">
          <a:off x="13512800" y="379755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127152</xdr:rowOff>
    </xdr:from>
    <xdr:to>
      <xdr:col>68</xdr:col>
      <xdr:colOff>203200</xdr:colOff>
      <xdr:row>17</xdr:row>
      <xdr:rowOff>57302</xdr:rowOff>
    </xdr:to>
    <xdr:sp macro="" textlink="">
      <xdr:nvSpPr>
        <xdr:cNvPr id="452" name="フローチャート: 判断 451"/>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3" name="テキスト ボックス 452"/>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54" name="フローチャート: 判断 453"/>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55" name="テキスト ボックス 454"/>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164897</xdr:rowOff>
    </xdr:from>
    <xdr:to>
      <xdr:col>81</xdr:col>
      <xdr:colOff>95250</xdr:colOff>
      <xdr:row>20</xdr:row>
      <xdr:rowOff>95047</xdr:rowOff>
    </xdr:to>
    <xdr:sp macro="" textlink="">
      <xdr:nvSpPr>
        <xdr:cNvPr id="461" name="楕円 460"/>
        <xdr:cNvSpPr/>
      </xdr:nvSpPr>
      <xdr:spPr>
        <a:xfrm>
          <a:off x="16967200" y="3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136974</xdr:rowOff>
    </xdr:from>
    <xdr:ext cx="762000" cy="259045"/>
    <xdr:sp macro="" textlink="">
      <xdr:nvSpPr>
        <xdr:cNvPr id="462" name="将来負担の状況該当値テキスト"/>
        <xdr:cNvSpPr txBox="1"/>
      </xdr:nvSpPr>
      <xdr:spPr>
        <a:xfrm>
          <a:off x="17106900" y="339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8890</xdr:rowOff>
    </xdr:from>
    <xdr:to>
      <xdr:col>77</xdr:col>
      <xdr:colOff>95250</xdr:colOff>
      <xdr:row>20</xdr:row>
      <xdr:rowOff>110490</xdr:rowOff>
    </xdr:to>
    <xdr:sp macro="" textlink="">
      <xdr:nvSpPr>
        <xdr:cNvPr id="463" name="楕円 462"/>
        <xdr:cNvSpPr/>
      </xdr:nvSpPr>
      <xdr:spPr>
        <a:xfrm>
          <a:off x="16129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95267</xdr:rowOff>
    </xdr:from>
    <xdr:ext cx="736600" cy="259045"/>
    <xdr:sp macro="" textlink="">
      <xdr:nvSpPr>
        <xdr:cNvPr id="464" name="テキスト ボックス 463"/>
        <xdr:cNvSpPr txBox="1"/>
      </xdr:nvSpPr>
      <xdr:spPr>
        <a:xfrm>
          <a:off x="15798800" y="352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138227</xdr:rowOff>
    </xdr:from>
    <xdr:to>
      <xdr:col>73</xdr:col>
      <xdr:colOff>44450</xdr:colOff>
      <xdr:row>21</xdr:row>
      <xdr:rowOff>68377</xdr:rowOff>
    </xdr:to>
    <xdr:sp macro="" textlink="">
      <xdr:nvSpPr>
        <xdr:cNvPr id="465" name="楕円 464"/>
        <xdr:cNvSpPr/>
      </xdr:nvSpPr>
      <xdr:spPr>
        <a:xfrm>
          <a:off x="15240000" y="35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53154</xdr:rowOff>
    </xdr:from>
    <xdr:ext cx="762000" cy="259045"/>
    <xdr:sp macro="" textlink="">
      <xdr:nvSpPr>
        <xdr:cNvPr id="466" name="テキスト ボックス 465"/>
        <xdr:cNvSpPr txBox="1"/>
      </xdr:nvSpPr>
      <xdr:spPr>
        <a:xfrm>
          <a:off x="14909800" y="365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146304</xdr:rowOff>
    </xdr:from>
    <xdr:to>
      <xdr:col>68</xdr:col>
      <xdr:colOff>203200</xdr:colOff>
      <xdr:row>22</xdr:row>
      <xdr:rowOff>76454</xdr:rowOff>
    </xdr:to>
    <xdr:sp macro="" textlink="">
      <xdr:nvSpPr>
        <xdr:cNvPr id="467" name="楕円 466"/>
        <xdr:cNvSpPr/>
      </xdr:nvSpPr>
      <xdr:spPr>
        <a:xfrm>
          <a:off x="14351000" y="37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61231</xdr:rowOff>
    </xdr:from>
    <xdr:ext cx="762000" cy="259045"/>
    <xdr:sp macro="" textlink="">
      <xdr:nvSpPr>
        <xdr:cNvPr id="468" name="テキスト ボックス 467"/>
        <xdr:cNvSpPr txBox="1"/>
      </xdr:nvSpPr>
      <xdr:spPr>
        <a:xfrm>
          <a:off x="14020800" y="38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87782</xdr:rowOff>
    </xdr:from>
    <xdr:to>
      <xdr:col>64</xdr:col>
      <xdr:colOff>152400</xdr:colOff>
      <xdr:row>23</xdr:row>
      <xdr:rowOff>17932</xdr:rowOff>
    </xdr:to>
    <xdr:sp macro="" textlink="">
      <xdr:nvSpPr>
        <xdr:cNvPr id="469" name="楕円 468"/>
        <xdr:cNvSpPr/>
      </xdr:nvSpPr>
      <xdr:spPr>
        <a:xfrm>
          <a:off x="13462000" y="38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2709</xdr:rowOff>
    </xdr:from>
    <xdr:ext cx="762000" cy="259045"/>
    <xdr:sp macro="" textlink="">
      <xdr:nvSpPr>
        <xdr:cNvPr id="470" name="テキスト ボックス 469"/>
        <xdr:cNvSpPr txBox="1"/>
      </xdr:nvSpPr>
      <xdr:spPr>
        <a:xfrm>
          <a:off x="13131800" y="39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16,415
16,267
91.59
7,674,693
7,543,339
124,981
4,816,703
9,695,044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退職手当組合負担金が減となった影響によるもの。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36</xdr:row>
      <xdr:rowOff>165100</xdr:rowOff>
    </xdr:to>
    <xdr:cxnSp macro="">
      <xdr:nvCxnSpPr>
        <xdr:cNvPr id="66" name="直線コネクタ 65"/>
        <xdr:cNvCxnSpPr/>
      </xdr:nvCxnSpPr>
      <xdr:spPr>
        <a:xfrm flipV="1">
          <a:off x="3987800" y="632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54610</xdr:rowOff>
    </xdr:to>
    <xdr:cxnSp macro="">
      <xdr:nvCxnSpPr>
        <xdr:cNvPr id="69" name="直線コネクタ 68"/>
        <xdr:cNvCxnSpPr/>
      </xdr:nvCxnSpPr>
      <xdr:spPr>
        <a:xfrm flipV="1">
          <a:off x="3098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85090</xdr:rowOff>
    </xdr:to>
    <xdr:cxnSp macro="">
      <xdr:nvCxnSpPr>
        <xdr:cNvPr id="72" name="直線コネクタ 71"/>
        <xdr:cNvCxnSpPr/>
      </xdr:nvCxnSpPr>
      <xdr:spPr>
        <a:xfrm flipV="1">
          <a:off x="2209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38</xdr:row>
      <xdr:rowOff>20320</xdr:rowOff>
    </xdr:to>
    <xdr:cxnSp macro="">
      <xdr:nvCxnSpPr>
        <xdr:cNvPr id="75" name="直線コネクタ 74"/>
        <xdr:cNvCxnSpPr/>
      </xdr:nvCxnSpPr>
      <xdr:spPr>
        <a:xfrm flipV="1">
          <a:off x="1320800" y="642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itchFamily="50" charset="-128"/>
              <a:ea typeface="ＭＳ Ｐゴシック" pitchFamily="50" charset="-128"/>
            </a:rPr>
            <a:t>　平成</a:t>
          </a:r>
          <a:r>
            <a:rPr kumimoji="1" lang="en-US" altLang="ja-JP" sz="1100">
              <a:latin typeface="ＭＳ Ｐゴシック" pitchFamily="50" charset="-128"/>
              <a:ea typeface="ＭＳ Ｐゴシック" pitchFamily="50" charset="-128"/>
            </a:rPr>
            <a:t>29</a:t>
          </a:r>
          <a:r>
            <a:rPr kumimoji="1" lang="ja-JP" altLang="en-US" sz="1100">
              <a:latin typeface="ＭＳ Ｐゴシック" pitchFamily="50" charset="-128"/>
              <a:ea typeface="ＭＳ Ｐゴシック" pitchFamily="50" charset="-128"/>
            </a:rPr>
            <a:t>年度は</a:t>
          </a:r>
          <a:r>
            <a:rPr kumimoji="1" lang="en-US" altLang="ja-JP" sz="1100">
              <a:latin typeface="ＭＳ Ｐゴシック" pitchFamily="50" charset="-128"/>
              <a:ea typeface="ＭＳ Ｐゴシック" pitchFamily="50" charset="-128"/>
            </a:rPr>
            <a:t>14.9</a:t>
          </a:r>
          <a:r>
            <a:rPr kumimoji="1" lang="ja-JP" altLang="en-US" sz="1100">
              <a:latin typeface="ＭＳ Ｐゴシック" pitchFamily="50" charset="-128"/>
              <a:ea typeface="ＭＳ Ｐゴシック" pitchFamily="50" charset="-128"/>
            </a:rPr>
            <a:t>％で</a:t>
          </a:r>
          <a:r>
            <a:rPr kumimoji="1" lang="en-US" altLang="ja-JP" sz="1100">
              <a:latin typeface="ＭＳ Ｐゴシック" pitchFamily="50" charset="-128"/>
              <a:ea typeface="ＭＳ Ｐゴシック" pitchFamily="50" charset="-128"/>
            </a:rPr>
            <a:t>1.9</a:t>
          </a:r>
          <a:r>
            <a:rPr kumimoji="1" lang="ja-JP" altLang="en-US" sz="1100">
              <a:latin typeface="ＭＳ Ｐゴシック" pitchFamily="50" charset="-128"/>
              <a:ea typeface="ＭＳ Ｐゴシック" pitchFamily="50" charset="-128"/>
            </a:rPr>
            <a:t>％の増となった。</a:t>
          </a:r>
          <a:endParaRPr kumimoji="1" lang="en-US" altLang="ja-JP" sz="1100">
            <a:latin typeface="ＭＳ Ｐゴシック" pitchFamily="50" charset="-128"/>
            <a:ea typeface="ＭＳ Ｐゴシック" pitchFamily="50" charset="-128"/>
          </a:endParaRPr>
        </a:p>
        <a:p>
          <a:r>
            <a:rPr kumimoji="1" lang="ja-JP" altLang="en-US" sz="1100">
              <a:latin typeface="ＭＳ Ｐゴシック" pitchFamily="50" charset="-128"/>
              <a:ea typeface="ＭＳ Ｐゴシック" pitchFamily="50" charset="-128"/>
            </a:rPr>
            <a:t>　物件費全体としては</a:t>
          </a:r>
          <a:r>
            <a:rPr kumimoji="1" lang="en-US" altLang="ja-JP" sz="1100">
              <a:latin typeface="ＭＳ Ｐゴシック" pitchFamily="50" charset="-128"/>
              <a:ea typeface="ＭＳ Ｐゴシック" pitchFamily="50" charset="-128"/>
            </a:rPr>
            <a:t>27,014</a:t>
          </a:r>
          <a:r>
            <a:rPr kumimoji="1" lang="ja-JP" altLang="en-US" sz="1100">
              <a:latin typeface="ＭＳ Ｐゴシック" pitchFamily="50" charset="-128"/>
              <a:ea typeface="ＭＳ Ｐゴシック" pitchFamily="50" charset="-128"/>
            </a:rPr>
            <a:t>千円の減となったが、特定財源の減等により経常収支比率が増となった。</a:t>
          </a:r>
          <a:endParaRPr kumimoji="1" lang="en-US" altLang="ja-JP" sz="1100">
            <a:latin typeface="ＭＳ Ｐゴシック" pitchFamily="50" charset="-128"/>
            <a:ea typeface="ＭＳ Ｐゴシック" pitchFamily="50" charset="-128"/>
          </a:endParaRPr>
        </a:p>
        <a:p>
          <a:r>
            <a:rPr kumimoji="1" lang="ja-JP" altLang="en-US" sz="1100">
              <a:solidFill>
                <a:schemeClr val="dk1"/>
              </a:solidFill>
              <a:latin typeface="ＭＳ Ｐゴシック" pitchFamily="50" charset="-128"/>
              <a:ea typeface="ＭＳ Ｐゴシック" pitchFamily="50" charset="-128"/>
              <a:cs typeface="+mn-cs"/>
            </a:rPr>
            <a:t>　県平均よりは低いが、全国平均、類似団体平均に対しては高くなった。</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物件費は公債費、人件費に次いで高い割合となっている。また物件費のうち委託料が</a:t>
          </a:r>
          <a:r>
            <a:rPr kumimoji="1" lang="en-US" sz="1100">
              <a:solidFill>
                <a:schemeClr val="dk1"/>
              </a:solidFill>
              <a:latin typeface="ＭＳ Ｐゴシック" pitchFamily="50" charset="-128"/>
              <a:ea typeface="ＭＳ Ｐゴシック" pitchFamily="50" charset="-128"/>
              <a:cs typeface="+mn-cs"/>
            </a:rPr>
            <a:t>52.6</a:t>
          </a:r>
          <a:r>
            <a:rPr kumimoji="1" lang="ja-JP" altLang="en-US" sz="1100">
              <a:solidFill>
                <a:schemeClr val="dk1"/>
              </a:solidFill>
              <a:latin typeface="ＭＳ Ｐゴシック" pitchFamily="50" charset="-128"/>
              <a:ea typeface="ＭＳ Ｐゴシック" pitchFamily="50" charset="-128"/>
              <a:cs typeface="+mn-cs"/>
            </a:rPr>
            <a:t>％でもっとも高い割合となっていることから、事業自体の必要性や、委託することの有利性などについて見直しを進めていく必要がある。</a:t>
          </a:r>
          <a:endParaRPr kumimoji="1" lang="en-US"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17</xdr:row>
      <xdr:rowOff>57150</xdr:rowOff>
    </xdr:to>
    <xdr:cxnSp macro="">
      <xdr:nvCxnSpPr>
        <xdr:cNvPr id="127" name="直線コネクタ 126"/>
        <xdr:cNvCxnSpPr/>
      </xdr:nvCxnSpPr>
      <xdr:spPr>
        <a:xfrm>
          <a:off x="15671800" y="27305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8"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38100</xdr:rowOff>
    </xdr:to>
    <xdr:cxnSp macro="">
      <xdr:nvCxnSpPr>
        <xdr:cNvPr id="130" name="直線コネクタ 129"/>
        <xdr:cNvCxnSpPr/>
      </xdr:nvCxnSpPr>
      <xdr:spPr>
        <a:xfrm flipV="1">
          <a:off x="14782800" y="273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17</xdr:row>
      <xdr:rowOff>19050</xdr:rowOff>
    </xdr:to>
    <xdr:cxnSp macro="">
      <xdr:nvCxnSpPr>
        <xdr:cNvPr id="133" name="直線コネクタ 132"/>
        <xdr:cNvCxnSpPr/>
      </xdr:nvCxnSpPr>
      <xdr:spPr>
        <a:xfrm flipV="1">
          <a:off x="13893800" y="2781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35" name="テキスト ボックス 134"/>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17</xdr:row>
      <xdr:rowOff>95250</xdr:rowOff>
    </xdr:to>
    <xdr:cxnSp macro="">
      <xdr:nvCxnSpPr>
        <xdr:cNvPr id="136" name="直線コネクタ 135"/>
        <xdr:cNvCxnSpPr/>
      </xdr:nvCxnSpPr>
      <xdr:spPr>
        <a:xfrm flipV="1">
          <a:off x="13004800" y="293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25400</xdr:rowOff>
    </xdr:from>
    <xdr:to>
      <xdr:col>69</xdr:col>
      <xdr:colOff>142875</xdr:colOff>
      <xdr:row>16</xdr:row>
      <xdr:rowOff>127000</xdr:rowOff>
    </xdr:to>
    <xdr:sp macro="" textlink="">
      <xdr:nvSpPr>
        <xdr:cNvPr id="137" name="フローチャート: 判断 136"/>
        <xdr:cNvSpPr/>
      </xdr:nvSpPr>
      <xdr:spPr>
        <a:xfrm>
          <a:off x="13843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38" name="テキスト ボックス 137"/>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9" name="フローチャート: 判断 138"/>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40" name="テキスト ボックス 139"/>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1" name="テキスト ボックス 15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139700</xdr:rowOff>
    </xdr:from>
    <xdr:to>
      <xdr:col>69</xdr:col>
      <xdr:colOff>142875</xdr:colOff>
      <xdr:row>17</xdr:row>
      <xdr:rowOff>69850</xdr:rowOff>
    </xdr:to>
    <xdr:sp macro="" textlink="">
      <xdr:nvSpPr>
        <xdr:cNvPr id="152" name="楕円 151"/>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54627</xdr:rowOff>
    </xdr:from>
    <xdr:ext cx="762000" cy="259045"/>
    <xdr:sp macro="" textlink="">
      <xdr:nvSpPr>
        <xdr:cNvPr id="153" name="テキスト ボックス 152"/>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自立支援医療や老人ホーム保護措置入所数の増となった影響によるもの。全国平均、県平均、類似団体平均それぞれに対して低い状況であるが、予防事業を推進し、医療費の抑制や介護予防に努めていく。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107950</xdr:rowOff>
    </xdr:from>
    <xdr:to>
      <xdr:col>24</xdr:col>
      <xdr:colOff>25400</xdr:colOff>
      <xdr:row>61</xdr:row>
      <xdr:rowOff>165100</xdr:rowOff>
    </xdr:to>
    <xdr:cxnSp macro="">
      <xdr:nvCxnSpPr>
        <xdr:cNvPr id="183" name="直線コネクタ 182"/>
        <xdr:cNvCxnSpPr/>
      </xdr:nvCxnSpPr>
      <xdr:spPr>
        <a:xfrm flipV="1">
          <a:off x="4826000" y="93662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22877</xdr:rowOff>
    </xdr:from>
    <xdr:ext cx="762000" cy="259045"/>
    <xdr:sp macro="" textlink="">
      <xdr:nvSpPr>
        <xdr:cNvPr id="186" name="扶助費最大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107950</xdr:rowOff>
    </xdr:from>
    <xdr:to>
      <xdr:col>24</xdr:col>
      <xdr:colOff>114300</xdr:colOff>
      <xdr:row>54</xdr:row>
      <xdr:rowOff>107950</xdr:rowOff>
    </xdr:to>
    <xdr:cxnSp macro="">
      <xdr:nvCxnSpPr>
        <xdr:cNvPr id="187" name="直線コネクタ 186"/>
        <xdr:cNvCxnSpPr/>
      </xdr:nvCxnSpPr>
      <xdr:spPr>
        <a:xfrm>
          <a:off x="4737100" y="936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31750</xdr:rowOff>
    </xdr:to>
    <xdr:cxnSp macro="">
      <xdr:nvCxnSpPr>
        <xdr:cNvPr id="188" name="直線コネクタ 187"/>
        <xdr:cNvCxnSpPr/>
      </xdr:nvCxnSpPr>
      <xdr:spPr>
        <a:xfrm>
          <a:off x="3987800" y="9309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107950</xdr:rowOff>
    </xdr:to>
    <xdr:cxnSp macro="">
      <xdr:nvCxnSpPr>
        <xdr:cNvPr id="191" name="直線コネクタ 190"/>
        <xdr:cNvCxnSpPr/>
      </xdr:nvCxnSpPr>
      <xdr:spPr>
        <a:xfrm flipV="1">
          <a:off x="3098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12700</xdr:rowOff>
    </xdr:to>
    <xdr:cxnSp macro="">
      <xdr:nvCxnSpPr>
        <xdr:cNvPr id="194" name="直線コネクタ 193"/>
        <xdr:cNvCxnSpPr/>
      </xdr:nvCxnSpPr>
      <xdr:spPr>
        <a:xfrm flipV="1">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5" name="フローチャート: 判断 194"/>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196" name="テキスト ボックス 19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31750</xdr:rowOff>
    </xdr:to>
    <xdr:cxnSp macro="">
      <xdr:nvCxnSpPr>
        <xdr:cNvPr id="197" name="直線コネクタ 196"/>
        <xdr:cNvCxnSpPr/>
      </xdr:nvCxnSpPr>
      <xdr:spPr>
        <a:xfrm flipV="1">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9" name="テキスト ボックス 198"/>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00" name="フローチャート: 判断 199"/>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01" name="テキスト ボックス 200"/>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08"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9" name="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0" name="テキスト ボックス 209"/>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11" name="楕円 210"/>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2" name="テキスト ボックス 211"/>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3" name="楕円 212"/>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4" name="テキスト ボックス 213"/>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15.0</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繰出金において、下水道特別会計への繰出し分が減額となった影響による。しかし、繰出金は、公債費、人件費、物件費に次いで高い割合となっている。国保、介護、後期高齢者医療などは、予防事業の推進による給付費の抑制を図っていく。また、下水道事業は東土地区画整理事業とともに事業の有効性、採算性の観点から全体事業の見直しをし、計画的な事業進捗により公債費の抑制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4" name="直線コネクタ 243"/>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5"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6" name="直線コネクタ 245"/>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7"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8" name="直線コネクタ 247"/>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161290</xdr:rowOff>
    </xdr:to>
    <xdr:cxnSp macro="">
      <xdr:nvCxnSpPr>
        <xdr:cNvPr id="249" name="直線コネクタ 248"/>
        <xdr:cNvCxnSpPr/>
      </xdr:nvCxnSpPr>
      <xdr:spPr>
        <a:xfrm flipV="1">
          <a:off x="15671800" y="984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50" name="その他平均値テキスト"/>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51" name="フローチャート: 判断 250"/>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161290</xdr:rowOff>
    </xdr:to>
    <xdr:cxnSp macro="">
      <xdr:nvCxnSpPr>
        <xdr:cNvPr id="252" name="直線コネクタ 251"/>
        <xdr:cNvCxnSpPr/>
      </xdr:nvCxnSpPr>
      <xdr:spPr>
        <a:xfrm>
          <a:off x="14782800" y="9812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3" name="フローチャート: 判断 252"/>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54" name="テキスト ボックス 253"/>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146050</xdr:rowOff>
    </xdr:to>
    <xdr:cxnSp macro="">
      <xdr:nvCxnSpPr>
        <xdr:cNvPr id="255" name="直線コネクタ 254"/>
        <xdr:cNvCxnSpPr/>
      </xdr:nvCxnSpPr>
      <xdr:spPr>
        <a:xfrm flipV="1">
          <a:off x="13893800" y="9812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6" name="フローチャート: 判断 255"/>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7" name="テキスト ボックス 256"/>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66040</xdr:rowOff>
    </xdr:to>
    <xdr:cxnSp macro="">
      <xdr:nvCxnSpPr>
        <xdr:cNvPr id="258" name="直線コネクタ 257"/>
        <xdr:cNvCxnSpPr/>
      </xdr:nvCxnSpPr>
      <xdr:spPr>
        <a:xfrm flipV="1">
          <a:off x="13004800" y="9918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0" name="テキスト ボックス 259"/>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61" name="フローチャート: 判断 260"/>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2" name="テキスト ボックス 261"/>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9"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0" name="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1" name="テキスト ボックス 27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2" name="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3" name="テキスト ボックス 27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6" name="楕円 275"/>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7" name="テキスト ボックス 276"/>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補助費全体としては</a:t>
          </a:r>
          <a:r>
            <a:rPr kumimoji="1" lang="en-US" altLang="ja-JP" sz="1300">
              <a:latin typeface="ＭＳ Ｐゴシック" panose="020B0600070205080204" pitchFamily="50" charset="-128"/>
              <a:ea typeface="ＭＳ Ｐゴシック" panose="020B0600070205080204" pitchFamily="50" charset="-128"/>
            </a:rPr>
            <a:t>28,321</a:t>
          </a:r>
          <a:r>
            <a:rPr kumimoji="1" lang="ja-JP" altLang="en-US" sz="1300">
              <a:latin typeface="ＭＳ Ｐゴシック" panose="020B0600070205080204" pitchFamily="50" charset="-128"/>
              <a:ea typeface="ＭＳ Ｐゴシック" panose="020B0600070205080204" pitchFamily="50" charset="-128"/>
            </a:rPr>
            <a:t>千円の増となったが、増となったのは施設型給付費や会津若松地方広域市町村圏整備組合の消防分のうち施設整備など建設にかかる分のため、経常収支比率への影響はなかった。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しかし、補助金制度審議会等において補助金の適正化を図っていく。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5" name="直線コネクタ 304"/>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6"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7" name="直線コネクタ 306"/>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149860</xdr:rowOff>
    </xdr:to>
    <xdr:cxnSp macro="">
      <xdr:nvCxnSpPr>
        <xdr:cNvPr id="310" name="直線コネクタ 309"/>
        <xdr:cNvCxnSpPr/>
      </xdr:nvCxnSpPr>
      <xdr:spPr>
        <a:xfrm flipV="1">
          <a:off x="15671800" y="5910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1"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2" name="フローチャート: 判断 311"/>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149860</xdr:rowOff>
    </xdr:to>
    <xdr:cxnSp macro="">
      <xdr:nvCxnSpPr>
        <xdr:cNvPr id="313" name="直線コネクタ 312"/>
        <xdr:cNvCxnSpPr/>
      </xdr:nvCxnSpPr>
      <xdr:spPr>
        <a:xfrm>
          <a:off x="14782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4" name="フローチャート: 判断 313"/>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5" name="テキスト ボックス 314"/>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27940</xdr:rowOff>
    </xdr:from>
    <xdr:to>
      <xdr:col>73</xdr:col>
      <xdr:colOff>180975</xdr:colOff>
      <xdr:row>34</xdr:row>
      <xdr:rowOff>81280</xdr:rowOff>
    </xdr:to>
    <xdr:cxnSp macro="">
      <xdr:nvCxnSpPr>
        <xdr:cNvPr id="316" name="直線コネクタ 315"/>
        <xdr:cNvCxnSpPr/>
      </xdr:nvCxnSpPr>
      <xdr:spPr>
        <a:xfrm>
          <a:off x="13893800" y="585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7" name="フローチャート: 判断 31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8" name="テキスト ボックス 31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27940</xdr:rowOff>
    </xdr:from>
    <xdr:to>
      <xdr:col>69</xdr:col>
      <xdr:colOff>92075</xdr:colOff>
      <xdr:row>34</xdr:row>
      <xdr:rowOff>165100</xdr:rowOff>
    </xdr:to>
    <xdr:cxnSp macro="">
      <xdr:nvCxnSpPr>
        <xdr:cNvPr id="319" name="直線コネクタ 318"/>
        <xdr:cNvCxnSpPr/>
      </xdr:nvCxnSpPr>
      <xdr:spPr>
        <a:xfrm flipV="1">
          <a:off x="13004800" y="5857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60960</xdr:rowOff>
    </xdr:from>
    <xdr:to>
      <xdr:col>69</xdr:col>
      <xdr:colOff>142875</xdr:colOff>
      <xdr:row>36</xdr:row>
      <xdr:rowOff>162560</xdr:rowOff>
    </xdr:to>
    <xdr:sp macro="" textlink="">
      <xdr:nvSpPr>
        <xdr:cNvPr id="320" name="フローチャート: 判断 319"/>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21" name="テキスト ボックス 320"/>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2" name="フローチャート: 判断 321"/>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23" name="テキスト ボックス 322"/>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29" name="楕円 328"/>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47007</xdr:rowOff>
    </xdr:from>
    <xdr:ext cx="762000" cy="259045"/>
    <xdr:sp macro="" textlink="">
      <xdr:nvSpPr>
        <xdr:cNvPr id="330"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1" name="楕円 330"/>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2" name="テキスト ボックス 331"/>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3" name="楕円 332"/>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4" name="テキスト ボックス 333"/>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148590</xdr:rowOff>
    </xdr:from>
    <xdr:to>
      <xdr:col>69</xdr:col>
      <xdr:colOff>142875</xdr:colOff>
      <xdr:row>34</xdr:row>
      <xdr:rowOff>78740</xdr:rowOff>
    </xdr:to>
    <xdr:sp macro="" textlink="">
      <xdr:nvSpPr>
        <xdr:cNvPr id="335" name="楕円 334"/>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88917</xdr:rowOff>
    </xdr:from>
    <xdr:ext cx="762000" cy="259045"/>
    <xdr:sp macro="" textlink="">
      <xdr:nvSpPr>
        <xdr:cNvPr id="336" name="テキスト ボックス 335"/>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7" name="楕円 336"/>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38" name="テキスト ボックス 337"/>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平成</a:t>
          </a:r>
          <a:r>
            <a:rPr kumimoji="1" lang="en-US" altLang="ja-JP" sz="1300">
              <a:latin typeface="ＭＳ Ｐゴシック" pitchFamily="50" charset="-128"/>
              <a:ea typeface="ＭＳ Ｐゴシック" pitchFamily="50" charset="-128"/>
            </a:rPr>
            <a:t>29</a:t>
          </a:r>
          <a:r>
            <a:rPr kumimoji="1" lang="ja-JP" altLang="en-US" sz="1300">
              <a:latin typeface="ＭＳ Ｐゴシック" pitchFamily="50" charset="-128"/>
              <a:ea typeface="ＭＳ Ｐゴシック" pitchFamily="50" charset="-128"/>
            </a:rPr>
            <a:t>年度は</a:t>
          </a:r>
          <a:r>
            <a:rPr kumimoji="1" lang="en-US" altLang="ja-JP" sz="1300">
              <a:latin typeface="ＭＳ Ｐゴシック" pitchFamily="50" charset="-128"/>
              <a:ea typeface="ＭＳ Ｐゴシック" pitchFamily="50" charset="-128"/>
            </a:rPr>
            <a:t>24.0</a:t>
          </a:r>
          <a:r>
            <a:rPr kumimoji="1" lang="ja-JP" altLang="en-US" sz="1300">
              <a:latin typeface="ＭＳ Ｐゴシック" pitchFamily="50" charset="-128"/>
              <a:ea typeface="ＭＳ Ｐゴシック" pitchFamily="50" charset="-128"/>
            </a:rPr>
            <a:t>％で同水準となった。</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全国平均、県平均、類似団体平均と比較しても非常に高い水準となっている。教育施設の適正配置事業等のために多額の起債を行ったことにより、公債費の額が慢性的に多い状態となっている。</a:t>
          </a:r>
          <a:r>
            <a:rPr kumimoji="1" lang="ja-JP" altLang="en-US" sz="1300">
              <a:solidFill>
                <a:schemeClr val="dk1"/>
              </a:solidFill>
              <a:latin typeface="ＭＳ Ｐゴシック" pitchFamily="50" charset="-128"/>
              <a:ea typeface="ＭＳ Ｐゴシック" pitchFamily="50" charset="-128"/>
              <a:cs typeface="+mn-cs"/>
            </a:rPr>
            <a:t>事業の見直し等により後年度に負担となるような過大な起債を抑制し、公債費の縮減に努めていく。</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6" name="直線コネクタ 365"/>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7"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8" name="直線コネクタ 367"/>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9"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70" name="直線コネクタ 369"/>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69850</xdr:rowOff>
    </xdr:from>
    <xdr:to>
      <xdr:col>24</xdr:col>
      <xdr:colOff>25400</xdr:colOff>
      <xdr:row>81</xdr:row>
      <xdr:rowOff>69850</xdr:rowOff>
    </xdr:to>
    <xdr:cxnSp macro="">
      <xdr:nvCxnSpPr>
        <xdr:cNvPr id="371" name="直線コネクタ 370"/>
        <xdr:cNvCxnSpPr/>
      </xdr:nvCxnSpPr>
      <xdr:spPr>
        <a:xfrm>
          <a:off x="3987800" y="1395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134638</xdr:rowOff>
    </xdr:from>
    <xdr:ext cx="762000" cy="259045"/>
    <xdr:sp macro="" textlink="">
      <xdr:nvSpPr>
        <xdr:cNvPr id="372" name="公債費平均値テキスト"/>
        <xdr:cNvSpPr txBox="1"/>
      </xdr:nvSpPr>
      <xdr:spPr>
        <a:xfrm>
          <a:off x="4914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3" name="フローチャート: 判断 372"/>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134620</xdr:rowOff>
    </xdr:from>
    <xdr:to>
      <xdr:col>19</xdr:col>
      <xdr:colOff>187325</xdr:colOff>
      <xdr:row>81</xdr:row>
      <xdr:rowOff>69850</xdr:rowOff>
    </xdr:to>
    <xdr:cxnSp macro="">
      <xdr:nvCxnSpPr>
        <xdr:cNvPr id="374" name="直線コネクタ 373"/>
        <xdr:cNvCxnSpPr/>
      </xdr:nvCxnSpPr>
      <xdr:spPr>
        <a:xfrm>
          <a:off x="3098800" y="1385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5" name="フローチャート: 判断 374"/>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6" name="テキスト ボックス 375"/>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96520</xdr:rowOff>
    </xdr:from>
    <xdr:to>
      <xdr:col>15</xdr:col>
      <xdr:colOff>98425</xdr:colOff>
      <xdr:row>80</xdr:row>
      <xdr:rowOff>134620</xdr:rowOff>
    </xdr:to>
    <xdr:cxnSp macro="">
      <xdr:nvCxnSpPr>
        <xdr:cNvPr id="377" name="直線コネクタ 376"/>
        <xdr:cNvCxnSpPr/>
      </xdr:nvCxnSpPr>
      <xdr:spPr>
        <a:xfrm>
          <a:off x="2209800" y="1381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130811</xdr:rowOff>
    </xdr:from>
    <xdr:to>
      <xdr:col>11</xdr:col>
      <xdr:colOff>9525</xdr:colOff>
      <xdr:row>80</xdr:row>
      <xdr:rowOff>96520</xdr:rowOff>
    </xdr:to>
    <xdr:cxnSp macro="">
      <xdr:nvCxnSpPr>
        <xdr:cNvPr id="380" name="直線コネクタ 379"/>
        <xdr:cNvCxnSpPr/>
      </xdr:nvCxnSpPr>
      <xdr:spPr>
        <a:xfrm>
          <a:off x="1320800" y="136753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1" name="フローチャート: 判断 380"/>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2" name="テキスト ボックス 381"/>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83" name="フローチャート: 判断 382"/>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157497</xdr:rowOff>
    </xdr:from>
    <xdr:ext cx="762000" cy="259045"/>
    <xdr:sp macro="" textlink="">
      <xdr:nvSpPr>
        <xdr:cNvPr id="384" name="テキスト ボックス 383"/>
        <xdr:cNvSpPr txBox="1"/>
      </xdr:nvSpPr>
      <xdr:spPr>
        <a:xfrm>
          <a:off x="939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19050</xdr:rowOff>
    </xdr:from>
    <xdr:to>
      <xdr:col>24</xdr:col>
      <xdr:colOff>76200</xdr:colOff>
      <xdr:row>81</xdr:row>
      <xdr:rowOff>120650</xdr:rowOff>
    </xdr:to>
    <xdr:sp macro="" textlink="">
      <xdr:nvSpPr>
        <xdr:cNvPr id="390" name="楕円 389"/>
        <xdr:cNvSpPr/>
      </xdr:nvSpPr>
      <xdr:spPr>
        <a:xfrm>
          <a:off x="4775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99077</xdr:rowOff>
    </xdr:from>
    <xdr:ext cx="762000" cy="259045"/>
    <xdr:sp macro="" textlink="">
      <xdr:nvSpPr>
        <xdr:cNvPr id="391" name="公債費該当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19050</xdr:rowOff>
    </xdr:from>
    <xdr:to>
      <xdr:col>20</xdr:col>
      <xdr:colOff>38100</xdr:colOff>
      <xdr:row>81</xdr:row>
      <xdr:rowOff>120650</xdr:rowOff>
    </xdr:to>
    <xdr:sp macro="" textlink="">
      <xdr:nvSpPr>
        <xdr:cNvPr id="392" name="楕円 391"/>
        <xdr:cNvSpPr/>
      </xdr:nvSpPr>
      <xdr:spPr>
        <a:xfrm>
          <a:off x="3937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105427</xdr:rowOff>
    </xdr:from>
    <xdr:ext cx="736600" cy="259045"/>
    <xdr:sp macro="" textlink="">
      <xdr:nvSpPr>
        <xdr:cNvPr id="393" name="テキスト ボックス 392"/>
        <xdr:cNvSpPr txBox="1"/>
      </xdr:nvSpPr>
      <xdr:spPr>
        <a:xfrm>
          <a:off x="3606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83820</xdr:rowOff>
    </xdr:from>
    <xdr:to>
      <xdr:col>15</xdr:col>
      <xdr:colOff>149225</xdr:colOff>
      <xdr:row>81</xdr:row>
      <xdr:rowOff>13970</xdr:rowOff>
    </xdr:to>
    <xdr:sp macro="" textlink="">
      <xdr:nvSpPr>
        <xdr:cNvPr id="394" name="楕円 393"/>
        <xdr:cNvSpPr/>
      </xdr:nvSpPr>
      <xdr:spPr>
        <a:xfrm>
          <a:off x="3048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170197</xdr:rowOff>
    </xdr:from>
    <xdr:ext cx="762000" cy="259045"/>
    <xdr:sp macro="" textlink="">
      <xdr:nvSpPr>
        <xdr:cNvPr id="395" name="テキスト ボックス 394"/>
        <xdr:cNvSpPr txBox="1"/>
      </xdr:nvSpPr>
      <xdr:spPr>
        <a:xfrm>
          <a:off x="2717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45720</xdr:rowOff>
    </xdr:from>
    <xdr:to>
      <xdr:col>11</xdr:col>
      <xdr:colOff>60325</xdr:colOff>
      <xdr:row>80</xdr:row>
      <xdr:rowOff>147320</xdr:rowOff>
    </xdr:to>
    <xdr:sp macro="" textlink="">
      <xdr:nvSpPr>
        <xdr:cNvPr id="396" name="楕円 395"/>
        <xdr:cNvSpPr/>
      </xdr:nvSpPr>
      <xdr:spPr>
        <a:xfrm>
          <a:off x="2159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132097</xdr:rowOff>
    </xdr:from>
    <xdr:ext cx="762000" cy="259045"/>
    <xdr:sp macro="" textlink="">
      <xdr:nvSpPr>
        <xdr:cNvPr id="397" name="テキスト ボックス 396"/>
        <xdr:cNvSpPr txBox="1"/>
      </xdr:nvSpPr>
      <xdr:spPr>
        <a:xfrm>
          <a:off x="1828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80011</xdr:rowOff>
    </xdr:from>
    <xdr:to>
      <xdr:col>6</xdr:col>
      <xdr:colOff>171450</xdr:colOff>
      <xdr:row>80</xdr:row>
      <xdr:rowOff>10161</xdr:rowOff>
    </xdr:to>
    <xdr:sp macro="" textlink="">
      <xdr:nvSpPr>
        <xdr:cNvPr id="398" name="楕円 397"/>
        <xdr:cNvSpPr/>
      </xdr:nvSpPr>
      <xdr:spPr>
        <a:xfrm>
          <a:off x="1270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166388</xdr:rowOff>
    </xdr:from>
    <xdr:ext cx="762000" cy="259045"/>
    <xdr:sp macro="" textlink="">
      <xdr:nvSpPr>
        <xdr:cNvPr id="399" name="テキスト ボックス 398"/>
        <xdr:cNvSpPr txBox="1"/>
      </xdr:nvSpPr>
      <xdr:spPr>
        <a:xfrm>
          <a:off x="939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itchFamily="50" charset="-128"/>
              <a:ea typeface="ＭＳ Ｐゴシック" pitchFamily="50" charset="-128"/>
            </a:rPr>
            <a:t>　平成</a:t>
          </a:r>
          <a:r>
            <a:rPr kumimoji="1" lang="en-US" altLang="ja-JP" sz="1200" baseline="0">
              <a:latin typeface="ＭＳ Ｐゴシック" pitchFamily="50" charset="-128"/>
              <a:ea typeface="ＭＳ Ｐゴシック" pitchFamily="50" charset="-128"/>
            </a:rPr>
            <a:t>29</a:t>
          </a:r>
          <a:r>
            <a:rPr kumimoji="1" lang="ja-JP" altLang="en-US" sz="1200" baseline="0">
              <a:latin typeface="ＭＳ Ｐゴシック" pitchFamily="50" charset="-128"/>
              <a:ea typeface="ＭＳ Ｐゴシック" pitchFamily="50" charset="-128"/>
            </a:rPr>
            <a:t>年度は</a:t>
          </a:r>
          <a:r>
            <a:rPr kumimoji="1" lang="en-US" altLang="ja-JP" sz="1200" baseline="0">
              <a:latin typeface="ＭＳ Ｐゴシック" pitchFamily="50" charset="-128"/>
              <a:ea typeface="ＭＳ Ｐゴシック" pitchFamily="50" charset="-128"/>
            </a:rPr>
            <a:t>66.2</a:t>
          </a:r>
          <a:r>
            <a:rPr kumimoji="1" lang="ja-JP" altLang="en-US" sz="1200" baseline="0">
              <a:latin typeface="ＭＳ Ｐゴシック" pitchFamily="50" charset="-128"/>
              <a:ea typeface="ＭＳ Ｐゴシック" pitchFamily="50" charset="-128"/>
            </a:rPr>
            <a:t>％で</a:t>
          </a:r>
          <a:r>
            <a:rPr kumimoji="1" lang="en-US" altLang="ja-JP" sz="1200" baseline="0">
              <a:latin typeface="ＭＳ Ｐゴシック" pitchFamily="50" charset="-128"/>
              <a:ea typeface="ＭＳ Ｐゴシック" pitchFamily="50" charset="-128"/>
            </a:rPr>
            <a:t>0.5</a:t>
          </a:r>
          <a:r>
            <a:rPr kumimoji="1" lang="ja-JP" altLang="en-US" sz="1200" baseline="0">
              <a:latin typeface="ＭＳ Ｐゴシック" pitchFamily="50" charset="-128"/>
              <a:ea typeface="ＭＳ Ｐゴシック" pitchFamily="50" charset="-128"/>
            </a:rPr>
            <a:t>％の増となった。　物件費</a:t>
          </a:r>
          <a:r>
            <a:rPr kumimoji="1" lang="en-US" altLang="ja-JP" sz="1200" baseline="0">
              <a:latin typeface="ＭＳ Ｐゴシック" pitchFamily="50" charset="-128"/>
              <a:ea typeface="ＭＳ Ｐゴシック" pitchFamily="50" charset="-128"/>
            </a:rPr>
            <a:t>1.9</a:t>
          </a:r>
          <a:r>
            <a:rPr kumimoji="1" lang="ja-JP" altLang="en-US" sz="1200" baseline="0">
              <a:latin typeface="ＭＳ Ｐゴシック" pitchFamily="50" charset="-128"/>
              <a:ea typeface="ＭＳ Ｐゴシック" pitchFamily="50" charset="-128"/>
            </a:rPr>
            <a:t>％、扶助費</a:t>
          </a:r>
          <a:r>
            <a:rPr kumimoji="1" lang="en-US" altLang="ja-JP" sz="1200" baseline="0">
              <a:latin typeface="ＭＳ Ｐゴシック" pitchFamily="50" charset="-128"/>
              <a:ea typeface="ＭＳ Ｐゴシック" pitchFamily="50" charset="-128"/>
            </a:rPr>
            <a:t>0.8</a:t>
          </a:r>
          <a:r>
            <a:rPr kumimoji="1" lang="ja-JP" altLang="en-US" sz="1200" baseline="0">
              <a:latin typeface="ＭＳ Ｐゴシック" pitchFamily="50" charset="-128"/>
              <a:ea typeface="ＭＳ Ｐゴシック" pitchFamily="50" charset="-128"/>
            </a:rPr>
            <a:t>％それぞれ増となったことが主な要因である。</a:t>
          </a:r>
          <a:endParaRPr kumimoji="1" lang="en-US" altLang="ja-JP" sz="1200" baseline="0">
            <a:latin typeface="ＭＳ Ｐゴシック" pitchFamily="50" charset="-128"/>
            <a:ea typeface="ＭＳ Ｐゴシック" pitchFamily="50" charset="-128"/>
          </a:endParaRPr>
        </a:p>
        <a:p>
          <a:r>
            <a:rPr kumimoji="1" lang="ja-JP" altLang="en-US" sz="1200" baseline="0">
              <a:latin typeface="ＭＳ Ｐゴシック" pitchFamily="50" charset="-128"/>
              <a:ea typeface="ＭＳ Ｐゴシック" pitchFamily="50" charset="-128"/>
            </a:rPr>
            <a:t>　物件費は全体に占める割合も大きいことから、物件費の中でも最も多い委託料について</a:t>
          </a:r>
          <a:r>
            <a:rPr kumimoji="1" lang="ja-JP" altLang="en-US" sz="1200">
              <a:solidFill>
                <a:schemeClr val="dk1"/>
              </a:solidFill>
              <a:latin typeface="ＭＳ Ｐゴシック" pitchFamily="50" charset="-128"/>
              <a:ea typeface="ＭＳ Ｐゴシック" pitchFamily="50" charset="-128"/>
              <a:cs typeface="+mn-cs"/>
            </a:rPr>
            <a:t>事業自体の必要性や、委託することの有利性などについて見直しを進めていく必要がある</a:t>
          </a:r>
          <a:endParaRPr kumimoji="1" lang="en-US" altLang="ja-JP" sz="1200" baseline="0">
            <a:latin typeface="ＭＳ Ｐゴシック" pitchFamily="50" charset="-128"/>
            <a:ea typeface="ＭＳ Ｐゴシック" pitchFamily="50" charset="-128"/>
          </a:endParaRPr>
        </a:p>
        <a:p>
          <a:r>
            <a:rPr kumimoji="1" lang="ja-JP" altLang="en-US" sz="1200" baseline="0">
              <a:latin typeface="ＭＳ Ｐゴシック" pitchFamily="50" charset="-128"/>
              <a:ea typeface="ＭＳ Ｐゴシック" pitchFamily="50" charset="-128"/>
            </a:rPr>
            <a:t>　また、これから高齢化が進むにつれて、扶助費や、国保、介護、後期高齢者医療への繰出金は増えていくことが予想されるため、予防事業の推進による給付費の抑制を図っていく。</a:t>
          </a:r>
          <a:endParaRPr kumimoji="1" lang="ja-JP" altLang="en-US" sz="1200">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3" name="直線コネクタ 422"/>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4"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5" name="直線コネクタ 424"/>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7" name="直線コネクタ 42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167005</xdr:rowOff>
    </xdr:from>
    <xdr:to>
      <xdr:col>82</xdr:col>
      <xdr:colOff>107950</xdr:colOff>
      <xdr:row>76</xdr:row>
      <xdr:rowOff>24130</xdr:rowOff>
    </xdr:to>
    <xdr:cxnSp macro="">
      <xdr:nvCxnSpPr>
        <xdr:cNvPr id="428" name="直線コネクタ 427"/>
        <xdr:cNvCxnSpPr/>
      </xdr:nvCxnSpPr>
      <xdr:spPr>
        <a:xfrm>
          <a:off x="15671800" y="130257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29"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30" name="フローチャート: 判断 429"/>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109855</xdr:rowOff>
    </xdr:from>
    <xdr:to>
      <xdr:col>78</xdr:col>
      <xdr:colOff>69850</xdr:colOff>
      <xdr:row>75</xdr:row>
      <xdr:rowOff>167005</xdr:rowOff>
    </xdr:to>
    <xdr:cxnSp macro="">
      <xdr:nvCxnSpPr>
        <xdr:cNvPr id="431" name="直線コネクタ 430"/>
        <xdr:cNvCxnSpPr/>
      </xdr:nvCxnSpPr>
      <xdr:spPr>
        <a:xfrm>
          <a:off x="14782800" y="129686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2" name="フローチャート: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3" name="テキスト ボックス 432"/>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109855</xdr:rowOff>
    </xdr:from>
    <xdr:to>
      <xdr:col>73</xdr:col>
      <xdr:colOff>180975</xdr:colOff>
      <xdr:row>76</xdr:row>
      <xdr:rowOff>92711</xdr:rowOff>
    </xdr:to>
    <xdr:cxnSp macro="">
      <xdr:nvCxnSpPr>
        <xdr:cNvPr id="434" name="直線コネクタ 433"/>
        <xdr:cNvCxnSpPr/>
      </xdr:nvCxnSpPr>
      <xdr:spPr>
        <a:xfrm flipV="1">
          <a:off x="13893800" y="12968605"/>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5" name="フローチャート: 判断 434"/>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36" name="テキスト ボックス 435"/>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92711</xdr:rowOff>
    </xdr:from>
    <xdr:to>
      <xdr:col>69</xdr:col>
      <xdr:colOff>92075</xdr:colOff>
      <xdr:row>78</xdr:row>
      <xdr:rowOff>41275</xdr:rowOff>
    </xdr:to>
    <xdr:cxnSp macro="">
      <xdr:nvCxnSpPr>
        <xdr:cNvPr id="437" name="直線コネクタ 436"/>
        <xdr:cNvCxnSpPr/>
      </xdr:nvCxnSpPr>
      <xdr:spPr>
        <a:xfrm flipV="1">
          <a:off x="13004800" y="13122911"/>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104775</xdr:rowOff>
    </xdr:from>
    <xdr:to>
      <xdr:col>69</xdr:col>
      <xdr:colOff>142875</xdr:colOff>
      <xdr:row>78</xdr:row>
      <xdr:rowOff>34925</xdr:rowOff>
    </xdr:to>
    <xdr:sp macro="" textlink="">
      <xdr:nvSpPr>
        <xdr:cNvPr id="438" name="フローチャート: 判断 437"/>
        <xdr:cNvSpPr/>
      </xdr:nvSpPr>
      <xdr:spPr>
        <a:xfrm>
          <a:off x="13843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19702</xdr:rowOff>
    </xdr:from>
    <xdr:ext cx="762000" cy="259045"/>
    <xdr:sp macro="" textlink="">
      <xdr:nvSpPr>
        <xdr:cNvPr id="439" name="テキスト ボックス 438"/>
        <xdr:cNvSpPr txBox="1"/>
      </xdr:nvSpPr>
      <xdr:spPr>
        <a:xfrm>
          <a:off x="13512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40" name="フローチャート: 判断 439"/>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41" name="テキスト ボックス 440"/>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47" name="楕円 446"/>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161307</xdr:rowOff>
    </xdr:from>
    <xdr:ext cx="762000" cy="259045"/>
    <xdr:sp macro="" textlink="">
      <xdr:nvSpPr>
        <xdr:cNvPr id="448"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116205</xdr:rowOff>
    </xdr:from>
    <xdr:to>
      <xdr:col>78</xdr:col>
      <xdr:colOff>120650</xdr:colOff>
      <xdr:row>76</xdr:row>
      <xdr:rowOff>46355</xdr:rowOff>
    </xdr:to>
    <xdr:sp macro="" textlink="">
      <xdr:nvSpPr>
        <xdr:cNvPr id="449" name="楕円 448"/>
        <xdr:cNvSpPr/>
      </xdr:nvSpPr>
      <xdr:spPr>
        <a:xfrm>
          <a:off x="15621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56532</xdr:rowOff>
    </xdr:from>
    <xdr:ext cx="736600" cy="259045"/>
    <xdr:sp macro="" textlink="">
      <xdr:nvSpPr>
        <xdr:cNvPr id="450" name="テキスト ボックス 449"/>
        <xdr:cNvSpPr txBox="1"/>
      </xdr:nvSpPr>
      <xdr:spPr>
        <a:xfrm>
          <a:off x="15290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59055</xdr:rowOff>
    </xdr:from>
    <xdr:to>
      <xdr:col>74</xdr:col>
      <xdr:colOff>31750</xdr:colOff>
      <xdr:row>75</xdr:row>
      <xdr:rowOff>160655</xdr:rowOff>
    </xdr:to>
    <xdr:sp macro="" textlink="">
      <xdr:nvSpPr>
        <xdr:cNvPr id="451" name="楕円 450"/>
        <xdr:cNvSpPr/>
      </xdr:nvSpPr>
      <xdr:spPr>
        <a:xfrm>
          <a:off x="14732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170832</xdr:rowOff>
    </xdr:from>
    <xdr:ext cx="762000" cy="259045"/>
    <xdr:sp macro="" textlink="">
      <xdr:nvSpPr>
        <xdr:cNvPr id="452" name="テキスト ボックス 451"/>
        <xdr:cNvSpPr txBox="1"/>
      </xdr:nvSpPr>
      <xdr:spPr>
        <a:xfrm>
          <a:off x="14401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41911</xdr:rowOff>
    </xdr:from>
    <xdr:to>
      <xdr:col>69</xdr:col>
      <xdr:colOff>142875</xdr:colOff>
      <xdr:row>76</xdr:row>
      <xdr:rowOff>143511</xdr:rowOff>
    </xdr:to>
    <xdr:sp macro="" textlink="">
      <xdr:nvSpPr>
        <xdr:cNvPr id="453" name="楕円 452"/>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153687</xdr:rowOff>
    </xdr:from>
    <xdr:ext cx="762000" cy="259045"/>
    <xdr:sp macro="" textlink="">
      <xdr:nvSpPr>
        <xdr:cNvPr id="454" name="テキスト ボックス 453"/>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161925</xdr:rowOff>
    </xdr:from>
    <xdr:to>
      <xdr:col>65</xdr:col>
      <xdr:colOff>53975</xdr:colOff>
      <xdr:row>78</xdr:row>
      <xdr:rowOff>92075</xdr:rowOff>
    </xdr:to>
    <xdr:sp macro="" textlink="">
      <xdr:nvSpPr>
        <xdr:cNvPr id="455" name="楕円 454"/>
        <xdr:cNvSpPr/>
      </xdr:nvSpPr>
      <xdr:spPr>
        <a:xfrm>
          <a:off x="12954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76852</xdr:rowOff>
    </xdr:from>
    <xdr:ext cx="762000" cy="259045"/>
    <xdr:sp macro="" textlink="">
      <xdr:nvSpPr>
        <xdr:cNvPr id="456" name="テキスト ボックス 455"/>
        <xdr:cNvSpPr txBox="1"/>
      </xdr:nvSpPr>
      <xdr:spPr>
        <a:xfrm>
          <a:off x="126238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158884</xdr:rowOff>
    </xdr:from>
    <xdr:to>
      <xdr:col>29</xdr:col>
      <xdr:colOff>127000</xdr:colOff>
      <xdr:row>17</xdr:row>
      <xdr:rowOff>14033</xdr:rowOff>
    </xdr:to>
    <xdr:cxnSp macro="">
      <xdr:nvCxnSpPr>
        <xdr:cNvPr id="52" name="直線コネクタ 51"/>
        <xdr:cNvCxnSpPr/>
      </xdr:nvCxnSpPr>
      <xdr:spPr bwMode="auto">
        <a:xfrm flipV="1">
          <a:off x="5003800" y="2949709"/>
          <a:ext cx="647700" cy="26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14033</xdr:rowOff>
    </xdr:from>
    <xdr:to>
      <xdr:col>26</xdr:col>
      <xdr:colOff>50800</xdr:colOff>
      <xdr:row>17</xdr:row>
      <xdr:rowOff>79838</xdr:rowOff>
    </xdr:to>
    <xdr:cxnSp macro="">
      <xdr:nvCxnSpPr>
        <xdr:cNvPr id="55" name="直線コネクタ 54"/>
        <xdr:cNvCxnSpPr/>
      </xdr:nvCxnSpPr>
      <xdr:spPr bwMode="auto">
        <a:xfrm flipV="1">
          <a:off x="4305300" y="2976308"/>
          <a:ext cx="698500" cy="65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63147</xdr:rowOff>
    </xdr:from>
    <xdr:ext cx="736600" cy="259045"/>
    <xdr:sp macro="" textlink="">
      <xdr:nvSpPr>
        <xdr:cNvPr id="57" name="テキスト ボックス 56"/>
        <xdr:cNvSpPr txBox="1"/>
      </xdr:nvSpPr>
      <xdr:spPr>
        <a:xfrm>
          <a:off x="4622800" y="302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79838</xdr:rowOff>
    </xdr:from>
    <xdr:to>
      <xdr:col>22</xdr:col>
      <xdr:colOff>114300</xdr:colOff>
      <xdr:row>17</xdr:row>
      <xdr:rowOff>81144</xdr:rowOff>
    </xdr:to>
    <xdr:cxnSp macro="">
      <xdr:nvCxnSpPr>
        <xdr:cNvPr id="58" name="直線コネクタ 57"/>
        <xdr:cNvCxnSpPr/>
      </xdr:nvCxnSpPr>
      <xdr:spPr bwMode="auto">
        <a:xfrm flipV="1">
          <a:off x="3606800" y="3042113"/>
          <a:ext cx="698500" cy="1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81144</xdr:rowOff>
    </xdr:from>
    <xdr:to>
      <xdr:col>18</xdr:col>
      <xdr:colOff>177800</xdr:colOff>
      <xdr:row>17</xdr:row>
      <xdr:rowOff>124986</xdr:rowOff>
    </xdr:to>
    <xdr:cxnSp macro="">
      <xdr:nvCxnSpPr>
        <xdr:cNvPr id="61" name="直線コネクタ 60"/>
        <xdr:cNvCxnSpPr/>
      </xdr:nvCxnSpPr>
      <xdr:spPr bwMode="auto">
        <a:xfrm flipV="1">
          <a:off x="2908300" y="3043419"/>
          <a:ext cx="698500" cy="4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108084</xdr:rowOff>
    </xdr:from>
    <xdr:to>
      <xdr:col>29</xdr:col>
      <xdr:colOff>177800</xdr:colOff>
      <xdr:row>17</xdr:row>
      <xdr:rowOff>38234</xdr:rowOff>
    </xdr:to>
    <xdr:sp macro="" textlink="">
      <xdr:nvSpPr>
        <xdr:cNvPr id="71" name="楕円 70"/>
        <xdr:cNvSpPr/>
      </xdr:nvSpPr>
      <xdr:spPr bwMode="auto">
        <a:xfrm>
          <a:off x="5600700" y="28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80161</xdr:rowOff>
    </xdr:from>
    <xdr:ext cx="762000" cy="259045"/>
    <xdr:sp macro="" textlink="">
      <xdr:nvSpPr>
        <xdr:cNvPr id="72" name="人口1人当たり決算額の推移該当値テキスト130"/>
        <xdr:cNvSpPr txBox="1"/>
      </xdr:nvSpPr>
      <xdr:spPr>
        <a:xfrm>
          <a:off x="5740400" y="287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134683</xdr:rowOff>
    </xdr:from>
    <xdr:to>
      <xdr:col>26</xdr:col>
      <xdr:colOff>101600</xdr:colOff>
      <xdr:row>17</xdr:row>
      <xdr:rowOff>64833</xdr:rowOff>
    </xdr:to>
    <xdr:sp macro="" textlink="">
      <xdr:nvSpPr>
        <xdr:cNvPr id="73" name="楕円 72"/>
        <xdr:cNvSpPr/>
      </xdr:nvSpPr>
      <xdr:spPr bwMode="auto">
        <a:xfrm>
          <a:off x="4953000" y="292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75010</xdr:rowOff>
    </xdr:from>
    <xdr:ext cx="736600" cy="259045"/>
    <xdr:sp macro="" textlink="">
      <xdr:nvSpPr>
        <xdr:cNvPr id="74" name="テキスト ボックス 73"/>
        <xdr:cNvSpPr txBox="1"/>
      </xdr:nvSpPr>
      <xdr:spPr>
        <a:xfrm>
          <a:off x="4622800" y="269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29038</xdr:rowOff>
    </xdr:from>
    <xdr:to>
      <xdr:col>22</xdr:col>
      <xdr:colOff>165100</xdr:colOff>
      <xdr:row>17</xdr:row>
      <xdr:rowOff>130638</xdr:rowOff>
    </xdr:to>
    <xdr:sp macro="" textlink="">
      <xdr:nvSpPr>
        <xdr:cNvPr id="75" name="楕円 74"/>
        <xdr:cNvSpPr/>
      </xdr:nvSpPr>
      <xdr:spPr bwMode="auto">
        <a:xfrm>
          <a:off x="4254500" y="299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115415</xdr:rowOff>
    </xdr:from>
    <xdr:ext cx="762000" cy="259045"/>
    <xdr:sp macro="" textlink="">
      <xdr:nvSpPr>
        <xdr:cNvPr id="76" name="テキスト ボックス 75"/>
        <xdr:cNvSpPr txBox="1"/>
      </xdr:nvSpPr>
      <xdr:spPr>
        <a:xfrm>
          <a:off x="3924300" y="30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30344</xdr:rowOff>
    </xdr:from>
    <xdr:to>
      <xdr:col>19</xdr:col>
      <xdr:colOff>38100</xdr:colOff>
      <xdr:row>17</xdr:row>
      <xdr:rowOff>131944</xdr:rowOff>
    </xdr:to>
    <xdr:sp macro="" textlink="">
      <xdr:nvSpPr>
        <xdr:cNvPr id="77" name="楕円 76"/>
        <xdr:cNvSpPr/>
      </xdr:nvSpPr>
      <xdr:spPr bwMode="auto">
        <a:xfrm>
          <a:off x="3556000" y="299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116721</xdr:rowOff>
    </xdr:from>
    <xdr:ext cx="762000" cy="259045"/>
    <xdr:sp macro="" textlink="">
      <xdr:nvSpPr>
        <xdr:cNvPr id="78" name="テキスト ボックス 77"/>
        <xdr:cNvSpPr txBox="1"/>
      </xdr:nvSpPr>
      <xdr:spPr>
        <a:xfrm>
          <a:off x="3225800" y="307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74186</xdr:rowOff>
    </xdr:from>
    <xdr:to>
      <xdr:col>15</xdr:col>
      <xdr:colOff>101600</xdr:colOff>
      <xdr:row>18</xdr:row>
      <xdr:rowOff>4336</xdr:rowOff>
    </xdr:to>
    <xdr:sp macro="" textlink="">
      <xdr:nvSpPr>
        <xdr:cNvPr id="79" name="楕円 78"/>
        <xdr:cNvSpPr/>
      </xdr:nvSpPr>
      <xdr:spPr bwMode="auto">
        <a:xfrm>
          <a:off x="2857500" y="303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160563</xdr:rowOff>
    </xdr:from>
    <xdr:ext cx="762000" cy="259045"/>
    <xdr:sp macro="" textlink="">
      <xdr:nvSpPr>
        <xdr:cNvPr id="80" name="テキスト ボックス 79"/>
        <xdr:cNvSpPr txBox="1"/>
      </xdr:nvSpPr>
      <xdr:spPr>
        <a:xfrm>
          <a:off x="2527300" y="31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48933</xdr:rowOff>
    </xdr:from>
    <xdr:to>
      <xdr:col>29</xdr:col>
      <xdr:colOff>127000</xdr:colOff>
      <xdr:row>35</xdr:row>
      <xdr:rowOff>95545</xdr:rowOff>
    </xdr:to>
    <xdr:cxnSp macro="">
      <xdr:nvCxnSpPr>
        <xdr:cNvPr id="112" name="直線コネクタ 111"/>
        <xdr:cNvCxnSpPr/>
      </xdr:nvCxnSpPr>
      <xdr:spPr bwMode="auto">
        <a:xfrm flipV="1">
          <a:off x="5003800" y="6659283"/>
          <a:ext cx="647700" cy="46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238015</xdr:rowOff>
    </xdr:from>
    <xdr:ext cx="762000" cy="259045"/>
    <xdr:sp macro="" textlink="">
      <xdr:nvSpPr>
        <xdr:cNvPr id="113" name="人口1人当たり決算額の推移平均値テキスト445"/>
        <xdr:cNvSpPr txBox="1"/>
      </xdr:nvSpPr>
      <xdr:spPr>
        <a:xfrm>
          <a:off x="5740400" y="684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65324</xdr:rowOff>
    </xdr:from>
    <xdr:to>
      <xdr:col>26</xdr:col>
      <xdr:colOff>50800</xdr:colOff>
      <xdr:row>35</xdr:row>
      <xdr:rowOff>95545</xdr:rowOff>
    </xdr:to>
    <xdr:cxnSp macro="">
      <xdr:nvCxnSpPr>
        <xdr:cNvPr id="115" name="直線コネクタ 114"/>
        <xdr:cNvCxnSpPr/>
      </xdr:nvCxnSpPr>
      <xdr:spPr bwMode="auto">
        <a:xfrm>
          <a:off x="4305300" y="6675674"/>
          <a:ext cx="698500" cy="3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17599</xdr:rowOff>
    </xdr:from>
    <xdr:ext cx="736600" cy="259045"/>
    <xdr:sp macro="" textlink="">
      <xdr:nvSpPr>
        <xdr:cNvPr id="117" name="テキスト ボックス 116"/>
        <xdr:cNvSpPr txBox="1"/>
      </xdr:nvSpPr>
      <xdr:spPr>
        <a:xfrm>
          <a:off x="4622800" y="69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65324</xdr:rowOff>
    </xdr:from>
    <xdr:to>
      <xdr:col>22</xdr:col>
      <xdr:colOff>114300</xdr:colOff>
      <xdr:row>35</xdr:row>
      <xdr:rowOff>119022</xdr:rowOff>
    </xdr:to>
    <xdr:cxnSp macro="">
      <xdr:nvCxnSpPr>
        <xdr:cNvPr id="118" name="直線コネクタ 117"/>
        <xdr:cNvCxnSpPr/>
      </xdr:nvCxnSpPr>
      <xdr:spPr bwMode="auto">
        <a:xfrm flipV="1">
          <a:off x="3606800" y="6675674"/>
          <a:ext cx="698500" cy="5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96831</xdr:rowOff>
    </xdr:from>
    <xdr:ext cx="762000" cy="259045"/>
    <xdr:sp macro="" textlink="">
      <xdr:nvSpPr>
        <xdr:cNvPr id="120" name="テキスト ボックス 119"/>
        <xdr:cNvSpPr txBox="1"/>
      </xdr:nvSpPr>
      <xdr:spPr>
        <a:xfrm>
          <a:off x="3924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119022</xdr:rowOff>
    </xdr:from>
    <xdr:to>
      <xdr:col>18</xdr:col>
      <xdr:colOff>177800</xdr:colOff>
      <xdr:row>35</xdr:row>
      <xdr:rowOff>125537</xdr:rowOff>
    </xdr:to>
    <xdr:cxnSp macro="">
      <xdr:nvCxnSpPr>
        <xdr:cNvPr id="121" name="直線コネクタ 120"/>
        <xdr:cNvCxnSpPr/>
      </xdr:nvCxnSpPr>
      <xdr:spPr bwMode="auto">
        <a:xfrm flipV="1">
          <a:off x="2908300" y="6729372"/>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2" name="フローチャート: 判断 121"/>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3" name="テキスト ボックス 122"/>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4" name="フローチャート: 判断 123"/>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5" name="テキスト ボックス 124"/>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341033</xdr:rowOff>
    </xdr:from>
    <xdr:to>
      <xdr:col>29</xdr:col>
      <xdr:colOff>177800</xdr:colOff>
      <xdr:row>35</xdr:row>
      <xdr:rowOff>99733</xdr:rowOff>
    </xdr:to>
    <xdr:sp macro="" textlink="">
      <xdr:nvSpPr>
        <xdr:cNvPr id="131" name="楕円 130"/>
        <xdr:cNvSpPr/>
      </xdr:nvSpPr>
      <xdr:spPr bwMode="auto">
        <a:xfrm>
          <a:off x="5600700" y="660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186110</xdr:rowOff>
    </xdr:from>
    <xdr:ext cx="762000" cy="259045"/>
    <xdr:sp macro="" textlink="">
      <xdr:nvSpPr>
        <xdr:cNvPr id="132" name="人口1人当たり決算額の推移該当値テキスト445"/>
        <xdr:cNvSpPr txBox="1"/>
      </xdr:nvSpPr>
      <xdr:spPr>
        <a:xfrm>
          <a:off x="5740400" y="645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44745</xdr:rowOff>
    </xdr:from>
    <xdr:to>
      <xdr:col>26</xdr:col>
      <xdr:colOff>101600</xdr:colOff>
      <xdr:row>35</xdr:row>
      <xdr:rowOff>146345</xdr:rowOff>
    </xdr:to>
    <xdr:sp macro="" textlink="">
      <xdr:nvSpPr>
        <xdr:cNvPr id="133" name="楕円 132"/>
        <xdr:cNvSpPr/>
      </xdr:nvSpPr>
      <xdr:spPr bwMode="auto">
        <a:xfrm>
          <a:off x="4953000" y="66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156522</xdr:rowOff>
    </xdr:from>
    <xdr:ext cx="736600" cy="259045"/>
    <xdr:sp macro="" textlink="">
      <xdr:nvSpPr>
        <xdr:cNvPr id="134" name="テキスト ボックス 133"/>
        <xdr:cNvSpPr txBox="1"/>
      </xdr:nvSpPr>
      <xdr:spPr>
        <a:xfrm>
          <a:off x="4622800" y="642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14524</xdr:rowOff>
    </xdr:from>
    <xdr:to>
      <xdr:col>22</xdr:col>
      <xdr:colOff>165100</xdr:colOff>
      <xdr:row>35</xdr:row>
      <xdr:rowOff>116124</xdr:rowOff>
    </xdr:to>
    <xdr:sp macro="" textlink="">
      <xdr:nvSpPr>
        <xdr:cNvPr id="135" name="楕円 134"/>
        <xdr:cNvSpPr/>
      </xdr:nvSpPr>
      <xdr:spPr bwMode="auto">
        <a:xfrm>
          <a:off x="4254500" y="662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126301</xdr:rowOff>
    </xdr:from>
    <xdr:ext cx="762000" cy="259045"/>
    <xdr:sp macro="" textlink="">
      <xdr:nvSpPr>
        <xdr:cNvPr id="136" name="テキスト ボックス 135"/>
        <xdr:cNvSpPr txBox="1"/>
      </xdr:nvSpPr>
      <xdr:spPr>
        <a:xfrm>
          <a:off x="3924300" y="639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68222</xdr:rowOff>
    </xdr:from>
    <xdr:to>
      <xdr:col>19</xdr:col>
      <xdr:colOff>38100</xdr:colOff>
      <xdr:row>35</xdr:row>
      <xdr:rowOff>169822</xdr:rowOff>
    </xdr:to>
    <xdr:sp macro="" textlink="">
      <xdr:nvSpPr>
        <xdr:cNvPr id="137" name="楕円 136"/>
        <xdr:cNvSpPr/>
      </xdr:nvSpPr>
      <xdr:spPr bwMode="auto">
        <a:xfrm>
          <a:off x="3556000" y="667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179999</xdr:rowOff>
    </xdr:from>
    <xdr:ext cx="762000" cy="259045"/>
    <xdr:sp macro="" textlink="">
      <xdr:nvSpPr>
        <xdr:cNvPr id="138" name="テキスト ボックス 137"/>
        <xdr:cNvSpPr txBox="1"/>
      </xdr:nvSpPr>
      <xdr:spPr>
        <a:xfrm>
          <a:off x="3225800" y="64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74737</xdr:rowOff>
    </xdr:from>
    <xdr:to>
      <xdr:col>15</xdr:col>
      <xdr:colOff>101600</xdr:colOff>
      <xdr:row>35</xdr:row>
      <xdr:rowOff>176337</xdr:rowOff>
    </xdr:to>
    <xdr:sp macro="" textlink="">
      <xdr:nvSpPr>
        <xdr:cNvPr id="139" name="楕円 138"/>
        <xdr:cNvSpPr/>
      </xdr:nvSpPr>
      <xdr:spPr bwMode="auto">
        <a:xfrm>
          <a:off x="2857500" y="6685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186514</xdr:rowOff>
    </xdr:from>
    <xdr:ext cx="762000" cy="259045"/>
    <xdr:sp macro="" textlink="">
      <xdr:nvSpPr>
        <xdr:cNvPr id="140" name="テキスト ボックス 139"/>
        <xdr:cNvSpPr txBox="1"/>
      </xdr:nvSpPr>
      <xdr:spPr>
        <a:xfrm>
          <a:off x="2527300" y="64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16,415
16,267
91.59
7,674,693
7,543,339
124,981
4,816,703
9,695,044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123061</xdr:rowOff>
    </xdr:from>
    <xdr:to>
      <xdr:col>24</xdr:col>
      <xdr:colOff>63500</xdr:colOff>
      <xdr:row>35</xdr:row>
      <xdr:rowOff>149023</xdr:rowOff>
    </xdr:to>
    <xdr:cxnSp macro="">
      <xdr:nvCxnSpPr>
        <xdr:cNvPr id="63" name="直線コネクタ 62"/>
        <xdr:cNvCxnSpPr/>
      </xdr:nvCxnSpPr>
      <xdr:spPr>
        <a:xfrm flipV="1">
          <a:off x="3797300" y="6123811"/>
          <a:ext cx="8382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148305</xdr:rowOff>
    </xdr:from>
    <xdr:to>
      <xdr:col>19</xdr:col>
      <xdr:colOff>177800</xdr:colOff>
      <xdr:row>35</xdr:row>
      <xdr:rowOff>149023</xdr:rowOff>
    </xdr:to>
    <xdr:cxnSp macro="">
      <xdr:nvCxnSpPr>
        <xdr:cNvPr id="66" name="直線コネクタ 65"/>
        <xdr:cNvCxnSpPr/>
      </xdr:nvCxnSpPr>
      <xdr:spPr>
        <a:xfrm>
          <a:off x="2908300" y="6149055"/>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148305</xdr:rowOff>
    </xdr:from>
    <xdr:to>
      <xdr:col>15</xdr:col>
      <xdr:colOff>50800</xdr:colOff>
      <xdr:row>36</xdr:row>
      <xdr:rowOff>28372</xdr:rowOff>
    </xdr:to>
    <xdr:cxnSp macro="">
      <xdr:nvCxnSpPr>
        <xdr:cNvPr id="69" name="直線コネクタ 68"/>
        <xdr:cNvCxnSpPr/>
      </xdr:nvCxnSpPr>
      <xdr:spPr>
        <a:xfrm flipV="1">
          <a:off x="2019300" y="6149055"/>
          <a:ext cx="889000" cy="5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46802</xdr:rowOff>
    </xdr:from>
    <xdr:ext cx="534377" cy="259045"/>
    <xdr:sp macro="" textlink="">
      <xdr:nvSpPr>
        <xdr:cNvPr id="71" name="テキスト ボックス 70"/>
        <xdr:cNvSpPr txBox="1"/>
      </xdr:nvSpPr>
      <xdr:spPr>
        <a:xfrm>
          <a:off x="2641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9349</xdr:rowOff>
    </xdr:from>
    <xdr:to>
      <xdr:col>10</xdr:col>
      <xdr:colOff>114300</xdr:colOff>
      <xdr:row>36</xdr:row>
      <xdr:rowOff>28372</xdr:rowOff>
    </xdr:to>
    <xdr:cxnSp macro="">
      <xdr:nvCxnSpPr>
        <xdr:cNvPr id="72" name="直線コネクタ 71"/>
        <xdr:cNvCxnSpPr/>
      </xdr:nvCxnSpPr>
      <xdr:spPr>
        <a:xfrm>
          <a:off x="1130300" y="6181549"/>
          <a:ext cx="8890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116675</xdr:rowOff>
    </xdr:from>
    <xdr:to>
      <xdr:col>10</xdr:col>
      <xdr:colOff>165100</xdr:colOff>
      <xdr:row>36</xdr:row>
      <xdr:rowOff>46825</xdr:rowOff>
    </xdr:to>
    <xdr:sp macro="" textlink="">
      <xdr:nvSpPr>
        <xdr:cNvPr id="73" name="フローチャート: 判断 72"/>
        <xdr:cNvSpPr/>
      </xdr:nvSpPr>
      <xdr:spPr>
        <a:xfrm>
          <a:off x="1968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63352</xdr:rowOff>
    </xdr:from>
    <xdr:ext cx="534377" cy="259045"/>
    <xdr:sp macro="" textlink="">
      <xdr:nvSpPr>
        <xdr:cNvPr id="74" name="テキスト ボックス 73"/>
        <xdr:cNvSpPr txBox="1"/>
      </xdr:nvSpPr>
      <xdr:spPr>
        <a:xfrm>
          <a:off x="1752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129999</xdr:rowOff>
    </xdr:from>
    <xdr:to>
      <xdr:col>6</xdr:col>
      <xdr:colOff>38100</xdr:colOff>
      <xdr:row>36</xdr:row>
      <xdr:rowOff>60149</xdr:rowOff>
    </xdr:to>
    <xdr:sp macro="" textlink="">
      <xdr:nvSpPr>
        <xdr:cNvPr id="75" name="フローチャート: 判断 74"/>
        <xdr:cNvSpPr/>
      </xdr:nvSpPr>
      <xdr:spPr>
        <a:xfrm>
          <a:off x="1079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51276</xdr:rowOff>
    </xdr:from>
    <xdr:ext cx="534377" cy="259045"/>
    <xdr:sp macro="" textlink="">
      <xdr:nvSpPr>
        <xdr:cNvPr id="76" name="テキスト ボックス 75"/>
        <xdr:cNvSpPr txBox="1"/>
      </xdr:nvSpPr>
      <xdr:spPr>
        <a:xfrm>
          <a:off x="863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72261</xdr:rowOff>
    </xdr:from>
    <xdr:to>
      <xdr:col>24</xdr:col>
      <xdr:colOff>114300</xdr:colOff>
      <xdr:row>36</xdr:row>
      <xdr:rowOff>2411</xdr:rowOff>
    </xdr:to>
    <xdr:sp macro="" textlink="">
      <xdr:nvSpPr>
        <xdr:cNvPr id="82" name="楕円 81"/>
        <xdr:cNvSpPr/>
      </xdr:nvSpPr>
      <xdr:spPr>
        <a:xfrm>
          <a:off x="4584700" y="60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50688</xdr:rowOff>
    </xdr:from>
    <xdr:ext cx="534377" cy="259045"/>
    <xdr:sp macro="" textlink="">
      <xdr:nvSpPr>
        <xdr:cNvPr id="83" name="人件費該当値テキスト"/>
        <xdr:cNvSpPr txBox="1"/>
      </xdr:nvSpPr>
      <xdr:spPr>
        <a:xfrm>
          <a:off x="4686300" y="60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98223</xdr:rowOff>
    </xdr:from>
    <xdr:to>
      <xdr:col>20</xdr:col>
      <xdr:colOff>38100</xdr:colOff>
      <xdr:row>36</xdr:row>
      <xdr:rowOff>28373</xdr:rowOff>
    </xdr:to>
    <xdr:sp macro="" textlink="">
      <xdr:nvSpPr>
        <xdr:cNvPr id="84" name="楕円 83"/>
        <xdr:cNvSpPr/>
      </xdr:nvSpPr>
      <xdr:spPr>
        <a:xfrm>
          <a:off x="3746500" y="60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19500</xdr:rowOff>
    </xdr:from>
    <xdr:ext cx="534377" cy="259045"/>
    <xdr:sp macro="" textlink="">
      <xdr:nvSpPr>
        <xdr:cNvPr id="85" name="テキスト ボックス 84"/>
        <xdr:cNvSpPr txBox="1"/>
      </xdr:nvSpPr>
      <xdr:spPr>
        <a:xfrm>
          <a:off x="3530111" y="61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97505</xdr:rowOff>
    </xdr:from>
    <xdr:to>
      <xdr:col>15</xdr:col>
      <xdr:colOff>101600</xdr:colOff>
      <xdr:row>36</xdr:row>
      <xdr:rowOff>27655</xdr:rowOff>
    </xdr:to>
    <xdr:sp macro="" textlink="">
      <xdr:nvSpPr>
        <xdr:cNvPr id="86" name="楕円 85"/>
        <xdr:cNvSpPr/>
      </xdr:nvSpPr>
      <xdr:spPr>
        <a:xfrm>
          <a:off x="2857500" y="60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44182</xdr:rowOff>
    </xdr:from>
    <xdr:ext cx="534377" cy="259045"/>
    <xdr:sp macro="" textlink="">
      <xdr:nvSpPr>
        <xdr:cNvPr id="87" name="テキスト ボックス 86"/>
        <xdr:cNvSpPr txBox="1"/>
      </xdr:nvSpPr>
      <xdr:spPr>
        <a:xfrm>
          <a:off x="2641111" y="58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149022</xdr:rowOff>
    </xdr:from>
    <xdr:to>
      <xdr:col>10</xdr:col>
      <xdr:colOff>165100</xdr:colOff>
      <xdr:row>36</xdr:row>
      <xdr:rowOff>79172</xdr:rowOff>
    </xdr:to>
    <xdr:sp macro="" textlink="">
      <xdr:nvSpPr>
        <xdr:cNvPr id="88" name="楕円 87"/>
        <xdr:cNvSpPr/>
      </xdr:nvSpPr>
      <xdr:spPr>
        <a:xfrm>
          <a:off x="1968500" y="61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70299</xdr:rowOff>
    </xdr:from>
    <xdr:ext cx="534377" cy="259045"/>
    <xdr:sp macro="" textlink="">
      <xdr:nvSpPr>
        <xdr:cNvPr id="89" name="テキスト ボックス 88"/>
        <xdr:cNvSpPr txBox="1"/>
      </xdr:nvSpPr>
      <xdr:spPr>
        <a:xfrm>
          <a:off x="1752111" y="62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129999</xdr:rowOff>
    </xdr:from>
    <xdr:to>
      <xdr:col>6</xdr:col>
      <xdr:colOff>38100</xdr:colOff>
      <xdr:row>36</xdr:row>
      <xdr:rowOff>60149</xdr:rowOff>
    </xdr:to>
    <xdr:sp macro="" textlink="">
      <xdr:nvSpPr>
        <xdr:cNvPr id="90" name="楕円 89"/>
        <xdr:cNvSpPr/>
      </xdr:nvSpPr>
      <xdr:spPr>
        <a:xfrm>
          <a:off x="1079500" y="61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76676</xdr:rowOff>
    </xdr:from>
    <xdr:ext cx="534377" cy="259045"/>
    <xdr:sp macro="" textlink="">
      <xdr:nvSpPr>
        <xdr:cNvPr id="91" name="テキスト ボックス 90"/>
        <xdr:cNvSpPr txBox="1"/>
      </xdr:nvSpPr>
      <xdr:spPr>
        <a:xfrm>
          <a:off x="863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483</xdr:rowOff>
    </xdr:from>
    <xdr:to>
      <xdr:col>24</xdr:col>
      <xdr:colOff>63500</xdr:colOff>
      <xdr:row>55</xdr:row>
      <xdr:rowOff>20657</xdr:rowOff>
    </xdr:to>
    <xdr:cxnSp macro="">
      <xdr:nvCxnSpPr>
        <xdr:cNvPr id="121" name="直線コネクタ 120"/>
        <xdr:cNvCxnSpPr/>
      </xdr:nvCxnSpPr>
      <xdr:spPr>
        <a:xfrm>
          <a:off x="3797300" y="9430233"/>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141743</xdr:rowOff>
    </xdr:from>
    <xdr:ext cx="534377" cy="259045"/>
    <xdr:sp macro="" textlink="">
      <xdr:nvSpPr>
        <xdr:cNvPr id="122" name="物件費平均値テキスト"/>
        <xdr:cNvSpPr txBox="1"/>
      </xdr:nvSpPr>
      <xdr:spPr>
        <a:xfrm>
          <a:off x="4686300" y="9228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118097</xdr:rowOff>
    </xdr:from>
    <xdr:to>
      <xdr:col>19</xdr:col>
      <xdr:colOff>177800</xdr:colOff>
      <xdr:row>55</xdr:row>
      <xdr:rowOff>483</xdr:rowOff>
    </xdr:to>
    <xdr:cxnSp macro="">
      <xdr:nvCxnSpPr>
        <xdr:cNvPr id="124" name="直線コネクタ 123"/>
        <xdr:cNvCxnSpPr/>
      </xdr:nvCxnSpPr>
      <xdr:spPr>
        <a:xfrm>
          <a:off x="2908300" y="9376397"/>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26205</xdr:rowOff>
    </xdr:from>
    <xdr:ext cx="534377" cy="259045"/>
    <xdr:sp macro="" textlink="">
      <xdr:nvSpPr>
        <xdr:cNvPr id="126" name="テキスト ボックス 125"/>
        <xdr:cNvSpPr txBox="1"/>
      </xdr:nvSpPr>
      <xdr:spPr>
        <a:xfrm>
          <a:off x="3530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72720</xdr:rowOff>
    </xdr:from>
    <xdr:to>
      <xdr:col>15</xdr:col>
      <xdr:colOff>50800</xdr:colOff>
      <xdr:row>54</xdr:row>
      <xdr:rowOff>118097</xdr:rowOff>
    </xdr:to>
    <xdr:cxnSp macro="">
      <xdr:nvCxnSpPr>
        <xdr:cNvPr id="127" name="直線コネクタ 126"/>
        <xdr:cNvCxnSpPr/>
      </xdr:nvCxnSpPr>
      <xdr:spPr>
        <a:xfrm>
          <a:off x="2019300" y="9331020"/>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99693</xdr:rowOff>
    </xdr:from>
    <xdr:ext cx="534377" cy="259045"/>
    <xdr:sp macro="" textlink="">
      <xdr:nvSpPr>
        <xdr:cNvPr id="129" name="テキスト ボックス 128"/>
        <xdr:cNvSpPr txBox="1"/>
      </xdr:nvSpPr>
      <xdr:spPr>
        <a:xfrm>
          <a:off x="2641111" y="95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72720</xdr:rowOff>
    </xdr:from>
    <xdr:to>
      <xdr:col>10</xdr:col>
      <xdr:colOff>114300</xdr:colOff>
      <xdr:row>54</xdr:row>
      <xdr:rowOff>131718</xdr:rowOff>
    </xdr:to>
    <xdr:cxnSp macro="">
      <xdr:nvCxnSpPr>
        <xdr:cNvPr id="130" name="直線コネクタ 129"/>
        <xdr:cNvCxnSpPr/>
      </xdr:nvCxnSpPr>
      <xdr:spPr>
        <a:xfrm flipV="1">
          <a:off x="1130300" y="9331020"/>
          <a:ext cx="889000" cy="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94748</xdr:rowOff>
    </xdr:from>
    <xdr:to>
      <xdr:col>10</xdr:col>
      <xdr:colOff>165100</xdr:colOff>
      <xdr:row>56</xdr:row>
      <xdr:rowOff>24898</xdr:rowOff>
    </xdr:to>
    <xdr:sp macro="" textlink="">
      <xdr:nvSpPr>
        <xdr:cNvPr id="131" name="フローチャート: 判断 130"/>
        <xdr:cNvSpPr/>
      </xdr:nvSpPr>
      <xdr:spPr>
        <a:xfrm>
          <a:off x="1968500" y="95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16025</xdr:rowOff>
    </xdr:from>
    <xdr:ext cx="534377" cy="259045"/>
    <xdr:sp macro="" textlink="">
      <xdr:nvSpPr>
        <xdr:cNvPr id="132" name="テキスト ボックス 131"/>
        <xdr:cNvSpPr txBox="1"/>
      </xdr:nvSpPr>
      <xdr:spPr>
        <a:xfrm>
          <a:off x="1752111" y="96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81204</xdr:rowOff>
    </xdr:from>
    <xdr:to>
      <xdr:col>6</xdr:col>
      <xdr:colOff>38100</xdr:colOff>
      <xdr:row>57</xdr:row>
      <xdr:rowOff>11354</xdr:rowOff>
    </xdr:to>
    <xdr:sp macro="" textlink="">
      <xdr:nvSpPr>
        <xdr:cNvPr id="133" name="フローチャート: 判断 132"/>
        <xdr:cNvSpPr/>
      </xdr:nvSpPr>
      <xdr:spPr>
        <a:xfrm>
          <a:off x="1079500" y="968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2481</xdr:rowOff>
    </xdr:from>
    <xdr:ext cx="534377" cy="259045"/>
    <xdr:sp macro="" textlink="">
      <xdr:nvSpPr>
        <xdr:cNvPr id="134" name="テキスト ボックス 133"/>
        <xdr:cNvSpPr txBox="1"/>
      </xdr:nvSpPr>
      <xdr:spPr>
        <a:xfrm>
          <a:off x="863111" y="97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141307</xdr:rowOff>
    </xdr:from>
    <xdr:to>
      <xdr:col>24</xdr:col>
      <xdr:colOff>114300</xdr:colOff>
      <xdr:row>55</xdr:row>
      <xdr:rowOff>71457</xdr:rowOff>
    </xdr:to>
    <xdr:sp macro="" textlink="">
      <xdr:nvSpPr>
        <xdr:cNvPr id="140" name="楕円 139"/>
        <xdr:cNvSpPr/>
      </xdr:nvSpPr>
      <xdr:spPr>
        <a:xfrm>
          <a:off x="4584700" y="93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119734</xdr:rowOff>
    </xdr:from>
    <xdr:ext cx="534377" cy="259045"/>
    <xdr:sp macro="" textlink="">
      <xdr:nvSpPr>
        <xdr:cNvPr id="141" name="物件費該当値テキスト"/>
        <xdr:cNvSpPr txBox="1"/>
      </xdr:nvSpPr>
      <xdr:spPr>
        <a:xfrm>
          <a:off x="4686300" y="93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121133</xdr:rowOff>
    </xdr:from>
    <xdr:to>
      <xdr:col>20</xdr:col>
      <xdr:colOff>38100</xdr:colOff>
      <xdr:row>55</xdr:row>
      <xdr:rowOff>51283</xdr:rowOff>
    </xdr:to>
    <xdr:sp macro="" textlink="">
      <xdr:nvSpPr>
        <xdr:cNvPr id="142" name="楕円 141"/>
        <xdr:cNvSpPr/>
      </xdr:nvSpPr>
      <xdr:spPr>
        <a:xfrm>
          <a:off x="3746500" y="93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42410</xdr:rowOff>
    </xdr:from>
    <xdr:ext cx="534377" cy="259045"/>
    <xdr:sp macro="" textlink="">
      <xdr:nvSpPr>
        <xdr:cNvPr id="143" name="テキスト ボックス 142"/>
        <xdr:cNvSpPr txBox="1"/>
      </xdr:nvSpPr>
      <xdr:spPr>
        <a:xfrm>
          <a:off x="3530111" y="947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67297</xdr:rowOff>
    </xdr:from>
    <xdr:to>
      <xdr:col>15</xdr:col>
      <xdr:colOff>101600</xdr:colOff>
      <xdr:row>54</xdr:row>
      <xdr:rowOff>168897</xdr:rowOff>
    </xdr:to>
    <xdr:sp macro="" textlink="">
      <xdr:nvSpPr>
        <xdr:cNvPr id="144" name="楕円 143"/>
        <xdr:cNvSpPr/>
      </xdr:nvSpPr>
      <xdr:spPr>
        <a:xfrm>
          <a:off x="2857500" y="93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13974</xdr:rowOff>
    </xdr:from>
    <xdr:ext cx="534377" cy="259045"/>
    <xdr:sp macro="" textlink="">
      <xdr:nvSpPr>
        <xdr:cNvPr id="145" name="テキスト ボックス 144"/>
        <xdr:cNvSpPr txBox="1"/>
      </xdr:nvSpPr>
      <xdr:spPr>
        <a:xfrm>
          <a:off x="2641111" y="910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21920</xdr:rowOff>
    </xdr:from>
    <xdr:to>
      <xdr:col>10</xdr:col>
      <xdr:colOff>165100</xdr:colOff>
      <xdr:row>54</xdr:row>
      <xdr:rowOff>123520</xdr:rowOff>
    </xdr:to>
    <xdr:sp macro="" textlink="">
      <xdr:nvSpPr>
        <xdr:cNvPr id="146" name="楕円 145"/>
        <xdr:cNvSpPr/>
      </xdr:nvSpPr>
      <xdr:spPr>
        <a:xfrm>
          <a:off x="1968500" y="92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140047</xdr:rowOff>
    </xdr:from>
    <xdr:ext cx="534377" cy="259045"/>
    <xdr:sp macro="" textlink="">
      <xdr:nvSpPr>
        <xdr:cNvPr id="147" name="テキスト ボックス 146"/>
        <xdr:cNvSpPr txBox="1"/>
      </xdr:nvSpPr>
      <xdr:spPr>
        <a:xfrm>
          <a:off x="1752111" y="90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80918</xdr:rowOff>
    </xdr:from>
    <xdr:to>
      <xdr:col>6</xdr:col>
      <xdr:colOff>38100</xdr:colOff>
      <xdr:row>55</xdr:row>
      <xdr:rowOff>11068</xdr:rowOff>
    </xdr:to>
    <xdr:sp macro="" textlink="">
      <xdr:nvSpPr>
        <xdr:cNvPr id="148" name="楕円 147"/>
        <xdr:cNvSpPr/>
      </xdr:nvSpPr>
      <xdr:spPr>
        <a:xfrm>
          <a:off x="1079500" y="93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27595</xdr:rowOff>
    </xdr:from>
    <xdr:ext cx="534377" cy="259045"/>
    <xdr:sp macro="" textlink="">
      <xdr:nvSpPr>
        <xdr:cNvPr id="149" name="テキスト ボックス 148"/>
        <xdr:cNvSpPr txBox="1"/>
      </xdr:nvSpPr>
      <xdr:spPr>
        <a:xfrm>
          <a:off x="863111" y="911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125946</xdr:rowOff>
    </xdr:from>
    <xdr:to>
      <xdr:col>24</xdr:col>
      <xdr:colOff>63500</xdr:colOff>
      <xdr:row>77</xdr:row>
      <xdr:rowOff>45974</xdr:rowOff>
    </xdr:to>
    <xdr:cxnSp macro="">
      <xdr:nvCxnSpPr>
        <xdr:cNvPr id="178" name="直線コネクタ 177"/>
        <xdr:cNvCxnSpPr/>
      </xdr:nvCxnSpPr>
      <xdr:spPr>
        <a:xfrm flipV="1">
          <a:off x="3797300" y="13156146"/>
          <a:ext cx="8382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162920</xdr:rowOff>
    </xdr:from>
    <xdr:ext cx="469744" cy="259045"/>
    <xdr:sp macro="" textlink="">
      <xdr:nvSpPr>
        <xdr:cNvPr id="179" name="維持補修費平均値テキスト"/>
        <xdr:cNvSpPr txBox="1"/>
      </xdr:nvSpPr>
      <xdr:spPr>
        <a:xfrm>
          <a:off x="4686300" y="1319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45974</xdr:rowOff>
    </xdr:from>
    <xdr:to>
      <xdr:col>19</xdr:col>
      <xdr:colOff>177800</xdr:colOff>
      <xdr:row>77</xdr:row>
      <xdr:rowOff>162637</xdr:rowOff>
    </xdr:to>
    <xdr:cxnSp macro="">
      <xdr:nvCxnSpPr>
        <xdr:cNvPr id="181" name="直線コネクタ 180"/>
        <xdr:cNvCxnSpPr/>
      </xdr:nvCxnSpPr>
      <xdr:spPr>
        <a:xfrm flipV="1">
          <a:off x="2908300" y="13247624"/>
          <a:ext cx="889000" cy="1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139603</xdr:rowOff>
    </xdr:from>
    <xdr:ext cx="469744" cy="259045"/>
    <xdr:sp macro="" textlink="">
      <xdr:nvSpPr>
        <xdr:cNvPr id="183" name="テキスト ボックス 182"/>
        <xdr:cNvSpPr txBox="1"/>
      </xdr:nvSpPr>
      <xdr:spPr>
        <a:xfrm>
          <a:off x="3562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164618</xdr:rowOff>
    </xdr:from>
    <xdr:to>
      <xdr:col>15</xdr:col>
      <xdr:colOff>50800</xdr:colOff>
      <xdr:row>77</xdr:row>
      <xdr:rowOff>162637</xdr:rowOff>
    </xdr:to>
    <xdr:cxnSp macro="">
      <xdr:nvCxnSpPr>
        <xdr:cNvPr id="184" name="直線コネクタ 183"/>
        <xdr:cNvCxnSpPr/>
      </xdr:nvCxnSpPr>
      <xdr:spPr>
        <a:xfrm>
          <a:off x="2019300" y="13194818"/>
          <a:ext cx="889000" cy="1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80624</xdr:rowOff>
    </xdr:from>
    <xdr:ext cx="469744" cy="259045"/>
    <xdr:sp macro="" textlink="">
      <xdr:nvSpPr>
        <xdr:cNvPr id="186" name="テキスト ボックス 185"/>
        <xdr:cNvSpPr txBox="1"/>
      </xdr:nvSpPr>
      <xdr:spPr>
        <a:xfrm>
          <a:off x="2673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164618</xdr:rowOff>
    </xdr:from>
    <xdr:to>
      <xdr:col>10</xdr:col>
      <xdr:colOff>114300</xdr:colOff>
      <xdr:row>77</xdr:row>
      <xdr:rowOff>93866</xdr:rowOff>
    </xdr:to>
    <xdr:cxnSp macro="">
      <xdr:nvCxnSpPr>
        <xdr:cNvPr id="187" name="直線コネクタ 186"/>
        <xdr:cNvCxnSpPr/>
      </xdr:nvCxnSpPr>
      <xdr:spPr>
        <a:xfrm flipV="1">
          <a:off x="1130300" y="13194818"/>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8" name="フローチャート: 判断 187"/>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9" name="テキスト ボックス 188"/>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90" name="フローチャート: 判断 189"/>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91" name="テキスト ボックス 190"/>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75146</xdr:rowOff>
    </xdr:from>
    <xdr:to>
      <xdr:col>24</xdr:col>
      <xdr:colOff>114300</xdr:colOff>
      <xdr:row>77</xdr:row>
      <xdr:rowOff>5296</xdr:rowOff>
    </xdr:to>
    <xdr:sp macro="" textlink="">
      <xdr:nvSpPr>
        <xdr:cNvPr id="197" name="楕円 196"/>
        <xdr:cNvSpPr/>
      </xdr:nvSpPr>
      <xdr:spPr>
        <a:xfrm>
          <a:off x="4584700" y="131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98023</xdr:rowOff>
    </xdr:from>
    <xdr:ext cx="534377" cy="259045"/>
    <xdr:sp macro="" textlink="">
      <xdr:nvSpPr>
        <xdr:cNvPr id="198" name="維持補修費該当値テキスト"/>
        <xdr:cNvSpPr txBox="1"/>
      </xdr:nvSpPr>
      <xdr:spPr>
        <a:xfrm>
          <a:off x="4686300" y="129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166624</xdr:rowOff>
    </xdr:from>
    <xdr:to>
      <xdr:col>20</xdr:col>
      <xdr:colOff>38100</xdr:colOff>
      <xdr:row>77</xdr:row>
      <xdr:rowOff>96774</xdr:rowOff>
    </xdr:to>
    <xdr:sp macro="" textlink="">
      <xdr:nvSpPr>
        <xdr:cNvPr id="199" name="楕円 198"/>
        <xdr:cNvSpPr/>
      </xdr:nvSpPr>
      <xdr:spPr>
        <a:xfrm>
          <a:off x="3746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113301</xdr:rowOff>
    </xdr:from>
    <xdr:ext cx="469744" cy="259045"/>
    <xdr:sp macro="" textlink="">
      <xdr:nvSpPr>
        <xdr:cNvPr id="200" name="テキスト ボックス 199"/>
        <xdr:cNvSpPr txBox="1"/>
      </xdr:nvSpPr>
      <xdr:spPr>
        <a:xfrm>
          <a:off x="3562428" y="1297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111837</xdr:rowOff>
    </xdr:from>
    <xdr:to>
      <xdr:col>15</xdr:col>
      <xdr:colOff>101600</xdr:colOff>
      <xdr:row>78</xdr:row>
      <xdr:rowOff>41987</xdr:rowOff>
    </xdr:to>
    <xdr:sp macro="" textlink="">
      <xdr:nvSpPr>
        <xdr:cNvPr id="201" name="楕円 200"/>
        <xdr:cNvSpPr/>
      </xdr:nvSpPr>
      <xdr:spPr>
        <a:xfrm>
          <a:off x="2857500" y="133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58514</xdr:rowOff>
    </xdr:from>
    <xdr:ext cx="469744" cy="259045"/>
    <xdr:sp macro="" textlink="">
      <xdr:nvSpPr>
        <xdr:cNvPr id="202" name="テキスト ボックス 201"/>
        <xdr:cNvSpPr txBox="1"/>
      </xdr:nvSpPr>
      <xdr:spPr>
        <a:xfrm>
          <a:off x="2673428" y="1308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113818</xdr:rowOff>
    </xdr:from>
    <xdr:to>
      <xdr:col>10</xdr:col>
      <xdr:colOff>165100</xdr:colOff>
      <xdr:row>77</xdr:row>
      <xdr:rowOff>43968</xdr:rowOff>
    </xdr:to>
    <xdr:sp macro="" textlink="">
      <xdr:nvSpPr>
        <xdr:cNvPr id="203" name="楕円 202"/>
        <xdr:cNvSpPr/>
      </xdr:nvSpPr>
      <xdr:spPr>
        <a:xfrm>
          <a:off x="1968500" y="131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60494</xdr:rowOff>
    </xdr:from>
    <xdr:ext cx="534377" cy="259045"/>
    <xdr:sp macro="" textlink="">
      <xdr:nvSpPr>
        <xdr:cNvPr id="204" name="テキスト ボックス 203"/>
        <xdr:cNvSpPr txBox="1"/>
      </xdr:nvSpPr>
      <xdr:spPr>
        <a:xfrm>
          <a:off x="1752111" y="129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43066</xdr:rowOff>
    </xdr:from>
    <xdr:to>
      <xdr:col>6</xdr:col>
      <xdr:colOff>38100</xdr:colOff>
      <xdr:row>77</xdr:row>
      <xdr:rowOff>144666</xdr:rowOff>
    </xdr:to>
    <xdr:sp macro="" textlink="">
      <xdr:nvSpPr>
        <xdr:cNvPr id="205" name="楕円 204"/>
        <xdr:cNvSpPr/>
      </xdr:nvSpPr>
      <xdr:spPr>
        <a:xfrm>
          <a:off x="1079500" y="132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161193</xdr:rowOff>
    </xdr:from>
    <xdr:ext cx="469744" cy="259045"/>
    <xdr:sp macro="" textlink="">
      <xdr:nvSpPr>
        <xdr:cNvPr id="206" name="テキスト ボックス 205"/>
        <xdr:cNvSpPr txBox="1"/>
      </xdr:nvSpPr>
      <xdr:spPr>
        <a:xfrm>
          <a:off x="895428" y="130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64239</xdr:rowOff>
    </xdr:from>
    <xdr:to>
      <xdr:col>24</xdr:col>
      <xdr:colOff>63500</xdr:colOff>
      <xdr:row>98</xdr:row>
      <xdr:rowOff>111216</xdr:rowOff>
    </xdr:to>
    <xdr:cxnSp macro="">
      <xdr:nvCxnSpPr>
        <xdr:cNvPr id="234" name="直線コネクタ 233"/>
        <xdr:cNvCxnSpPr/>
      </xdr:nvCxnSpPr>
      <xdr:spPr>
        <a:xfrm>
          <a:off x="3797300" y="16866339"/>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64239</xdr:rowOff>
    </xdr:from>
    <xdr:to>
      <xdr:col>19</xdr:col>
      <xdr:colOff>177800</xdr:colOff>
      <xdr:row>98</xdr:row>
      <xdr:rowOff>132201</xdr:rowOff>
    </xdr:to>
    <xdr:cxnSp macro="">
      <xdr:nvCxnSpPr>
        <xdr:cNvPr id="237" name="直線コネクタ 236"/>
        <xdr:cNvCxnSpPr/>
      </xdr:nvCxnSpPr>
      <xdr:spPr>
        <a:xfrm flipV="1">
          <a:off x="2908300" y="16866339"/>
          <a:ext cx="889000" cy="6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100271</xdr:rowOff>
    </xdr:from>
    <xdr:ext cx="534377" cy="259045"/>
    <xdr:sp macro="" textlink="">
      <xdr:nvSpPr>
        <xdr:cNvPr id="239" name="テキスト ボックス 238"/>
        <xdr:cNvSpPr txBox="1"/>
      </xdr:nvSpPr>
      <xdr:spPr>
        <a:xfrm>
          <a:off x="3530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66525</xdr:rowOff>
    </xdr:from>
    <xdr:to>
      <xdr:col>15</xdr:col>
      <xdr:colOff>50800</xdr:colOff>
      <xdr:row>98</xdr:row>
      <xdr:rowOff>132201</xdr:rowOff>
    </xdr:to>
    <xdr:cxnSp macro="">
      <xdr:nvCxnSpPr>
        <xdr:cNvPr id="240" name="直線コネクタ 239"/>
        <xdr:cNvCxnSpPr/>
      </xdr:nvCxnSpPr>
      <xdr:spPr>
        <a:xfrm>
          <a:off x="2019300" y="16868625"/>
          <a:ext cx="889000" cy="6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2" name="テキスト ボックス 241"/>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66525</xdr:rowOff>
    </xdr:from>
    <xdr:to>
      <xdr:col>10</xdr:col>
      <xdr:colOff>114300</xdr:colOff>
      <xdr:row>98</xdr:row>
      <xdr:rowOff>158445</xdr:rowOff>
    </xdr:to>
    <xdr:cxnSp macro="">
      <xdr:nvCxnSpPr>
        <xdr:cNvPr id="243" name="直線コネクタ 242"/>
        <xdr:cNvCxnSpPr/>
      </xdr:nvCxnSpPr>
      <xdr:spPr>
        <a:xfrm flipV="1">
          <a:off x="1130300" y="16868625"/>
          <a:ext cx="8890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141432</xdr:rowOff>
    </xdr:from>
    <xdr:to>
      <xdr:col>10</xdr:col>
      <xdr:colOff>165100</xdr:colOff>
      <xdr:row>96</xdr:row>
      <xdr:rowOff>71582</xdr:rowOff>
    </xdr:to>
    <xdr:sp macro="" textlink="">
      <xdr:nvSpPr>
        <xdr:cNvPr id="244" name="フローチャート: 判断 243"/>
        <xdr:cNvSpPr/>
      </xdr:nvSpPr>
      <xdr:spPr>
        <a:xfrm>
          <a:off x="1968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88109</xdr:rowOff>
    </xdr:from>
    <xdr:ext cx="534377" cy="259045"/>
    <xdr:sp macro="" textlink="">
      <xdr:nvSpPr>
        <xdr:cNvPr id="245" name="テキスト ボックス 244"/>
        <xdr:cNvSpPr txBox="1"/>
      </xdr:nvSpPr>
      <xdr:spPr>
        <a:xfrm>
          <a:off x="1752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95438</xdr:rowOff>
    </xdr:from>
    <xdr:to>
      <xdr:col>6</xdr:col>
      <xdr:colOff>38100</xdr:colOff>
      <xdr:row>97</xdr:row>
      <xdr:rowOff>25588</xdr:rowOff>
    </xdr:to>
    <xdr:sp macro="" textlink="">
      <xdr:nvSpPr>
        <xdr:cNvPr id="246" name="フローチャート: 判断 245"/>
        <xdr:cNvSpPr/>
      </xdr:nvSpPr>
      <xdr:spPr>
        <a:xfrm>
          <a:off x="1079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42115</xdr:rowOff>
    </xdr:from>
    <xdr:ext cx="534377" cy="259045"/>
    <xdr:sp macro="" textlink="">
      <xdr:nvSpPr>
        <xdr:cNvPr id="247" name="テキスト ボックス 246"/>
        <xdr:cNvSpPr txBox="1"/>
      </xdr:nvSpPr>
      <xdr:spPr>
        <a:xfrm>
          <a:off x="863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60416</xdr:rowOff>
    </xdr:from>
    <xdr:to>
      <xdr:col>24</xdr:col>
      <xdr:colOff>114300</xdr:colOff>
      <xdr:row>98</xdr:row>
      <xdr:rowOff>162016</xdr:rowOff>
    </xdr:to>
    <xdr:sp macro="" textlink="">
      <xdr:nvSpPr>
        <xdr:cNvPr id="253" name="楕円 252"/>
        <xdr:cNvSpPr/>
      </xdr:nvSpPr>
      <xdr:spPr>
        <a:xfrm>
          <a:off x="4584700" y="168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146793</xdr:rowOff>
    </xdr:from>
    <xdr:ext cx="534377" cy="259045"/>
    <xdr:sp macro="" textlink="">
      <xdr:nvSpPr>
        <xdr:cNvPr id="254" name="扶助費該当値テキスト"/>
        <xdr:cNvSpPr txBox="1"/>
      </xdr:nvSpPr>
      <xdr:spPr>
        <a:xfrm>
          <a:off x="4686300" y="167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13439</xdr:rowOff>
    </xdr:from>
    <xdr:to>
      <xdr:col>20</xdr:col>
      <xdr:colOff>38100</xdr:colOff>
      <xdr:row>98</xdr:row>
      <xdr:rowOff>115039</xdr:rowOff>
    </xdr:to>
    <xdr:sp macro="" textlink="">
      <xdr:nvSpPr>
        <xdr:cNvPr id="255" name="楕円 254"/>
        <xdr:cNvSpPr/>
      </xdr:nvSpPr>
      <xdr:spPr>
        <a:xfrm>
          <a:off x="3746500" y="168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106166</xdr:rowOff>
    </xdr:from>
    <xdr:ext cx="534377" cy="259045"/>
    <xdr:sp macro="" textlink="">
      <xdr:nvSpPr>
        <xdr:cNvPr id="256" name="テキスト ボックス 255"/>
        <xdr:cNvSpPr txBox="1"/>
      </xdr:nvSpPr>
      <xdr:spPr>
        <a:xfrm>
          <a:off x="3530111" y="169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81401</xdr:rowOff>
    </xdr:from>
    <xdr:to>
      <xdr:col>15</xdr:col>
      <xdr:colOff>101600</xdr:colOff>
      <xdr:row>99</xdr:row>
      <xdr:rowOff>11551</xdr:rowOff>
    </xdr:to>
    <xdr:sp macro="" textlink="">
      <xdr:nvSpPr>
        <xdr:cNvPr id="257" name="楕円 256"/>
        <xdr:cNvSpPr/>
      </xdr:nvSpPr>
      <xdr:spPr>
        <a:xfrm>
          <a:off x="2857500" y="168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2678</xdr:rowOff>
    </xdr:from>
    <xdr:ext cx="534377" cy="259045"/>
    <xdr:sp macro="" textlink="">
      <xdr:nvSpPr>
        <xdr:cNvPr id="258" name="テキスト ボックス 257"/>
        <xdr:cNvSpPr txBox="1"/>
      </xdr:nvSpPr>
      <xdr:spPr>
        <a:xfrm>
          <a:off x="2641111" y="169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15725</xdr:rowOff>
    </xdr:from>
    <xdr:to>
      <xdr:col>10</xdr:col>
      <xdr:colOff>165100</xdr:colOff>
      <xdr:row>98</xdr:row>
      <xdr:rowOff>117325</xdr:rowOff>
    </xdr:to>
    <xdr:sp macro="" textlink="">
      <xdr:nvSpPr>
        <xdr:cNvPr id="259" name="楕円 258"/>
        <xdr:cNvSpPr/>
      </xdr:nvSpPr>
      <xdr:spPr>
        <a:xfrm>
          <a:off x="1968500" y="168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108452</xdr:rowOff>
    </xdr:from>
    <xdr:ext cx="534377" cy="259045"/>
    <xdr:sp macro="" textlink="">
      <xdr:nvSpPr>
        <xdr:cNvPr id="260" name="テキスト ボックス 259"/>
        <xdr:cNvSpPr txBox="1"/>
      </xdr:nvSpPr>
      <xdr:spPr>
        <a:xfrm>
          <a:off x="1752111" y="169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107645</xdr:rowOff>
    </xdr:from>
    <xdr:to>
      <xdr:col>6</xdr:col>
      <xdr:colOff>38100</xdr:colOff>
      <xdr:row>99</xdr:row>
      <xdr:rowOff>37795</xdr:rowOff>
    </xdr:to>
    <xdr:sp macro="" textlink="">
      <xdr:nvSpPr>
        <xdr:cNvPr id="261" name="楕円 260"/>
        <xdr:cNvSpPr/>
      </xdr:nvSpPr>
      <xdr:spPr>
        <a:xfrm>
          <a:off x="1079500" y="1690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28922</xdr:rowOff>
    </xdr:from>
    <xdr:ext cx="534377" cy="259045"/>
    <xdr:sp macro="" textlink="">
      <xdr:nvSpPr>
        <xdr:cNvPr id="262" name="テキスト ボックス 261"/>
        <xdr:cNvSpPr txBox="1"/>
      </xdr:nvSpPr>
      <xdr:spPr>
        <a:xfrm>
          <a:off x="863111" y="17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30288</xdr:rowOff>
    </xdr:from>
    <xdr:to>
      <xdr:col>55</xdr:col>
      <xdr:colOff>0</xdr:colOff>
      <xdr:row>37</xdr:row>
      <xdr:rowOff>54410</xdr:rowOff>
    </xdr:to>
    <xdr:cxnSp macro="">
      <xdr:nvCxnSpPr>
        <xdr:cNvPr id="294" name="直線コネクタ 293"/>
        <xdr:cNvCxnSpPr/>
      </xdr:nvCxnSpPr>
      <xdr:spPr>
        <a:xfrm flipV="1">
          <a:off x="9639300" y="6373938"/>
          <a:ext cx="838200" cy="2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35742</xdr:rowOff>
    </xdr:from>
    <xdr:to>
      <xdr:col>50</xdr:col>
      <xdr:colOff>114300</xdr:colOff>
      <xdr:row>37</xdr:row>
      <xdr:rowOff>54410</xdr:rowOff>
    </xdr:to>
    <xdr:cxnSp macro="">
      <xdr:nvCxnSpPr>
        <xdr:cNvPr id="297" name="直線コネクタ 296"/>
        <xdr:cNvCxnSpPr/>
      </xdr:nvCxnSpPr>
      <xdr:spPr>
        <a:xfrm>
          <a:off x="8750300" y="6379392"/>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35742</xdr:rowOff>
    </xdr:from>
    <xdr:to>
      <xdr:col>45</xdr:col>
      <xdr:colOff>177800</xdr:colOff>
      <xdr:row>37</xdr:row>
      <xdr:rowOff>151576</xdr:rowOff>
    </xdr:to>
    <xdr:cxnSp macro="">
      <xdr:nvCxnSpPr>
        <xdr:cNvPr id="300" name="直線コネクタ 299"/>
        <xdr:cNvCxnSpPr/>
      </xdr:nvCxnSpPr>
      <xdr:spPr>
        <a:xfrm flipV="1">
          <a:off x="7861300" y="6379392"/>
          <a:ext cx="889000" cy="1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151576</xdr:rowOff>
    </xdr:from>
    <xdr:to>
      <xdr:col>41</xdr:col>
      <xdr:colOff>50800</xdr:colOff>
      <xdr:row>38</xdr:row>
      <xdr:rowOff>33956</xdr:rowOff>
    </xdr:to>
    <xdr:cxnSp macro="">
      <xdr:nvCxnSpPr>
        <xdr:cNvPr id="303" name="直線コネクタ 302"/>
        <xdr:cNvCxnSpPr/>
      </xdr:nvCxnSpPr>
      <xdr:spPr>
        <a:xfrm flipV="1">
          <a:off x="6972300" y="6495226"/>
          <a:ext cx="889000" cy="5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59759</xdr:rowOff>
    </xdr:from>
    <xdr:to>
      <xdr:col>41</xdr:col>
      <xdr:colOff>101600</xdr:colOff>
      <xdr:row>37</xdr:row>
      <xdr:rowOff>161359</xdr:rowOff>
    </xdr:to>
    <xdr:sp macro="" textlink="">
      <xdr:nvSpPr>
        <xdr:cNvPr id="304" name="フローチャート: 判断 303"/>
        <xdr:cNvSpPr/>
      </xdr:nvSpPr>
      <xdr:spPr>
        <a:xfrm>
          <a:off x="7810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6436</xdr:rowOff>
    </xdr:from>
    <xdr:ext cx="534377" cy="259045"/>
    <xdr:sp macro="" textlink="">
      <xdr:nvSpPr>
        <xdr:cNvPr id="305" name="テキスト ボックス 304"/>
        <xdr:cNvSpPr txBox="1"/>
      </xdr:nvSpPr>
      <xdr:spPr>
        <a:xfrm>
          <a:off x="7594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65028</xdr:rowOff>
    </xdr:from>
    <xdr:to>
      <xdr:col>36</xdr:col>
      <xdr:colOff>165100</xdr:colOff>
      <xdr:row>37</xdr:row>
      <xdr:rowOff>166628</xdr:rowOff>
    </xdr:to>
    <xdr:sp macro="" textlink="">
      <xdr:nvSpPr>
        <xdr:cNvPr id="306" name="フローチャート: 判断 305"/>
        <xdr:cNvSpPr/>
      </xdr:nvSpPr>
      <xdr:spPr>
        <a:xfrm>
          <a:off x="6921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11705</xdr:rowOff>
    </xdr:from>
    <xdr:ext cx="534377" cy="259045"/>
    <xdr:sp macro="" textlink="">
      <xdr:nvSpPr>
        <xdr:cNvPr id="307" name="テキスト ボックス 306"/>
        <xdr:cNvSpPr txBox="1"/>
      </xdr:nvSpPr>
      <xdr:spPr>
        <a:xfrm>
          <a:off x="6705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150938</xdr:rowOff>
    </xdr:from>
    <xdr:to>
      <xdr:col>55</xdr:col>
      <xdr:colOff>50800</xdr:colOff>
      <xdr:row>37</xdr:row>
      <xdr:rowOff>81088</xdr:rowOff>
    </xdr:to>
    <xdr:sp macro="" textlink="">
      <xdr:nvSpPr>
        <xdr:cNvPr id="313" name="楕円 312"/>
        <xdr:cNvSpPr/>
      </xdr:nvSpPr>
      <xdr:spPr>
        <a:xfrm>
          <a:off x="10426700" y="63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129365</xdr:rowOff>
    </xdr:from>
    <xdr:ext cx="534377" cy="259045"/>
    <xdr:sp macro="" textlink="">
      <xdr:nvSpPr>
        <xdr:cNvPr id="314" name="補助費等該当値テキスト"/>
        <xdr:cNvSpPr txBox="1"/>
      </xdr:nvSpPr>
      <xdr:spPr>
        <a:xfrm>
          <a:off x="10528300" y="630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3610</xdr:rowOff>
    </xdr:from>
    <xdr:to>
      <xdr:col>50</xdr:col>
      <xdr:colOff>165100</xdr:colOff>
      <xdr:row>37</xdr:row>
      <xdr:rowOff>105210</xdr:rowOff>
    </xdr:to>
    <xdr:sp macro="" textlink="">
      <xdr:nvSpPr>
        <xdr:cNvPr id="315" name="楕円 314"/>
        <xdr:cNvSpPr/>
      </xdr:nvSpPr>
      <xdr:spPr>
        <a:xfrm>
          <a:off x="9588500" y="63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96337</xdr:rowOff>
    </xdr:from>
    <xdr:ext cx="534377" cy="259045"/>
    <xdr:sp macro="" textlink="">
      <xdr:nvSpPr>
        <xdr:cNvPr id="316" name="テキスト ボックス 315"/>
        <xdr:cNvSpPr txBox="1"/>
      </xdr:nvSpPr>
      <xdr:spPr>
        <a:xfrm>
          <a:off x="9372111" y="643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156392</xdr:rowOff>
    </xdr:from>
    <xdr:to>
      <xdr:col>46</xdr:col>
      <xdr:colOff>38100</xdr:colOff>
      <xdr:row>37</xdr:row>
      <xdr:rowOff>86542</xdr:rowOff>
    </xdr:to>
    <xdr:sp macro="" textlink="">
      <xdr:nvSpPr>
        <xdr:cNvPr id="317" name="楕円 316"/>
        <xdr:cNvSpPr/>
      </xdr:nvSpPr>
      <xdr:spPr>
        <a:xfrm>
          <a:off x="86995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77669</xdr:rowOff>
    </xdr:from>
    <xdr:ext cx="534377" cy="259045"/>
    <xdr:sp macro="" textlink="">
      <xdr:nvSpPr>
        <xdr:cNvPr id="318" name="テキスト ボックス 317"/>
        <xdr:cNvSpPr txBox="1"/>
      </xdr:nvSpPr>
      <xdr:spPr>
        <a:xfrm>
          <a:off x="8483111" y="642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100776</xdr:rowOff>
    </xdr:from>
    <xdr:to>
      <xdr:col>41</xdr:col>
      <xdr:colOff>101600</xdr:colOff>
      <xdr:row>38</xdr:row>
      <xdr:rowOff>30927</xdr:rowOff>
    </xdr:to>
    <xdr:sp macro="" textlink="">
      <xdr:nvSpPr>
        <xdr:cNvPr id="319" name="楕円 318"/>
        <xdr:cNvSpPr/>
      </xdr:nvSpPr>
      <xdr:spPr>
        <a:xfrm>
          <a:off x="7810500" y="6444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22053</xdr:rowOff>
    </xdr:from>
    <xdr:ext cx="534377" cy="259045"/>
    <xdr:sp macro="" textlink="">
      <xdr:nvSpPr>
        <xdr:cNvPr id="320" name="テキスト ボックス 319"/>
        <xdr:cNvSpPr txBox="1"/>
      </xdr:nvSpPr>
      <xdr:spPr>
        <a:xfrm>
          <a:off x="7594111" y="65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154606</xdr:rowOff>
    </xdr:from>
    <xdr:to>
      <xdr:col>36</xdr:col>
      <xdr:colOff>165100</xdr:colOff>
      <xdr:row>38</xdr:row>
      <xdr:rowOff>84756</xdr:rowOff>
    </xdr:to>
    <xdr:sp macro="" textlink="">
      <xdr:nvSpPr>
        <xdr:cNvPr id="321" name="楕円 320"/>
        <xdr:cNvSpPr/>
      </xdr:nvSpPr>
      <xdr:spPr>
        <a:xfrm>
          <a:off x="6921500" y="6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75883</xdr:rowOff>
    </xdr:from>
    <xdr:ext cx="534377" cy="259045"/>
    <xdr:sp macro="" textlink="">
      <xdr:nvSpPr>
        <xdr:cNvPr id="322" name="テキスト ボックス 321"/>
        <xdr:cNvSpPr txBox="1"/>
      </xdr:nvSpPr>
      <xdr:spPr>
        <a:xfrm>
          <a:off x="6705111" y="6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35953</xdr:rowOff>
    </xdr:from>
    <xdr:to>
      <xdr:col>55</xdr:col>
      <xdr:colOff>0</xdr:colOff>
      <xdr:row>59</xdr:row>
      <xdr:rowOff>39870</xdr:rowOff>
    </xdr:to>
    <xdr:cxnSp macro="">
      <xdr:nvCxnSpPr>
        <xdr:cNvPr id="353" name="直線コネクタ 352"/>
        <xdr:cNvCxnSpPr/>
      </xdr:nvCxnSpPr>
      <xdr:spPr>
        <a:xfrm>
          <a:off x="9639300" y="10151503"/>
          <a:ext cx="8382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5492</xdr:rowOff>
    </xdr:from>
    <xdr:to>
      <xdr:col>50</xdr:col>
      <xdr:colOff>114300</xdr:colOff>
      <xdr:row>59</xdr:row>
      <xdr:rowOff>35953</xdr:rowOff>
    </xdr:to>
    <xdr:cxnSp macro="">
      <xdr:nvCxnSpPr>
        <xdr:cNvPr id="356" name="直線コネクタ 355"/>
        <xdr:cNvCxnSpPr/>
      </xdr:nvCxnSpPr>
      <xdr:spPr>
        <a:xfrm>
          <a:off x="8750300" y="10121042"/>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147967</xdr:rowOff>
    </xdr:from>
    <xdr:to>
      <xdr:col>45</xdr:col>
      <xdr:colOff>177800</xdr:colOff>
      <xdr:row>59</xdr:row>
      <xdr:rowOff>5492</xdr:rowOff>
    </xdr:to>
    <xdr:cxnSp macro="">
      <xdr:nvCxnSpPr>
        <xdr:cNvPr id="359" name="直線コネクタ 358"/>
        <xdr:cNvCxnSpPr/>
      </xdr:nvCxnSpPr>
      <xdr:spPr>
        <a:xfrm>
          <a:off x="7861300" y="10092067"/>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39533</xdr:rowOff>
    </xdr:from>
    <xdr:ext cx="534377" cy="259045"/>
    <xdr:sp macro="" textlink="">
      <xdr:nvSpPr>
        <xdr:cNvPr id="361" name="テキスト ボックス 360"/>
        <xdr:cNvSpPr txBox="1"/>
      </xdr:nvSpPr>
      <xdr:spPr>
        <a:xfrm>
          <a:off x="8483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112675</xdr:rowOff>
    </xdr:from>
    <xdr:to>
      <xdr:col>41</xdr:col>
      <xdr:colOff>50800</xdr:colOff>
      <xdr:row>58</xdr:row>
      <xdr:rowOff>147967</xdr:rowOff>
    </xdr:to>
    <xdr:cxnSp macro="">
      <xdr:nvCxnSpPr>
        <xdr:cNvPr id="362" name="直線コネクタ 361"/>
        <xdr:cNvCxnSpPr/>
      </xdr:nvCxnSpPr>
      <xdr:spPr>
        <a:xfrm>
          <a:off x="6972300" y="10056775"/>
          <a:ext cx="889000" cy="3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80401</xdr:rowOff>
    </xdr:from>
    <xdr:to>
      <xdr:col>41</xdr:col>
      <xdr:colOff>101600</xdr:colOff>
      <xdr:row>59</xdr:row>
      <xdr:rowOff>10551</xdr:rowOff>
    </xdr:to>
    <xdr:sp macro="" textlink="">
      <xdr:nvSpPr>
        <xdr:cNvPr id="363" name="フローチャート: 判断 362"/>
        <xdr:cNvSpPr/>
      </xdr:nvSpPr>
      <xdr:spPr>
        <a:xfrm>
          <a:off x="7810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27078</xdr:rowOff>
    </xdr:from>
    <xdr:ext cx="534377" cy="259045"/>
    <xdr:sp macro="" textlink="">
      <xdr:nvSpPr>
        <xdr:cNvPr id="364" name="テキスト ボックス 363"/>
        <xdr:cNvSpPr txBox="1"/>
      </xdr:nvSpPr>
      <xdr:spPr>
        <a:xfrm>
          <a:off x="7594111" y="97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65" name="フローチャート: 判断 364"/>
        <xdr:cNvSpPr/>
      </xdr:nvSpPr>
      <xdr:spPr>
        <a:xfrm>
          <a:off x="6921500" y="1004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19249</xdr:rowOff>
    </xdr:from>
    <xdr:ext cx="534377" cy="259045"/>
    <xdr:sp macro="" textlink="">
      <xdr:nvSpPr>
        <xdr:cNvPr id="366" name="テキスト ボックス 365"/>
        <xdr:cNvSpPr txBox="1"/>
      </xdr:nvSpPr>
      <xdr:spPr>
        <a:xfrm>
          <a:off x="6705111" y="101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160520</xdr:rowOff>
    </xdr:from>
    <xdr:to>
      <xdr:col>55</xdr:col>
      <xdr:colOff>50800</xdr:colOff>
      <xdr:row>59</xdr:row>
      <xdr:rowOff>90670</xdr:rowOff>
    </xdr:to>
    <xdr:sp macro="" textlink="">
      <xdr:nvSpPr>
        <xdr:cNvPr id="372" name="楕円 371"/>
        <xdr:cNvSpPr/>
      </xdr:nvSpPr>
      <xdr:spPr>
        <a:xfrm>
          <a:off x="10426700" y="10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75447</xdr:rowOff>
    </xdr:from>
    <xdr:ext cx="534377" cy="259045"/>
    <xdr:sp macro="" textlink="">
      <xdr:nvSpPr>
        <xdr:cNvPr id="373" name="普通建設事業費該当値テキスト"/>
        <xdr:cNvSpPr txBox="1"/>
      </xdr:nvSpPr>
      <xdr:spPr>
        <a:xfrm>
          <a:off x="10528300" y="1001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156603</xdr:rowOff>
    </xdr:from>
    <xdr:to>
      <xdr:col>50</xdr:col>
      <xdr:colOff>165100</xdr:colOff>
      <xdr:row>59</xdr:row>
      <xdr:rowOff>86753</xdr:rowOff>
    </xdr:to>
    <xdr:sp macro="" textlink="">
      <xdr:nvSpPr>
        <xdr:cNvPr id="374" name="楕円 373"/>
        <xdr:cNvSpPr/>
      </xdr:nvSpPr>
      <xdr:spPr>
        <a:xfrm>
          <a:off x="9588500" y="101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77880</xdr:rowOff>
    </xdr:from>
    <xdr:ext cx="534377" cy="259045"/>
    <xdr:sp macro="" textlink="">
      <xdr:nvSpPr>
        <xdr:cNvPr id="375" name="テキスト ボックス 374"/>
        <xdr:cNvSpPr txBox="1"/>
      </xdr:nvSpPr>
      <xdr:spPr>
        <a:xfrm>
          <a:off x="9372111" y="101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126142</xdr:rowOff>
    </xdr:from>
    <xdr:to>
      <xdr:col>46</xdr:col>
      <xdr:colOff>38100</xdr:colOff>
      <xdr:row>59</xdr:row>
      <xdr:rowOff>56292</xdr:rowOff>
    </xdr:to>
    <xdr:sp macro="" textlink="">
      <xdr:nvSpPr>
        <xdr:cNvPr id="376" name="楕円 375"/>
        <xdr:cNvSpPr/>
      </xdr:nvSpPr>
      <xdr:spPr>
        <a:xfrm>
          <a:off x="8699500" y="1007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47419</xdr:rowOff>
    </xdr:from>
    <xdr:ext cx="534377" cy="259045"/>
    <xdr:sp macro="" textlink="">
      <xdr:nvSpPr>
        <xdr:cNvPr id="377" name="テキスト ボックス 376"/>
        <xdr:cNvSpPr txBox="1"/>
      </xdr:nvSpPr>
      <xdr:spPr>
        <a:xfrm>
          <a:off x="8483111" y="1016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97167</xdr:rowOff>
    </xdr:from>
    <xdr:to>
      <xdr:col>41</xdr:col>
      <xdr:colOff>101600</xdr:colOff>
      <xdr:row>59</xdr:row>
      <xdr:rowOff>27317</xdr:rowOff>
    </xdr:to>
    <xdr:sp macro="" textlink="">
      <xdr:nvSpPr>
        <xdr:cNvPr id="378" name="楕円 377"/>
        <xdr:cNvSpPr/>
      </xdr:nvSpPr>
      <xdr:spPr>
        <a:xfrm>
          <a:off x="7810500" y="100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18444</xdr:rowOff>
    </xdr:from>
    <xdr:ext cx="534377" cy="259045"/>
    <xdr:sp macro="" textlink="">
      <xdr:nvSpPr>
        <xdr:cNvPr id="379" name="テキスト ボックス 378"/>
        <xdr:cNvSpPr txBox="1"/>
      </xdr:nvSpPr>
      <xdr:spPr>
        <a:xfrm>
          <a:off x="7594111" y="101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80" name="楕円 379"/>
        <xdr:cNvSpPr/>
      </xdr:nvSpPr>
      <xdr:spPr>
        <a:xfrm>
          <a:off x="6921500" y="100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8552</xdr:rowOff>
    </xdr:from>
    <xdr:ext cx="534377" cy="259045"/>
    <xdr:sp macro="" textlink="">
      <xdr:nvSpPr>
        <xdr:cNvPr id="381" name="テキスト ボックス 380"/>
        <xdr:cNvSpPr txBox="1"/>
      </xdr:nvSpPr>
      <xdr:spPr>
        <a:xfrm>
          <a:off x="6705111" y="97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66700</xdr:rowOff>
    </xdr:from>
    <xdr:to>
      <xdr:col>55</xdr:col>
      <xdr:colOff>0</xdr:colOff>
      <xdr:row>79</xdr:row>
      <xdr:rowOff>76166</xdr:rowOff>
    </xdr:to>
    <xdr:cxnSp macro="">
      <xdr:nvCxnSpPr>
        <xdr:cNvPr id="412" name="直線コネクタ 411"/>
        <xdr:cNvCxnSpPr/>
      </xdr:nvCxnSpPr>
      <xdr:spPr>
        <a:xfrm flipV="1">
          <a:off x="9639300" y="13611250"/>
          <a:ext cx="838200" cy="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62660</xdr:rowOff>
    </xdr:from>
    <xdr:to>
      <xdr:col>50</xdr:col>
      <xdr:colOff>114300</xdr:colOff>
      <xdr:row>79</xdr:row>
      <xdr:rowOff>76166</xdr:rowOff>
    </xdr:to>
    <xdr:cxnSp macro="">
      <xdr:nvCxnSpPr>
        <xdr:cNvPr id="415" name="直線コネクタ 414"/>
        <xdr:cNvCxnSpPr/>
      </xdr:nvCxnSpPr>
      <xdr:spPr>
        <a:xfrm>
          <a:off x="8750300" y="13607210"/>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19602</xdr:rowOff>
    </xdr:from>
    <xdr:to>
      <xdr:col>45</xdr:col>
      <xdr:colOff>177800</xdr:colOff>
      <xdr:row>79</xdr:row>
      <xdr:rowOff>62660</xdr:rowOff>
    </xdr:to>
    <xdr:cxnSp macro="">
      <xdr:nvCxnSpPr>
        <xdr:cNvPr id="418" name="直線コネクタ 417"/>
        <xdr:cNvCxnSpPr/>
      </xdr:nvCxnSpPr>
      <xdr:spPr>
        <a:xfrm>
          <a:off x="7861300" y="13564152"/>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101596</xdr:rowOff>
    </xdr:from>
    <xdr:ext cx="534377" cy="259045"/>
    <xdr:sp macro="" textlink="">
      <xdr:nvSpPr>
        <xdr:cNvPr id="420" name="テキスト ボックス 419"/>
        <xdr:cNvSpPr txBox="1"/>
      </xdr:nvSpPr>
      <xdr:spPr>
        <a:xfrm>
          <a:off x="8483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21" name="フローチャート: 判断 420"/>
        <xdr:cNvSpPr/>
      </xdr:nvSpPr>
      <xdr:spPr>
        <a:xfrm>
          <a:off x="7810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74849</xdr:rowOff>
    </xdr:from>
    <xdr:ext cx="534377" cy="259045"/>
    <xdr:sp macro="" textlink="">
      <xdr:nvSpPr>
        <xdr:cNvPr id="422" name="テキスト ボックス 421"/>
        <xdr:cNvSpPr txBox="1"/>
      </xdr:nvSpPr>
      <xdr:spPr>
        <a:xfrm>
          <a:off x="7594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15900</xdr:rowOff>
    </xdr:from>
    <xdr:to>
      <xdr:col>55</xdr:col>
      <xdr:colOff>50800</xdr:colOff>
      <xdr:row>79</xdr:row>
      <xdr:rowOff>117500</xdr:rowOff>
    </xdr:to>
    <xdr:sp macro="" textlink="">
      <xdr:nvSpPr>
        <xdr:cNvPr id="428" name="楕円 427"/>
        <xdr:cNvSpPr/>
      </xdr:nvSpPr>
      <xdr:spPr>
        <a:xfrm>
          <a:off x="10426700" y="135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115812</xdr:rowOff>
    </xdr:from>
    <xdr:ext cx="534377" cy="259045"/>
    <xdr:sp macro="" textlink="">
      <xdr:nvSpPr>
        <xdr:cNvPr id="429" name="普通建設事業費 （ うち新規整備　）該当値テキスト"/>
        <xdr:cNvSpPr txBox="1"/>
      </xdr:nvSpPr>
      <xdr:spPr>
        <a:xfrm>
          <a:off x="10528300" y="1348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25366</xdr:rowOff>
    </xdr:from>
    <xdr:to>
      <xdr:col>50</xdr:col>
      <xdr:colOff>165100</xdr:colOff>
      <xdr:row>79</xdr:row>
      <xdr:rowOff>126966</xdr:rowOff>
    </xdr:to>
    <xdr:sp macro="" textlink="">
      <xdr:nvSpPr>
        <xdr:cNvPr id="430" name="楕円 429"/>
        <xdr:cNvSpPr/>
      </xdr:nvSpPr>
      <xdr:spPr>
        <a:xfrm>
          <a:off x="9588500" y="135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118093</xdr:rowOff>
    </xdr:from>
    <xdr:ext cx="534377" cy="259045"/>
    <xdr:sp macro="" textlink="">
      <xdr:nvSpPr>
        <xdr:cNvPr id="431" name="テキスト ボックス 430"/>
        <xdr:cNvSpPr txBox="1"/>
      </xdr:nvSpPr>
      <xdr:spPr>
        <a:xfrm>
          <a:off x="9372111" y="1366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11860</xdr:rowOff>
    </xdr:from>
    <xdr:to>
      <xdr:col>46</xdr:col>
      <xdr:colOff>38100</xdr:colOff>
      <xdr:row>79</xdr:row>
      <xdr:rowOff>113460</xdr:rowOff>
    </xdr:to>
    <xdr:sp macro="" textlink="">
      <xdr:nvSpPr>
        <xdr:cNvPr id="432" name="楕円 431"/>
        <xdr:cNvSpPr/>
      </xdr:nvSpPr>
      <xdr:spPr>
        <a:xfrm>
          <a:off x="8699500" y="135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104587</xdr:rowOff>
    </xdr:from>
    <xdr:ext cx="534377" cy="259045"/>
    <xdr:sp macro="" textlink="">
      <xdr:nvSpPr>
        <xdr:cNvPr id="433" name="テキスト ボックス 432"/>
        <xdr:cNvSpPr txBox="1"/>
      </xdr:nvSpPr>
      <xdr:spPr>
        <a:xfrm>
          <a:off x="8483111" y="136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140252</xdr:rowOff>
    </xdr:from>
    <xdr:to>
      <xdr:col>41</xdr:col>
      <xdr:colOff>101600</xdr:colOff>
      <xdr:row>79</xdr:row>
      <xdr:rowOff>70402</xdr:rowOff>
    </xdr:to>
    <xdr:sp macro="" textlink="">
      <xdr:nvSpPr>
        <xdr:cNvPr id="434" name="楕円 433"/>
        <xdr:cNvSpPr/>
      </xdr:nvSpPr>
      <xdr:spPr>
        <a:xfrm>
          <a:off x="7810500" y="135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86929</xdr:rowOff>
    </xdr:from>
    <xdr:ext cx="534377" cy="259045"/>
    <xdr:sp macro="" textlink="">
      <xdr:nvSpPr>
        <xdr:cNvPr id="435" name="テキスト ボックス 434"/>
        <xdr:cNvSpPr txBox="1"/>
      </xdr:nvSpPr>
      <xdr:spPr>
        <a:xfrm>
          <a:off x="7594111" y="132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58832</xdr:rowOff>
    </xdr:from>
    <xdr:to>
      <xdr:col>55</xdr:col>
      <xdr:colOff>0</xdr:colOff>
      <xdr:row>97</xdr:row>
      <xdr:rowOff>131184</xdr:rowOff>
    </xdr:to>
    <xdr:cxnSp macro="">
      <xdr:nvCxnSpPr>
        <xdr:cNvPr id="464" name="直線コネクタ 463"/>
        <xdr:cNvCxnSpPr/>
      </xdr:nvCxnSpPr>
      <xdr:spPr>
        <a:xfrm>
          <a:off x="9639300" y="16689482"/>
          <a:ext cx="8382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163383</xdr:rowOff>
    </xdr:from>
    <xdr:ext cx="534377" cy="259045"/>
    <xdr:sp macro="" textlink="">
      <xdr:nvSpPr>
        <xdr:cNvPr id="465" name="普通建設事業費 （ うち更新整備　）平均値テキスト"/>
        <xdr:cNvSpPr txBox="1"/>
      </xdr:nvSpPr>
      <xdr:spPr>
        <a:xfrm>
          <a:off x="10528300" y="1610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111297</xdr:rowOff>
    </xdr:from>
    <xdr:to>
      <xdr:col>50</xdr:col>
      <xdr:colOff>114300</xdr:colOff>
      <xdr:row>97</xdr:row>
      <xdr:rowOff>58832</xdr:rowOff>
    </xdr:to>
    <xdr:cxnSp macro="">
      <xdr:nvCxnSpPr>
        <xdr:cNvPr id="467" name="直線コネクタ 466"/>
        <xdr:cNvCxnSpPr/>
      </xdr:nvCxnSpPr>
      <xdr:spPr>
        <a:xfrm>
          <a:off x="8750300" y="16399047"/>
          <a:ext cx="889000" cy="29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69" name="テキスト ボックス 468"/>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111297</xdr:rowOff>
    </xdr:from>
    <xdr:to>
      <xdr:col>45</xdr:col>
      <xdr:colOff>177800</xdr:colOff>
      <xdr:row>96</xdr:row>
      <xdr:rowOff>104229</xdr:rowOff>
    </xdr:to>
    <xdr:cxnSp macro="">
      <xdr:nvCxnSpPr>
        <xdr:cNvPr id="470" name="直線コネクタ 469"/>
        <xdr:cNvCxnSpPr/>
      </xdr:nvCxnSpPr>
      <xdr:spPr>
        <a:xfrm flipV="1">
          <a:off x="7861300" y="16399047"/>
          <a:ext cx="889000" cy="16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61422</xdr:rowOff>
    </xdr:from>
    <xdr:ext cx="534377" cy="259045"/>
    <xdr:sp macro="" textlink="">
      <xdr:nvSpPr>
        <xdr:cNvPr id="472" name="テキスト ボックス 471"/>
        <xdr:cNvSpPr txBox="1"/>
      </xdr:nvSpPr>
      <xdr:spPr>
        <a:xfrm>
          <a:off x="8483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76327</xdr:rowOff>
    </xdr:from>
    <xdr:to>
      <xdr:col>41</xdr:col>
      <xdr:colOff>101600</xdr:colOff>
      <xdr:row>96</xdr:row>
      <xdr:rowOff>6477</xdr:rowOff>
    </xdr:to>
    <xdr:sp macro="" textlink="">
      <xdr:nvSpPr>
        <xdr:cNvPr id="473" name="フローチャート: 判断 472"/>
        <xdr:cNvSpPr/>
      </xdr:nvSpPr>
      <xdr:spPr>
        <a:xfrm>
          <a:off x="7810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23004</xdr:rowOff>
    </xdr:from>
    <xdr:ext cx="534377" cy="259045"/>
    <xdr:sp macro="" textlink="">
      <xdr:nvSpPr>
        <xdr:cNvPr id="474" name="テキスト ボックス 473"/>
        <xdr:cNvSpPr txBox="1"/>
      </xdr:nvSpPr>
      <xdr:spPr>
        <a:xfrm>
          <a:off x="7594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80384</xdr:rowOff>
    </xdr:from>
    <xdr:to>
      <xdr:col>55</xdr:col>
      <xdr:colOff>50800</xdr:colOff>
      <xdr:row>98</xdr:row>
      <xdr:rowOff>10534</xdr:rowOff>
    </xdr:to>
    <xdr:sp macro="" textlink="">
      <xdr:nvSpPr>
        <xdr:cNvPr id="480" name="楕円 479"/>
        <xdr:cNvSpPr/>
      </xdr:nvSpPr>
      <xdr:spPr>
        <a:xfrm>
          <a:off x="10426700" y="167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166761</xdr:rowOff>
    </xdr:from>
    <xdr:ext cx="534377" cy="259045"/>
    <xdr:sp macro="" textlink="">
      <xdr:nvSpPr>
        <xdr:cNvPr id="481" name="普通建設事業費 （ うち更新整備　）該当値テキスト"/>
        <xdr:cNvSpPr txBox="1"/>
      </xdr:nvSpPr>
      <xdr:spPr>
        <a:xfrm>
          <a:off x="10528300" y="16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8032</xdr:rowOff>
    </xdr:from>
    <xdr:to>
      <xdr:col>50</xdr:col>
      <xdr:colOff>165100</xdr:colOff>
      <xdr:row>97</xdr:row>
      <xdr:rowOff>109632</xdr:rowOff>
    </xdr:to>
    <xdr:sp macro="" textlink="">
      <xdr:nvSpPr>
        <xdr:cNvPr id="482" name="楕円 481"/>
        <xdr:cNvSpPr/>
      </xdr:nvSpPr>
      <xdr:spPr>
        <a:xfrm>
          <a:off x="9588500" y="166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100759</xdr:rowOff>
    </xdr:from>
    <xdr:ext cx="534377" cy="259045"/>
    <xdr:sp macro="" textlink="">
      <xdr:nvSpPr>
        <xdr:cNvPr id="483" name="テキスト ボックス 482"/>
        <xdr:cNvSpPr txBox="1"/>
      </xdr:nvSpPr>
      <xdr:spPr>
        <a:xfrm>
          <a:off x="9372111" y="1673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60497</xdr:rowOff>
    </xdr:from>
    <xdr:to>
      <xdr:col>46</xdr:col>
      <xdr:colOff>38100</xdr:colOff>
      <xdr:row>95</xdr:row>
      <xdr:rowOff>162097</xdr:rowOff>
    </xdr:to>
    <xdr:sp macro="" textlink="">
      <xdr:nvSpPr>
        <xdr:cNvPr id="484" name="楕円 483"/>
        <xdr:cNvSpPr/>
      </xdr:nvSpPr>
      <xdr:spPr>
        <a:xfrm>
          <a:off x="8699500" y="163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7174</xdr:rowOff>
    </xdr:from>
    <xdr:ext cx="534377" cy="259045"/>
    <xdr:sp macro="" textlink="">
      <xdr:nvSpPr>
        <xdr:cNvPr id="485" name="テキスト ボックス 484"/>
        <xdr:cNvSpPr txBox="1"/>
      </xdr:nvSpPr>
      <xdr:spPr>
        <a:xfrm>
          <a:off x="8483111" y="161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53429</xdr:rowOff>
    </xdr:from>
    <xdr:to>
      <xdr:col>41</xdr:col>
      <xdr:colOff>101600</xdr:colOff>
      <xdr:row>96</xdr:row>
      <xdr:rowOff>155029</xdr:rowOff>
    </xdr:to>
    <xdr:sp macro="" textlink="">
      <xdr:nvSpPr>
        <xdr:cNvPr id="486" name="楕円 485"/>
        <xdr:cNvSpPr/>
      </xdr:nvSpPr>
      <xdr:spPr>
        <a:xfrm>
          <a:off x="78105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146156</xdr:rowOff>
    </xdr:from>
    <xdr:ext cx="534377" cy="259045"/>
    <xdr:sp macro="" textlink="">
      <xdr:nvSpPr>
        <xdr:cNvPr id="487" name="テキスト ボックス 486"/>
        <xdr:cNvSpPr txBox="1"/>
      </xdr:nvSpPr>
      <xdr:spPr>
        <a:xfrm>
          <a:off x="7594111" y="166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160350</xdr:rowOff>
    </xdr:from>
    <xdr:to>
      <xdr:col>85</xdr:col>
      <xdr:colOff>127000</xdr:colOff>
      <xdr:row>38</xdr:row>
      <xdr:rowOff>169399</xdr:rowOff>
    </xdr:to>
    <xdr:cxnSp macro="">
      <xdr:nvCxnSpPr>
        <xdr:cNvPr id="516" name="直線コネクタ 515"/>
        <xdr:cNvCxnSpPr/>
      </xdr:nvCxnSpPr>
      <xdr:spPr>
        <a:xfrm flipV="1">
          <a:off x="15481300" y="6675450"/>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125965</xdr:rowOff>
    </xdr:from>
    <xdr:to>
      <xdr:col>81</xdr:col>
      <xdr:colOff>50800</xdr:colOff>
      <xdr:row>38</xdr:row>
      <xdr:rowOff>169399</xdr:rowOff>
    </xdr:to>
    <xdr:cxnSp macro="">
      <xdr:nvCxnSpPr>
        <xdr:cNvPr id="519" name="直線コネクタ 518"/>
        <xdr:cNvCxnSpPr/>
      </xdr:nvCxnSpPr>
      <xdr:spPr>
        <a:xfrm>
          <a:off x="14592300" y="664106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32182</xdr:rowOff>
    </xdr:from>
    <xdr:to>
      <xdr:col>76</xdr:col>
      <xdr:colOff>114300</xdr:colOff>
      <xdr:row>38</xdr:row>
      <xdr:rowOff>125965</xdr:rowOff>
    </xdr:to>
    <xdr:cxnSp macro="">
      <xdr:nvCxnSpPr>
        <xdr:cNvPr id="522" name="直線コネクタ 521"/>
        <xdr:cNvCxnSpPr/>
      </xdr:nvCxnSpPr>
      <xdr:spPr>
        <a:xfrm>
          <a:off x="13703300" y="6547282"/>
          <a:ext cx="889000" cy="9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24902</xdr:rowOff>
    </xdr:from>
    <xdr:ext cx="469744" cy="259045"/>
    <xdr:sp macro="" textlink="">
      <xdr:nvSpPr>
        <xdr:cNvPr id="524" name="テキスト ボックス 523"/>
        <xdr:cNvSpPr txBox="1"/>
      </xdr:nvSpPr>
      <xdr:spPr>
        <a:xfrm>
          <a:off x="14357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93694</xdr:rowOff>
    </xdr:from>
    <xdr:to>
      <xdr:col>71</xdr:col>
      <xdr:colOff>177800</xdr:colOff>
      <xdr:row>38</xdr:row>
      <xdr:rowOff>32182</xdr:rowOff>
    </xdr:to>
    <xdr:cxnSp macro="">
      <xdr:nvCxnSpPr>
        <xdr:cNvPr id="525" name="直線コネクタ 524"/>
        <xdr:cNvCxnSpPr/>
      </xdr:nvCxnSpPr>
      <xdr:spPr>
        <a:xfrm>
          <a:off x="12814300" y="6437344"/>
          <a:ext cx="889000" cy="10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97854</xdr:rowOff>
    </xdr:from>
    <xdr:to>
      <xdr:col>72</xdr:col>
      <xdr:colOff>38100</xdr:colOff>
      <xdr:row>39</xdr:row>
      <xdr:rowOff>28004</xdr:rowOff>
    </xdr:to>
    <xdr:sp macro="" textlink="">
      <xdr:nvSpPr>
        <xdr:cNvPr id="526" name="フローチャート: 判断 525"/>
        <xdr:cNvSpPr/>
      </xdr:nvSpPr>
      <xdr:spPr>
        <a:xfrm>
          <a:off x="13652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19131</xdr:rowOff>
    </xdr:from>
    <xdr:ext cx="469744" cy="259045"/>
    <xdr:sp macro="" textlink="">
      <xdr:nvSpPr>
        <xdr:cNvPr id="527" name="テキスト ボックス 526"/>
        <xdr:cNvSpPr txBox="1"/>
      </xdr:nvSpPr>
      <xdr:spPr>
        <a:xfrm>
          <a:off x="13468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101416</xdr:rowOff>
    </xdr:from>
    <xdr:to>
      <xdr:col>67</xdr:col>
      <xdr:colOff>101600</xdr:colOff>
      <xdr:row>39</xdr:row>
      <xdr:rowOff>31566</xdr:rowOff>
    </xdr:to>
    <xdr:sp macro="" textlink="">
      <xdr:nvSpPr>
        <xdr:cNvPr id="528" name="フローチャート: 判断 527"/>
        <xdr:cNvSpPr/>
      </xdr:nvSpPr>
      <xdr:spPr>
        <a:xfrm>
          <a:off x="12763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22693</xdr:rowOff>
    </xdr:from>
    <xdr:ext cx="469744" cy="259045"/>
    <xdr:sp macro="" textlink="">
      <xdr:nvSpPr>
        <xdr:cNvPr id="529" name="テキスト ボックス 528"/>
        <xdr:cNvSpPr txBox="1"/>
      </xdr:nvSpPr>
      <xdr:spPr>
        <a:xfrm>
          <a:off x="12579428" y="670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109550</xdr:rowOff>
    </xdr:from>
    <xdr:to>
      <xdr:col>85</xdr:col>
      <xdr:colOff>177800</xdr:colOff>
      <xdr:row>39</xdr:row>
      <xdr:rowOff>39700</xdr:rowOff>
    </xdr:to>
    <xdr:sp macro="" textlink="">
      <xdr:nvSpPr>
        <xdr:cNvPr id="535" name="楕円 534"/>
        <xdr:cNvSpPr/>
      </xdr:nvSpPr>
      <xdr:spPr>
        <a:xfrm>
          <a:off x="16268700" y="66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26884</xdr:rowOff>
    </xdr:from>
    <xdr:ext cx="469744" cy="259045"/>
    <xdr:sp macro="" textlink="">
      <xdr:nvSpPr>
        <xdr:cNvPr id="536" name="災害復旧事業費該当値テキスト"/>
        <xdr:cNvSpPr txBox="1"/>
      </xdr:nvSpPr>
      <xdr:spPr>
        <a:xfrm>
          <a:off x="16370300" y="65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118599</xdr:rowOff>
    </xdr:from>
    <xdr:to>
      <xdr:col>81</xdr:col>
      <xdr:colOff>101600</xdr:colOff>
      <xdr:row>39</xdr:row>
      <xdr:rowOff>48749</xdr:rowOff>
    </xdr:to>
    <xdr:sp macro="" textlink="">
      <xdr:nvSpPr>
        <xdr:cNvPr id="537" name="楕円 536"/>
        <xdr:cNvSpPr/>
      </xdr:nvSpPr>
      <xdr:spPr>
        <a:xfrm>
          <a:off x="15430500" y="66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39876</xdr:rowOff>
    </xdr:from>
    <xdr:ext cx="469744" cy="259045"/>
    <xdr:sp macro="" textlink="">
      <xdr:nvSpPr>
        <xdr:cNvPr id="538" name="テキスト ボックス 537"/>
        <xdr:cNvSpPr txBox="1"/>
      </xdr:nvSpPr>
      <xdr:spPr>
        <a:xfrm>
          <a:off x="15246428" y="67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75165</xdr:rowOff>
    </xdr:from>
    <xdr:to>
      <xdr:col>76</xdr:col>
      <xdr:colOff>165100</xdr:colOff>
      <xdr:row>39</xdr:row>
      <xdr:rowOff>5315</xdr:rowOff>
    </xdr:to>
    <xdr:sp macro="" textlink="">
      <xdr:nvSpPr>
        <xdr:cNvPr id="539" name="楕円 538"/>
        <xdr:cNvSpPr/>
      </xdr:nvSpPr>
      <xdr:spPr>
        <a:xfrm>
          <a:off x="14541500" y="6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21842</xdr:rowOff>
    </xdr:from>
    <xdr:ext cx="469744" cy="259045"/>
    <xdr:sp macro="" textlink="">
      <xdr:nvSpPr>
        <xdr:cNvPr id="540" name="テキスト ボックス 539"/>
        <xdr:cNvSpPr txBox="1"/>
      </xdr:nvSpPr>
      <xdr:spPr>
        <a:xfrm>
          <a:off x="14357428" y="636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152832</xdr:rowOff>
    </xdr:from>
    <xdr:to>
      <xdr:col>72</xdr:col>
      <xdr:colOff>38100</xdr:colOff>
      <xdr:row>38</xdr:row>
      <xdr:rowOff>82982</xdr:rowOff>
    </xdr:to>
    <xdr:sp macro="" textlink="">
      <xdr:nvSpPr>
        <xdr:cNvPr id="541" name="楕円 540"/>
        <xdr:cNvSpPr/>
      </xdr:nvSpPr>
      <xdr:spPr>
        <a:xfrm>
          <a:off x="13652500" y="64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99509</xdr:rowOff>
    </xdr:from>
    <xdr:ext cx="469744" cy="259045"/>
    <xdr:sp macro="" textlink="">
      <xdr:nvSpPr>
        <xdr:cNvPr id="542" name="テキスト ボックス 541"/>
        <xdr:cNvSpPr txBox="1"/>
      </xdr:nvSpPr>
      <xdr:spPr>
        <a:xfrm>
          <a:off x="13468428" y="62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42894</xdr:rowOff>
    </xdr:from>
    <xdr:to>
      <xdr:col>67</xdr:col>
      <xdr:colOff>101600</xdr:colOff>
      <xdr:row>37</xdr:row>
      <xdr:rowOff>144494</xdr:rowOff>
    </xdr:to>
    <xdr:sp macro="" textlink="">
      <xdr:nvSpPr>
        <xdr:cNvPr id="543" name="楕円 542"/>
        <xdr:cNvSpPr/>
      </xdr:nvSpPr>
      <xdr:spPr>
        <a:xfrm>
          <a:off x="12763500" y="63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161021</xdr:rowOff>
    </xdr:from>
    <xdr:ext cx="534377" cy="259045"/>
    <xdr:sp macro="" textlink="">
      <xdr:nvSpPr>
        <xdr:cNvPr id="544" name="テキスト ボックス 543"/>
        <xdr:cNvSpPr txBox="1"/>
      </xdr:nvSpPr>
      <xdr:spPr>
        <a:xfrm>
          <a:off x="12547111" y="616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3" name="フローチャート: 判断 58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4" name="テキスト ボックス 58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24" name="直線コネクタ 623"/>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25"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26" name="直線コネクタ 625"/>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27"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8" name="直線コネクタ 627"/>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160960</xdr:rowOff>
    </xdr:from>
    <xdr:to>
      <xdr:col>85</xdr:col>
      <xdr:colOff>127000</xdr:colOff>
      <xdr:row>74</xdr:row>
      <xdr:rowOff>166294</xdr:rowOff>
    </xdr:to>
    <xdr:cxnSp macro="">
      <xdr:nvCxnSpPr>
        <xdr:cNvPr id="629" name="直線コネクタ 628"/>
        <xdr:cNvCxnSpPr/>
      </xdr:nvCxnSpPr>
      <xdr:spPr>
        <a:xfrm flipV="1">
          <a:off x="15481300" y="1284826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34028</xdr:rowOff>
    </xdr:from>
    <xdr:ext cx="534377" cy="259045"/>
    <xdr:sp macro="" textlink="">
      <xdr:nvSpPr>
        <xdr:cNvPr id="630" name="公債費平均値テキスト"/>
        <xdr:cNvSpPr txBox="1"/>
      </xdr:nvSpPr>
      <xdr:spPr>
        <a:xfrm>
          <a:off x="16370300" y="130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31" name="フローチャート: 判断 630"/>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166294</xdr:rowOff>
    </xdr:from>
    <xdr:to>
      <xdr:col>81</xdr:col>
      <xdr:colOff>50800</xdr:colOff>
      <xdr:row>75</xdr:row>
      <xdr:rowOff>56398</xdr:rowOff>
    </xdr:to>
    <xdr:cxnSp macro="">
      <xdr:nvCxnSpPr>
        <xdr:cNvPr id="632" name="直線コネクタ 631"/>
        <xdr:cNvCxnSpPr/>
      </xdr:nvCxnSpPr>
      <xdr:spPr>
        <a:xfrm flipV="1">
          <a:off x="14592300" y="12853594"/>
          <a:ext cx="889000" cy="6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33" name="フローチャート: 判断 632"/>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148724</xdr:rowOff>
    </xdr:from>
    <xdr:ext cx="534377" cy="259045"/>
    <xdr:sp macro="" textlink="">
      <xdr:nvSpPr>
        <xdr:cNvPr id="634" name="テキスト ボックス 633"/>
        <xdr:cNvSpPr txBox="1"/>
      </xdr:nvSpPr>
      <xdr:spPr>
        <a:xfrm>
          <a:off x="15214111" y="131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56398</xdr:rowOff>
    </xdr:from>
    <xdr:to>
      <xdr:col>76</xdr:col>
      <xdr:colOff>114300</xdr:colOff>
      <xdr:row>75</xdr:row>
      <xdr:rowOff>132948</xdr:rowOff>
    </xdr:to>
    <xdr:cxnSp macro="">
      <xdr:nvCxnSpPr>
        <xdr:cNvPr id="635" name="直線コネクタ 634"/>
        <xdr:cNvCxnSpPr/>
      </xdr:nvCxnSpPr>
      <xdr:spPr>
        <a:xfrm flipV="1">
          <a:off x="13703300" y="12915148"/>
          <a:ext cx="889000" cy="7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36" name="フローチャート: 判断 635"/>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23604</xdr:rowOff>
    </xdr:from>
    <xdr:ext cx="534377" cy="259045"/>
    <xdr:sp macro="" textlink="">
      <xdr:nvSpPr>
        <xdr:cNvPr id="637" name="テキスト ボックス 636"/>
        <xdr:cNvSpPr txBox="1"/>
      </xdr:nvSpPr>
      <xdr:spPr>
        <a:xfrm>
          <a:off x="14325111" y="1322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132948</xdr:rowOff>
    </xdr:from>
    <xdr:to>
      <xdr:col>71</xdr:col>
      <xdr:colOff>177800</xdr:colOff>
      <xdr:row>76</xdr:row>
      <xdr:rowOff>57739</xdr:rowOff>
    </xdr:to>
    <xdr:cxnSp macro="">
      <xdr:nvCxnSpPr>
        <xdr:cNvPr id="638" name="直線コネクタ 637"/>
        <xdr:cNvCxnSpPr/>
      </xdr:nvCxnSpPr>
      <xdr:spPr>
        <a:xfrm flipV="1">
          <a:off x="12814300" y="12991698"/>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55890</xdr:rowOff>
    </xdr:from>
    <xdr:to>
      <xdr:col>72</xdr:col>
      <xdr:colOff>38100</xdr:colOff>
      <xdr:row>76</xdr:row>
      <xdr:rowOff>157490</xdr:rowOff>
    </xdr:to>
    <xdr:sp macro="" textlink="">
      <xdr:nvSpPr>
        <xdr:cNvPr id="639" name="フローチャート: 判断 638"/>
        <xdr:cNvSpPr/>
      </xdr:nvSpPr>
      <xdr:spPr>
        <a:xfrm>
          <a:off x="13652500" y="1308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148617</xdr:rowOff>
    </xdr:from>
    <xdr:ext cx="534377" cy="259045"/>
    <xdr:sp macro="" textlink="">
      <xdr:nvSpPr>
        <xdr:cNvPr id="640" name="テキスト ボックス 639"/>
        <xdr:cNvSpPr txBox="1"/>
      </xdr:nvSpPr>
      <xdr:spPr>
        <a:xfrm>
          <a:off x="13436111" y="1317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21585</xdr:rowOff>
    </xdr:from>
    <xdr:to>
      <xdr:col>67</xdr:col>
      <xdr:colOff>101600</xdr:colOff>
      <xdr:row>76</xdr:row>
      <xdr:rowOff>123185</xdr:rowOff>
    </xdr:to>
    <xdr:sp macro="" textlink="">
      <xdr:nvSpPr>
        <xdr:cNvPr id="641" name="フローチャート: 判断 640"/>
        <xdr:cNvSpPr/>
      </xdr:nvSpPr>
      <xdr:spPr>
        <a:xfrm>
          <a:off x="12763500" y="130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114312</xdr:rowOff>
    </xdr:from>
    <xdr:ext cx="534377" cy="259045"/>
    <xdr:sp macro="" textlink="">
      <xdr:nvSpPr>
        <xdr:cNvPr id="642" name="テキスト ボックス 641"/>
        <xdr:cNvSpPr txBox="1"/>
      </xdr:nvSpPr>
      <xdr:spPr>
        <a:xfrm>
          <a:off x="12547111" y="131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110160</xdr:rowOff>
    </xdr:from>
    <xdr:to>
      <xdr:col>85</xdr:col>
      <xdr:colOff>177800</xdr:colOff>
      <xdr:row>75</xdr:row>
      <xdr:rowOff>40310</xdr:rowOff>
    </xdr:to>
    <xdr:sp macro="" textlink="">
      <xdr:nvSpPr>
        <xdr:cNvPr id="648" name="楕円 647"/>
        <xdr:cNvSpPr/>
      </xdr:nvSpPr>
      <xdr:spPr>
        <a:xfrm>
          <a:off x="16268700" y="127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133037</xdr:rowOff>
    </xdr:from>
    <xdr:ext cx="534377" cy="259045"/>
    <xdr:sp macro="" textlink="">
      <xdr:nvSpPr>
        <xdr:cNvPr id="649" name="公債費該当値テキスト"/>
        <xdr:cNvSpPr txBox="1"/>
      </xdr:nvSpPr>
      <xdr:spPr>
        <a:xfrm>
          <a:off x="16370300" y="126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115494</xdr:rowOff>
    </xdr:from>
    <xdr:to>
      <xdr:col>81</xdr:col>
      <xdr:colOff>101600</xdr:colOff>
      <xdr:row>75</xdr:row>
      <xdr:rowOff>45644</xdr:rowOff>
    </xdr:to>
    <xdr:sp macro="" textlink="">
      <xdr:nvSpPr>
        <xdr:cNvPr id="650" name="楕円 649"/>
        <xdr:cNvSpPr/>
      </xdr:nvSpPr>
      <xdr:spPr>
        <a:xfrm>
          <a:off x="15430500" y="128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62171</xdr:rowOff>
    </xdr:from>
    <xdr:ext cx="534377" cy="259045"/>
    <xdr:sp macro="" textlink="">
      <xdr:nvSpPr>
        <xdr:cNvPr id="651" name="テキスト ボックス 650"/>
        <xdr:cNvSpPr txBox="1"/>
      </xdr:nvSpPr>
      <xdr:spPr>
        <a:xfrm>
          <a:off x="15214111" y="125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5598</xdr:rowOff>
    </xdr:from>
    <xdr:to>
      <xdr:col>76</xdr:col>
      <xdr:colOff>165100</xdr:colOff>
      <xdr:row>75</xdr:row>
      <xdr:rowOff>107198</xdr:rowOff>
    </xdr:to>
    <xdr:sp macro="" textlink="">
      <xdr:nvSpPr>
        <xdr:cNvPr id="652" name="楕円 651"/>
        <xdr:cNvSpPr/>
      </xdr:nvSpPr>
      <xdr:spPr>
        <a:xfrm>
          <a:off x="14541500" y="1286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123725</xdr:rowOff>
    </xdr:from>
    <xdr:ext cx="534377" cy="259045"/>
    <xdr:sp macro="" textlink="">
      <xdr:nvSpPr>
        <xdr:cNvPr id="653" name="テキスト ボックス 652"/>
        <xdr:cNvSpPr txBox="1"/>
      </xdr:nvSpPr>
      <xdr:spPr>
        <a:xfrm>
          <a:off x="14325111" y="1263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82148</xdr:rowOff>
    </xdr:from>
    <xdr:to>
      <xdr:col>72</xdr:col>
      <xdr:colOff>38100</xdr:colOff>
      <xdr:row>76</xdr:row>
      <xdr:rowOff>12298</xdr:rowOff>
    </xdr:to>
    <xdr:sp macro="" textlink="">
      <xdr:nvSpPr>
        <xdr:cNvPr id="654" name="楕円 653"/>
        <xdr:cNvSpPr/>
      </xdr:nvSpPr>
      <xdr:spPr>
        <a:xfrm>
          <a:off x="13652500" y="1294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28825</xdr:rowOff>
    </xdr:from>
    <xdr:ext cx="534377" cy="259045"/>
    <xdr:sp macro="" textlink="">
      <xdr:nvSpPr>
        <xdr:cNvPr id="655" name="テキスト ボックス 654"/>
        <xdr:cNvSpPr txBox="1"/>
      </xdr:nvSpPr>
      <xdr:spPr>
        <a:xfrm>
          <a:off x="13436111" y="127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6939</xdr:rowOff>
    </xdr:from>
    <xdr:to>
      <xdr:col>67</xdr:col>
      <xdr:colOff>101600</xdr:colOff>
      <xdr:row>76</xdr:row>
      <xdr:rowOff>108539</xdr:rowOff>
    </xdr:to>
    <xdr:sp macro="" textlink="">
      <xdr:nvSpPr>
        <xdr:cNvPr id="656" name="楕円 655"/>
        <xdr:cNvSpPr/>
      </xdr:nvSpPr>
      <xdr:spPr>
        <a:xfrm>
          <a:off x="12763500" y="130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125066</xdr:rowOff>
    </xdr:from>
    <xdr:ext cx="534377" cy="259045"/>
    <xdr:sp macro="" textlink="">
      <xdr:nvSpPr>
        <xdr:cNvPr id="657" name="テキスト ボックス 656"/>
        <xdr:cNvSpPr txBox="1"/>
      </xdr:nvSpPr>
      <xdr:spPr>
        <a:xfrm>
          <a:off x="12547111" y="1281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9" name="直線コネクタ 678"/>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80"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81" name="直線コネクタ 680"/>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82"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83" name="直線コネクタ 682"/>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54121</xdr:rowOff>
    </xdr:from>
    <xdr:to>
      <xdr:col>85</xdr:col>
      <xdr:colOff>127000</xdr:colOff>
      <xdr:row>98</xdr:row>
      <xdr:rowOff>74394</xdr:rowOff>
    </xdr:to>
    <xdr:cxnSp macro="">
      <xdr:nvCxnSpPr>
        <xdr:cNvPr id="684" name="直線コネクタ 683"/>
        <xdr:cNvCxnSpPr/>
      </xdr:nvCxnSpPr>
      <xdr:spPr>
        <a:xfrm>
          <a:off x="15481300" y="16856221"/>
          <a:ext cx="8382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85"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86" name="フローチャート: 判断 685"/>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54121</xdr:rowOff>
    </xdr:from>
    <xdr:to>
      <xdr:col>81</xdr:col>
      <xdr:colOff>50800</xdr:colOff>
      <xdr:row>98</xdr:row>
      <xdr:rowOff>63339</xdr:rowOff>
    </xdr:to>
    <xdr:cxnSp macro="">
      <xdr:nvCxnSpPr>
        <xdr:cNvPr id="687" name="直線コネクタ 686"/>
        <xdr:cNvCxnSpPr/>
      </xdr:nvCxnSpPr>
      <xdr:spPr>
        <a:xfrm flipV="1">
          <a:off x="14592300" y="16856221"/>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8" name="フローチャート: 判断 687"/>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9" name="テキスト ボックス 688"/>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63339</xdr:rowOff>
    </xdr:from>
    <xdr:to>
      <xdr:col>76</xdr:col>
      <xdr:colOff>114300</xdr:colOff>
      <xdr:row>98</xdr:row>
      <xdr:rowOff>125902</xdr:rowOff>
    </xdr:to>
    <xdr:cxnSp macro="">
      <xdr:nvCxnSpPr>
        <xdr:cNvPr id="690" name="直線コネクタ 689"/>
        <xdr:cNvCxnSpPr/>
      </xdr:nvCxnSpPr>
      <xdr:spPr>
        <a:xfrm flipV="1">
          <a:off x="13703300" y="16865439"/>
          <a:ext cx="889000" cy="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91" name="フローチャート: 判断 690"/>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92" name="テキスト ボックス 691"/>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99284</xdr:rowOff>
    </xdr:from>
    <xdr:to>
      <xdr:col>71</xdr:col>
      <xdr:colOff>177800</xdr:colOff>
      <xdr:row>98</xdr:row>
      <xdr:rowOff>125902</xdr:rowOff>
    </xdr:to>
    <xdr:cxnSp macro="">
      <xdr:nvCxnSpPr>
        <xdr:cNvPr id="693" name="直線コネクタ 692"/>
        <xdr:cNvCxnSpPr/>
      </xdr:nvCxnSpPr>
      <xdr:spPr>
        <a:xfrm>
          <a:off x="12814300" y="16901384"/>
          <a:ext cx="889000" cy="2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61001</xdr:rowOff>
    </xdr:from>
    <xdr:to>
      <xdr:col>72</xdr:col>
      <xdr:colOff>38100</xdr:colOff>
      <xdr:row>97</xdr:row>
      <xdr:rowOff>162601</xdr:rowOff>
    </xdr:to>
    <xdr:sp macro="" textlink="">
      <xdr:nvSpPr>
        <xdr:cNvPr id="694" name="フローチャート: 判断 693"/>
        <xdr:cNvSpPr/>
      </xdr:nvSpPr>
      <xdr:spPr>
        <a:xfrm>
          <a:off x="13652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7678</xdr:rowOff>
    </xdr:from>
    <xdr:ext cx="534377" cy="259045"/>
    <xdr:sp macro="" textlink="">
      <xdr:nvSpPr>
        <xdr:cNvPr id="695" name="テキスト ボックス 694"/>
        <xdr:cNvSpPr txBox="1"/>
      </xdr:nvSpPr>
      <xdr:spPr>
        <a:xfrm>
          <a:off x="13436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69086</xdr:rowOff>
    </xdr:from>
    <xdr:to>
      <xdr:col>67</xdr:col>
      <xdr:colOff>101600</xdr:colOff>
      <xdr:row>97</xdr:row>
      <xdr:rowOff>170686</xdr:rowOff>
    </xdr:to>
    <xdr:sp macro="" textlink="">
      <xdr:nvSpPr>
        <xdr:cNvPr id="696" name="フローチャート: 判断 695"/>
        <xdr:cNvSpPr/>
      </xdr:nvSpPr>
      <xdr:spPr>
        <a:xfrm>
          <a:off x="12763500" y="1669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15763</xdr:rowOff>
    </xdr:from>
    <xdr:ext cx="534377" cy="259045"/>
    <xdr:sp macro="" textlink="">
      <xdr:nvSpPr>
        <xdr:cNvPr id="697" name="テキスト ボックス 696"/>
        <xdr:cNvSpPr txBox="1"/>
      </xdr:nvSpPr>
      <xdr:spPr>
        <a:xfrm>
          <a:off x="12547111" y="164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23594</xdr:rowOff>
    </xdr:from>
    <xdr:to>
      <xdr:col>85</xdr:col>
      <xdr:colOff>177800</xdr:colOff>
      <xdr:row>98</xdr:row>
      <xdr:rowOff>125194</xdr:rowOff>
    </xdr:to>
    <xdr:sp macro="" textlink="">
      <xdr:nvSpPr>
        <xdr:cNvPr id="703" name="楕円 702"/>
        <xdr:cNvSpPr/>
      </xdr:nvSpPr>
      <xdr:spPr>
        <a:xfrm>
          <a:off x="16268700" y="168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109971</xdr:rowOff>
    </xdr:from>
    <xdr:ext cx="469744" cy="259045"/>
    <xdr:sp macro="" textlink="">
      <xdr:nvSpPr>
        <xdr:cNvPr id="704" name="積立金該当値テキスト"/>
        <xdr:cNvSpPr txBox="1"/>
      </xdr:nvSpPr>
      <xdr:spPr>
        <a:xfrm>
          <a:off x="16370300" y="167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3321</xdr:rowOff>
    </xdr:from>
    <xdr:to>
      <xdr:col>81</xdr:col>
      <xdr:colOff>101600</xdr:colOff>
      <xdr:row>98</xdr:row>
      <xdr:rowOff>104921</xdr:rowOff>
    </xdr:to>
    <xdr:sp macro="" textlink="">
      <xdr:nvSpPr>
        <xdr:cNvPr id="705" name="楕円 704"/>
        <xdr:cNvSpPr/>
      </xdr:nvSpPr>
      <xdr:spPr>
        <a:xfrm>
          <a:off x="15430500" y="168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96048</xdr:rowOff>
    </xdr:from>
    <xdr:ext cx="469744" cy="259045"/>
    <xdr:sp macro="" textlink="">
      <xdr:nvSpPr>
        <xdr:cNvPr id="706" name="テキスト ボックス 705"/>
        <xdr:cNvSpPr txBox="1"/>
      </xdr:nvSpPr>
      <xdr:spPr>
        <a:xfrm>
          <a:off x="15246428" y="1689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12539</xdr:rowOff>
    </xdr:from>
    <xdr:to>
      <xdr:col>76</xdr:col>
      <xdr:colOff>165100</xdr:colOff>
      <xdr:row>98</xdr:row>
      <xdr:rowOff>114139</xdr:rowOff>
    </xdr:to>
    <xdr:sp macro="" textlink="">
      <xdr:nvSpPr>
        <xdr:cNvPr id="707" name="楕円 706"/>
        <xdr:cNvSpPr/>
      </xdr:nvSpPr>
      <xdr:spPr>
        <a:xfrm>
          <a:off x="14541500" y="168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105266</xdr:rowOff>
    </xdr:from>
    <xdr:ext cx="469744" cy="259045"/>
    <xdr:sp macro="" textlink="">
      <xdr:nvSpPr>
        <xdr:cNvPr id="708" name="テキスト ボックス 707"/>
        <xdr:cNvSpPr txBox="1"/>
      </xdr:nvSpPr>
      <xdr:spPr>
        <a:xfrm>
          <a:off x="14357428" y="1690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75102</xdr:rowOff>
    </xdr:from>
    <xdr:to>
      <xdr:col>72</xdr:col>
      <xdr:colOff>38100</xdr:colOff>
      <xdr:row>99</xdr:row>
      <xdr:rowOff>5252</xdr:rowOff>
    </xdr:to>
    <xdr:sp macro="" textlink="">
      <xdr:nvSpPr>
        <xdr:cNvPr id="709" name="楕円 708"/>
        <xdr:cNvSpPr/>
      </xdr:nvSpPr>
      <xdr:spPr>
        <a:xfrm>
          <a:off x="13652500" y="168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167829</xdr:rowOff>
    </xdr:from>
    <xdr:ext cx="469744" cy="259045"/>
    <xdr:sp macro="" textlink="">
      <xdr:nvSpPr>
        <xdr:cNvPr id="710" name="テキスト ボックス 709"/>
        <xdr:cNvSpPr txBox="1"/>
      </xdr:nvSpPr>
      <xdr:spPr>
        <a:xfrm>
          <a:off x="13468428" y="169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48484</xdr:rowOff>
    </xdr:from>
    <xdr:to>
      <xdr:col>67</xdr:col>
      <xdr:colOff>101600</xdr:colOff>
      <xdr:row>98</xdr:row>
      <xdr:rowOff>150084</xdr:rowOff>
    </xdr:to>
    <xdr:sp macro="" textlink="">
      <xdr:nvSpPr>
        <xdr:cNvPr id="711" name="楕円 710"/>
        <xdr:cNvSpPr/>
      </xdr:nvSpPr>
      <xdr:spPr>
        <a:xfrm>
          <a:off x="12763500" y="168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141211</xdr:rowOff>
    </xdr:from>
    <xdr:ext cx="469744" cy="259045"/>
    <xdr:sp macro="" textlink="">
      <xdr:nvSpPr>
        <xdr:cNvPr id="712" name="テキスト ボックス 711"/>
        <xdr:cNvSpPr txBox="1"/>
      </xdr:nvSpPr>
      <xdr:spPr>
        <a:xfrm>
          <a:off x="12579428" y="1694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32" name="直線コネクタ 731"/>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35"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36" name="直線コネクタ 735"/>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88951</xdr:rowOff>
    </xdr:from>
    <xdr:to>
      <xdr:col>116</xdr:col>
      <xdr:colOff>63500</xdr:colOff>
      <xdr:row>37</xdr:row>
      <xdr:rowOff>106210</xdr:rowOff>
    </xdr:to>
    <xdr:cxnSp macro="">
      <xdr:nvCxnSpPr>
        <xdr:cNvPr id="737" name="直線コネクタ 736"/>
        <xdr:cNvCxnSpPr/>
      </xdr:nvCxnSpPr>
      <xdr:spPr>
        <a:xfrm>
          <a:off x="21323300" y="6432601"/>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8"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9" name="フローチャート: 判断 738"/>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75006</xdr:rowOff>
    </xdr:from>
    <xdr:to>
      <xdr:col>111</xdr:col>
      <xdr:colOff>177800</xdr:colOff>
      <xdr:row>37</xdr:row>
      <xdr:rowOff>88951</xdr:rowOff>
    </xdr:to>
    <xdr:cxnSp macro="">
      <xdr:nvCxnSpPr>
        <xdr:cNvPr id="740" name="直線コネクタ 739"/>
        <xdr:cNvCxnSpPr/>
      </xdr:nvCxnSpPr>
      <xdr:spPr>
        <a:xfrm>
          <a:off x="20434300" y="641865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41" name="フローチャート: 判断 740"/>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42" name="テキスト ボックス 741"/>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70606</xdr:rowOff>
    </xdr:from>
    <xdr:to>
      <xdr:col>107</xdr:col>
      <xdr:colOff>50800</xdr:colOff>
      <xdr:row>37</xdr:row>
      <xdr:rowOff>75006</xdr:rowOff>
    </xdr:to>
    <xdr:cxnSp macro="">
      <xdr:nvCxnSpPr>
        <xdr:cNvPr id="743" name="直線コネクタ 742"/>
        <xdr:cNvCxnSpPr/>
      </xdr:nvCxnSpPr>
      <xdr:spPr>
        <a:xfrm>
          <a:off x="19545300" y="641425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44" name="フローチャート: 判断 743"/>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120362</xdr:rowOff>
    </xdr:from>
    <xdr:ext cx="469744" cy="259045"/>
    <xdr:sp macro="" textlink="">
      <xdr:nvSpPr>
        <xdr:cNvPr id="745" name="テキスト ボックス 744"/>
        <xdr:cNvSpPr txBox="1"/>
      </xdr:nvSpPr>
      <xdr:spPr>
        <a:xfrm>
          <a:off x="20199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29401</xdr:rowOff>
    </xdr:from>
    <xdr:to>
      <xdr:col>102</xdr:col>
      <xdr:colOff>114300</xdr:colOff>
      <xdr:row>37</xdr:row>
      <xdr:rowOff>70606</xdr:rowOff>
    </xdr:to>
    <xdr:cxnSp macro="">
      <xdr:nvCxnSpPr>
        <xdr:cNvPr id="746" name="直線コネクタ 745"/>
        <xdr:cNvCxnSpPr/>
      </xdr:nvCxnSpPr>
      <xdr:spPr>
        <a:xfrm>
          <a:off x="18656300" y="6373051"/>
          <a:ext cx="889000" cy="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89014</xdr:rowOff>
    </xdr:from>
    <xdr:to>
      <xdr:col>102</xdr:col>
      <xdr:colOff>165100</xdr:colOff>
      <xdr:row>38</xdr:row>
      <xdr:rowOff>19165</xdr:rowOff>
    </xdr:to>
    <xdr:sp macro="" textlink="">
      <xdr:nvSpPr>
        <xdr:cNvPr id="747" name="フローチャート: 判断 746"/>
        <xdr:cNvSpPr/>
      </xdr:nvSpPr>
      <xdr:spPr>
        <a:xfrm>
          <a:off x="19494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10291</xdr:rowOff>
    </xdr:from>
    <xdr:ext cx="378565" cy="259045"/>
    <xdr:sp macro="" textlink="">
      <xdr:nvSpPr>
        <xdr:cNvPr id="748" name="テキスト ボックス 747"/>
        <xdr:cNvSpPr txBox="1"/>
      </xdr:nvSpPr>
      <xdr:spPr>
        <a:xfrm>
          <a:off x="19356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91586</xdr:rowOff>
    </xdr:from>
    <xdr:to>
      <xdr:col>98</xdr:col>
      <xdr:colOff>38100</xdr:colOff>
      <xdr:row>38</xdr:row>
      <xdr:rowOff>21736</xdr:rowOff>
    </xdr:to>
    <xdr:sp macro="" textlink="">
      <xdr:nvSpPr>
        <xdr:cNvPr id="749" name="フローチャート: 判断 748"/>
        <xdr:cNvSpPr/>
      </xdr:nvSpPr>
      <xdr:spPr>
        <a:xfrm>
          <a:off x="18605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12863</xdr:rowOff>
    </xdr:from>
    <xdr:ext cx="378565" cy="259045"/>
    <xdr:sp macro="" textlink="">
      <xdr:nvSpPr>
        <xdr:cNvPr id="750" name="テキスト ボックス 749"/>
        <xdr:cNvSpPr txBox="1"/>
      </xdr:nvSpPr>
      <xdr:spPr>
        <a:xfrm>
          <a:off x="18467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55410</xdr:rowOff>
    </xdr:from>
    <xdr:to>
      <xdr:col>116</xdr:col>
      <xdr:colOff>114300</xdr:colOff>
      <xdr:row>37</xdr:row>
      <xdr:rowOff>157010</xdr:rowOff>
    </xdr:to>
    <xdr:sp macro="" textlink="">
      <xdr:nvSpPr>
        <xdr:cNvPr id="756" name="楕円 755"/>
        <xdr:cNvSpPr/>
      </xdr:nvSpPr>
      <xdr:spPr>
        <a:xfrm>
          <a:off x="221107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141787</xdr:rowOff>
    </xdr:from>
    <xdr:ext cx="469744" cy="259045"/>
    <xdr:sp macro="" textlink="">
      <xdr:nvSpPr>
        <xdr:cNvPr id="757" name="投資及び出資金該当値テキスト"/>
        <xdr:cNvSpPr txBox="1"/>
      </xdr:nvSpPr>
      <xdr:spPr>
        <a:xfrm>
          <a:off x="22212300" y="631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38151</xdr:rowOff>
    </xdr:from>
    <xdr:to>
      <xdr:col>112</xdr:col>
      <xdr:colOff>38100</xdr:colOff>
      <xdr:row>37</xdr:row>
      <xdr:rowOff>139751</xdr:rowOff>
    </xdr:to>
    <xdr:sp macro="" textlink="">
      <xdr:nvSpPr>
        <xdr:cNvPr id="758" name="楕円 757"/>
        <xdr:cNvSpPr/>
      </xdr:nvSpPr>
      <xdr:spPr>
        <a:xfrm>
          <a:off x="21272500" y="63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130878</xdr:rowOff>
    </xdr:from>
    <xdr:ext cx="469744" cy="259045"/>
    <xdr:sp macro="" textlink="">
      <xdr:nvSpPr>
        <xdr:cNvPr id="759" name="テキスト ボックス 758"/>
        <xdr:cNvSpPr txBox="1"/>
      </xdr:nvSpPr>
      <xdr:spPr>
        <a:xfrm>
          <a:off x="21088428" y="64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24206</xdr:rowOff>
    </xdr:from>
    <xdr:to>
      <xdr:col>107</xdr:col>
      <xdr:colOff>101600</xdr:colOff>
      <xdr:row>37</xdr:row>
      <xdr:rowOff>125806</xdr:rowOff>
    </xdr:to>
    <xdr:sp macro="" textlink="">
      <xdr:nvSpPr>
        <xdr:cNvPr id="760" name="楕円 759"/>
        <xdr:cNvSpPr/>
      </xdr:nvSpPr>
      <xdr:spPr>
        <a:xfrm>
          <a:off x="20383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142333</xdr:rowOff>
    </xdr:from>
    <xdr:ext cx="469744" cy="259045"/>
    <xdr:sp macro="" textlink="">
      <xdr:nvSpPr>
        <xdr:cNvPr id="761" name="テキスト ボックス 760"/>
        <xdr:cNvSpPr txBox="1"/>
      </xdr:nvSpPr>
      <xdr:spPr>
        <a:xfrm>
          <a:off x="20199428" y="61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19806</xdr:rowOff>
    </xdr:from>
    <xdr:to>
      <xdr:col>102</xdr:col>
      <xdr:colOff>165100</xdr:colOff>
      <xdr:row>37</xdr:row>
      <xdr:rowOff>121406</xdr:rowOff>
    </xdr:to>
    <xdr:sp macro="" textlink="">
      <xdr:nvSpPr>
        <xdr:cNvPr id="762" name="楕円 761"/>
        <xdr:cNvSpPr/>
      </xdr:nvSpPr>
      <xdr:spPr>
        <a:xfrm>
          <a:off x="19494500" y="63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137933</xdr:rowOff>
    </xdr:from>
    <xdr:ext cx="469744" cy="259045"/>
    <xdr:sp macro="" textlink="">
      <xdr:nvSpPr>
        <xdr:cNvPr id="763" name="テキスト ボックス 762"/>
        <xdr:cNvSpPr txBox="1"/>
      </xdr:nvSpPr>
      <xdr:spPr>
        <a:xfrm>
          <a:off x="19310428" y="6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150051</xdr:rowOff>
    </xdr:from>
    <xdr:to>
      <xdr:col>98</xdr:col>
      <xdr:colOff>38100</xdr:colOff>
      <xdr:row>37</xdr:row>
      <xdr:rowOff>80201</xdr:rowOff>
    </xdr:to>
    <xdr:sp macro="" textlink="">
      <xdr:nvSpPr>
        <xdr:cNvPr id="764" name="楕円 763"/>
        <xdr:cNvSpPr/>
      </xdr:nvSpPr>
      <xdr:spPr>
        <a:xfrm>
          <a:off x="186055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96728</xdr:rowOff>
    </xdr:from>
    <xdr:ext cx="469744" cy="259045"/>
    <xdr:sp macro="" textlink="">
      <xdr:nvSpPr>
        <xdr:cNvPr id="765" name="テキスト ボックス 764"/>
        <xdr:cNvSpPr txBox="1"/>
      </xdr:nvSpPr>
      <xdr:spPr>
        <a:xfrm>
          <a:off x="18421428" y="609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9" name="テキスト ボックス 77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1" name="テキスト ボックス 78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3" name="テキスト ボックス 78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91" name="直線コネクタ 790"/>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94"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95" name="直線コネクタ 794"/>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136761</xdr:rowOff>
    </xdr:from>
    <xdr:to>
      <xdr:col>116</xdr:col>
      <xdr:colOff>63500</xdr:colOff>
      <xdr:row>57</xdr:row>
      <xdr:rowOff>139047</xdr:rowOff>
    </xdr:to>
    <xdr:cxnSp macro="">
      <xdr:nvCxnSpPr>
        <xdr:cNvPr id="796" name="直線コネクタ 795"/>
        <xdr:cNvCxnSpPr/>
      </xdr:nvCxnSpPr>
      <xdr:spPr>
        <a:xfrm flipV="1">
          <a:off x="21323300" y="990941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93126</xdr:rowOff>
    </xdr:from>
    <xdr:ext cx="469744" cy="259045"/>
    <xdr:sp macro="" textlink="">
      <xdr:nvSpPr>
        <xdr:cNvPr id="797" name="貸付金平均値テキスト"/>
        <xdr:cNvSpPr txBox="1"/>
      </xdr:nvSpPr>
      <xdr:spPr>
        <a:xfrm>
          <a:off x="22212300" y="986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8" name="フローチャート: 判断 797"/>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139047</xdr:rowOff>
    </xdr:from>
    <xdr:to>
      <xdr:col>111</xdr:col>
      <xdr:colOff>177800</xdr:colOff>
      <xdr:row>57</xdr:row>
      <xdr:rowOff>142530</xdr:rowOff>
    </xdr:to>
    <xdr:cxnSp macro="">
      <xdr:nvCxnSpPr>
        <xdr:cNvPr id="799" name="直線コネクタ 798"/>
        <xdr:cNvCxnSpPr/>
      </xdr:nvCxnSpPr>
      <xdr:spPr>
        <a:xfrm flipV="1">
          <a:off x="20434300" y="9911697"/>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800" name="フローチャート: 判断 799"/>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801" name="テキスト ボックス 800"/>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142530</xdr:rowOff>
    </xdr:from>
    <xdr:to>
      <xdr:col>107</xdr:col>
      <xdr:colOff>50800</xdr:colOff>
      <xdr:row>57</xdr:row>
      <xdr:rowOff>147211</xdr:rowOff>
    </xdr:to>
    <xdr:cxnSp macro="">
      <xdr:nvCxnSpPr>
        <xdr:cNvPr id="802" name="直線コネクタ 801"/>
        <xdr:cNvCxnSpPr/>
      </xdr:nvCxnSpPr>
      <xdr:spPr>
        <a:xfrm flipV="1">
          <a:off x="19545300" y="9915180"/>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803" name="フローチャート: 判断 802"/>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804" name="テキスト ボックス 803"/>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147211</xdr:rowOff>
    </xdr:from>
    <xdr:to>
      <xdr:col>102</xdr:col>
      <xdr:colOff>114300</xdr:colOff>
      <xdr:row>57</xdr:row>
      <xdr:rowOff>150368</xdr:rowOff>
    </xdr:to>
    <xdr:cxnSp macro="">
      <xdr:nvCxnSpPr>
        <xdr:cNvPr id="805" name="直線コネクタ 804"/>
        <xdr:cNvCxnSpPr/>
      </xdr:nvCxnSpPr>
      <xdr:spPr>
        <a:xfrm flipV="1">
          <a:off x="18656300" y="9919861"/>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27396</xdr:rowOff>
    </xdr:from>
    <xdr:to>
      <xdr:col>102</xdr:col>
      <xdr:colOff>165100</xdr:colOff>
      <xdr:row>58</xdr:row>
      <xdr:rowOff>128996</xdr:rowOff>
    </xdr:to>
    <xdr:sp macro="" textlink="">
      <xdr:nvSpPr>
        <xdr:cNvPr id="806" name="フローチャート: 判断 805"/>
        <xdr:cNvSpPr/>
      </xdr:nvSpPr>
      <xdr:spPr>
        <a:xfrm>
          <a:off x="19494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120123</xdr:rowOff>
    </xdr:from>
    <xdr:ext cx="469744" cy="259045"/>
    <xdr:sp macro="" textlink="">
      <xdr:nvSpPr>
        <xdr:cNvPr id="807" name="テキスト ボックス 806"/>
        <xdr:cNvSpPr txBox="1"/>
      </xdr:nvSpPr>
      <xdr:spPr>
        <a:xfrm>
          <a:off x="19310428" y="1006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141696</xdr:rowOff>
    </xdr:from>
    <xdr:to>
      <xdr:col>98</xdr:col>
      <xdr:colOff>38100</xdr:colOff>
      <xdr:row>57</xdr:row>
      <xdr:rowOff>71846</xdr:rowOff>
    </xdr:to>
    <xdr:sp macro="" textlink="">
      <xdr:nvSpPr>
        <xdr:cNvPr id="808" name="フローチャート: 判断 807"/>
        <xdr:cNvSpPr/>
      </xdr:nvSpPr>
      <xdr:spPr>
        <a:xfrm>
          <a:off x="18605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88373</xdr:rowOff>
    </xdr:from>
    <xdr:ext cx="469744" cy="259045"/>
    <xdr:sp macro="" textlink="">
      <xdr:nvSpPr>
        <xdr:cNvPr id="809" name="テキスト ボックス 808"/>
        <xdr:cNvSpPr txBox="1"/>
      </xdr:nvSpPr>
      <xdr:spPr>
        <a:xfrm>
          <a:off x="18421428"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85961</xdr:rowOff>
    </xdr:from>
    <xdr:to>
      <xdr:col>116</xdr:col>
      <xdr:colOff>114300</xdr:colOff>
      <xdr:row>58</xdr:row>
      <xdr:rowOff>16111</xdr:rowOff>
    </xdr:to>
    <xdr:sp macro="" textlink="">
      <xdr:nvSpPr>
        <xdr:cNvPr id="815" name="楕円 814"/>
        <xdr:cNvSpPr/>
      </xdr:nvSpPr>
      <xdr:spPr>
        <a:xfrm>
          <a:off x="22110700" y="98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108838</xdr:rowOff>
    </xdr:from>
    <xdr:ext cx="469744" cy="259045"/>
    <xdr:sp macro="" textlink="">
      <xdr:nvSpPr>
        <xdr:cNvPr id="816" name="貸付金該当値テキスト"/>
        <xdr:cNvSpPr txBox="1"/>
      </xdr:nvSpPr>
      <xdr:spPr>
        <a:xfrm>
          <a:off x="22212300" y="971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88247</xdr:rowOff>
    </xdr:from>
    <xdr:to>
      <xdr:col>112</xdr:col>
      <xdr:colOff>38100</xdr:colOff>
      <xdr:row>58</xdr:row>
      <xdr:rowOff>18397</xdr:rowOff>
    </xdr:to>
    <xdr:sp macro="" textlink="">
      <xdr:nvSpPr>
        <xdr:cNvPr id="817" name="楕円 816"/>
        <xdr:cNvSpPr/>
      </xdr:nvSpPr>
      <xdr:spPr>
        <a:xfrm>
          <a:off x="21272500" y="98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9524</xdr:rowOff>
    </xdr:from>
    <xdr:ext cx="469744" cy="259045"/>
    <xdr:sp macro="" textlink="">
      <xdr:nvSpPr>
        <xdr:cNvPr id="818" name="テキスト ボックス 817"/>
        <xdr:cNvSpPr txBox="1"/>
      </xdr:nvSpPr>
      <xdr:spPr>
        <a:xfrm>
          <a:off x="21088428" y="99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91730</xdr:rowOff>
    </xdr:from>
    <xdr:to>
      <xdr:col>107</xdr:col>
      <xdr:colOff>101600</xdr:colOff>
      <xdr:row>58</xdr:row>
      <xdr:rowOff>21880</xdr:rowOff>
    </xdr:to>
    <xdr:sp macro="" textlink="">
      <xdr:nvSpPr>
        <xdr:cNvPr id="819" name="楕円 818"/>
        <xdr:cNvSpPr/>
      </xdr:nvSpPr>
      <xdr:spPr>
        <a:xfrm>
          <a:off x="20383500" y="98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13007</xdr:rowOff>
    </xdr:from>
    <xdr:ext cx="469744" cy="259045"/>
    <xdr:sp macro="" textlink="">
      <xdr:nvSpPr>
        <xdr:cNvPr id="820" name="テキスト ボックス 819"/>
        <xdr:cNvSpPr txBox="1"/>
      </xdr:nvSpPr>
      <xdr:spPr>
        <a:xfrm>
          <a:off x="20199428" y="99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96411</xdr:rowOff>
    </xdr:from>
    <xdr:to>
      <xdr:col>102</xdr:col>
      <xdr:colOff>165100</xdr:colOff>
      <xdr:row>58</xdr:row>
      <xdr:rowOff>26561</xdr:rowOff>
    </xdr:to>
    <xdr:sp macro="" textlink="">
      <xdr:nvSpPr>
        <xdr:cNvPr id="821" name="楕円 820"/>
        <xdr:cNvSpPr/>
      </xdr:nvSpPr>
      <xdr:spPr>
        <a:xfrm>
          <a:off x="19494500" y="98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43088</xdr:rowOff>
    </xdr:from>
    <xdr:ext cx="469744" cy="259045"/>
    <xdr:sp macro="" textlink="">
      <xdr:nvSpPr>
        <xdr:cNvPr id="822" name="テキスト ボックス 821"/>
        <xdr:cNvSpPr txBox="1"/>
      </xdr:nvSpPr>
      <xdr:spPr>
        <a:xfrm>
          <a:off x="19310428" y="96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99568</xdr:rowOff>
    </xdr:from>
    <xdr:to>
      <xdr:col>98</xdr:col>
      <xdr:colOff>38100</xdr:colOff>
      <xdr:row>58</xdr:row>
      <xdr:rowOff>29718</xdr:rowOff>
    </xdr:to>
    <xdr:sp macro="" textlink="">
      <xdr:nvSpPr>
        <xdr:cNvPr id="823" name="楕円 822"/>
        <xdr:cNvSpPr/>
      </xdr:nvSpPr>
      <xdr:spPr>
        <a:xfrm>
          <a:off x="18605500" y="98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20845</xdr:rowOff>
    </xdr:from>
    <xdr:ext cx="469744" cy="259045"/>
    <xdr:sp macro="" textlink="">
      <xdr:nvSpPr>
        <xdr:cNvPr id="824" name="テキスト ボックス 823"/>
        <xdr:cNvSpPr txBox="1"/>
      </xdr:nvSpPr>
      <xdr:spPr>
        <a:xfrm>
          <a:off x="18421428"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9" name="直線コネクタ 848"/>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0"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1" name="直線コネクタ 850"/>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52"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53" name="直線コネクタ 852"/>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22143</xdr:rowOff>
    </xdr:from>
    <xdr:to>
      <xdr:col>116</xdr:col>
      <xdr:colOff>63500</xdr:colOff>
      <xdr:row>75</xdr:row>
      <xdr:rowOff>37020</xdr:rowOff>
    </xdr:to>
    <xdr:cxnSp macro="">
      <xdr:nvCxnSpPr>
        <xdr:cNvPr id="854" name="直線コネクタ 853"/>
        <xdr:cNvCxnSpPr/>
      </xdr:nvCxnSpPr>
      <xdr:spPr>
        <a:xfrm flipV="1">
          <a:off x="21323300" y="12880893"/>
          <a:ext cx="8382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122210</xdr:rowOff>
    </xdr:from>
    <xdr:ext cx="534377" cy="259045"/>
    <xdr:sp macro="" textlink="">
      <xdr:nvSpPr>
        <xdr:cNvPr id="855" name="繰出金平均値テキスト"/>
        <xdr:cNvSpPr txBox="1"/>
      </xdr:nvSpPr>
      <xdr:spPr>
        <a:xfrm>
          <a:off x="22212300" y="128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6" name="フローチャート: 判断 855"/>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37020</xdr:rowOff>
    </xdr:from>
    <xdr:to>
      <xdr:col>111</xdr:col>
      <xdr:colOff>177800</xdr:colOff>
      <xdr:row>75</xdr:row>
      <xdr:rowOff>52756</xdr:rowOff>
    </xdr:to>
    <xdr:cxnSp macro="">
      <xdr:nvCxnSpPr>
        <xdr:cNvPr id="857" name="直線コネクタ 856"/>
        <xdr:cNvCxnSpPr/>
      </xdr:nvCxnSpPr>
      <xdr:spPr>
        <a:xfrm flipV="1">
          <a:off x="20434300" y="1289577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8" name="フローチャート: 判断 857"/>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9" name="テキスト ボックス 858"/>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52756</xdr:rowOff>
    </xdr:from>
    <xdr:to>
      <xdr:col>107</xdr:col>
      <xdr:colOff>50800</xdr:colOff>
      <xdr:row>75</xdr:row>
      <xdr:rowOff>156159</xdr:rowOff>
    </xdr:to>
    <xdr:cxnSp macro="">
      <xdr:nvCxnSpPr>
        <xdr:cNvPr id="860" name="直線コネクタ 859"/>
        <xdr:cNvCxnSpPr/>
      </xdr:nvCxnSpPr>
      <xdr:spPr>
        <a:xfrm flipV="1">
          <a:off x="19545300" y="12911506"/>
          <a:ext cx="8890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61" name="フローチャート: 判断 860"/>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62" name="テキスト ボックス 861"/>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156159</xdr:rowOff>
    </xdr:from>
    <xdr:to>
      <xdr:col>102</xdr:col>
      <xdr:colOff>114300</xdr:colOff>
      <xdr:row>76</xdr:row>
      <xdr:rowOff>5321</xdr:rowOff>
    </xdr:to>
    <xdr:cxnSp macro="">
      <xdr:nvCxnSpPr>
        <xdr:cNvPr id="863" name="直線コネクタ 862"/>
        <xdr:cNvCxnSpPr/>
      </xdr:nvCxnSpPr>
      <xdr:spPr>
        <a:xfrm flipV="1">
          <a:off x="18656300" y="13014909"/>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145841</xdr:rowOff>
    </xdr:from>
    <xdr:to>
      <xdr:col>102</xdr:col>
      <xdr:colOff>165100</xdr:colOff>
      <xdr:row>75</xdr:row>
      <xdr:rowOff>75991</xdr:rowOff>
    </xdr:to>
    <xdr:sp macro="" textlink="">
      <xdr:nvSpPr>
        <xdr:cNvPr id="864" name="フローチャート: 判断 863"/>
        <xdr:cNvSpPr/>
      </xdr:nvSpPr>
      <xdr:spPr>
        <a:xfrm>
          <a:off x="19494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92518</xdr:rowOff>
    </xdr:from>
    <xdr:ext cx="534377" cy="259045"/>
    <xdr:sp macro="" textlink="">
      <xdr:nvSpPr>
        <xdr:cNvPr id="865" name="テキスト ボックス 864"/>
        <xdr:cNvSpPr txBox="1"/>
      </xdr:nvSpPr>
      <xdr:spPr>
        <a:xfrm>
          <a:off x="19278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6" name="フローチャート: 判断 865"/>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145095</xdr:rowOff>
    </xdr:from>
    <xdr:ext cx="534377" cy="259045"/>
    <xdr:sp macro="" textlink="">
      <xdr:nvSpPr>
        <xdr:cNvPr id="867" name="テキスト ボックス 866"/>
        <xdr:cNvSpPr txBox="1"/>
      </xdr:nvSpPr>
      <xdr:spPr>
        <a:xfrm>
          <a:off x="18389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142793</xdr:rowOff>
    </xdr:from>
    <xdr:to>
      <xdr:col>116</xdr:col>
      <xdr:colOff>114300</xdr:colOff>
      <xdr:row>75</xdr:row>
      <xdr:rowOff>72943</xdr:rowOff>
    </xdr:to>
    <xdr:sp macro="" textlink="">
      <xdr:nvSpPr>
        <xdr:cNvPr id="873" name="楕円 872"/>
        <xdr:cNvSpPr/>
      </xdr:nvSpPr>
      <xdr:spPr>
        <a:xfrm>
          <a:off x="22110700" y="128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165670</xdr:rowOff>
    </xdr:from>
    <xdr:ext cx="534377" cy="259045"/>
    <xdr:sp macro="" textlink="">
      <xdr:nvSpPr>
        <xdr:cNvPr id="874" name="繰出金該当値テキスト"/>
        <xdr:cNvSpPr txBox="1"/>
      </xdr:nvSpPr>
      <xdr:spPr>
        <a:xfrm>
          <a:off x="22212300" y="126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157670</xdr:rowOff>
    </xdr:from>
    <xdr:to>
      <xdr:col>112</xdr:col>
      <xdr:colOff>38100</xdr:colOff>
      <xdr:row>75</xdr:row>
      <xdr:rowOff>87820</xdr:rowOff>
    </xdr:to>
    <xdr:sp macro="" textlink="">
      <xdr:nvSpPr>
        <xdr:cNvPr id="875" name="楕円 874"/>
        <xdr:cNvSpPr/>
      </xdr:nvSpPr>
      <xdr:spPr>
        <a:xfrm>
          <a:off x="21272500" y="128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78947</xdr:rowOff>
    </xdr:from>
    <xdr:ext cx="534377" cy="259045"/>
    <xdr:sp macro="" textlink="">
      <xdr:nvSpPr>
        <xdr:cNvPr id="876" name="テキスト ボックス 875"/>
        <xdr:cNvSpPr txBox="1"/>
      </xdr:nvSpPr>
      <xdr:spPr>
        <a:xfrm>
          <a:off x="21056111" y="129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1956</xdr:rowOff>
    </xdr:from>
    <xdr:to>
      <xdr:col>107</xdr:col>
      <xdr:colOff>101600</xdr:colOff>
      <xdr:row>75</xdr:row>
      <xdr:rowOff>103556</xdr:rowOff>
    </xdr:to>
    <xdr:sp macro="" textlink="">
      <xdr:nvSpPr>
        <xdr:cNvPr id="877" name="楕円 876"/>
        <xdr:cNvSpPr/>
      </xdr:nvSpPr>
      <xdr:spPr>
        <a:xfrm>
          <a:off x="20383500" y="128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94683</xdr:rowOff>
    </xdr:from>
    <xdr:ext cx="534377" cy="259045"/>
    <xdr:sp macro="" textlink="">
      <xdr:nvSpPr>
        <xdr:cNvPr id="878" name="テキスト ボックス 877"/>
        <xdr:cNvSpPr txBox="1"/>
      </xdr:nvSpPr>
      <xdr:spPr>
        <a:xfrm>
          <a:off x="20167111" y="12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105359</xdr:rowOff>
    </xdr:from>
    <xdr:to>
      <xdr:col>102</xdr:col>
      <xdr:colOff>165100</xdr:colOff>
      <xdr:row>76</xdr:row>
      <xdr:rowOff>35509</xdr:rowOff>
    </xdr:to>
    <xdr:sp macro="" textlink="">
      <xdr:nvSpPr>
        <xdr:cNvPr id="879" name="楕円 878"/>
        <xdr:cNvSpPr/>
      </xdr:nvSpPr>
      <xdr:spPr>
        <a:xfrm>
          <a:off x="19494500" y="129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26636</xdr:rowOff>
    </xdr:from>
    <xdr:ext cx="534377" cy="259045"/>
    <xdr:sp macro="" textlink="">
      <xdr:nvSpPr>
        <xdr:cNvPr id="880" name="テキスト ボックス 879"/>
        <xdr:cNvSpPr txBox="1"/>
      </xdr:nvSpPr>
      <xdr:spPr>
        <a:xfrm>
          <a:off x="19278111" y="130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125971</xdr:rowOff>
    </xdr:from>
    <xdr:to>
      <xdr:col>98</xdr:col>
      <xdr:colOff>38100</xdr:colOff>
      <xdr:row>76</xdr:row>
      <xdr:rowOff>56121</xdr:rowOff>
    </xdr:to>
    <xdr:sp macro="" textlink="">
      <xdr:nvSpPr>
        <xdr:cNvPr id="881" name="楕円 880"/>
        <xdr:cNvSpPr/>
      </xdr:nvSpPr>
      <xdr:spPr>
        <a:xfrm>
          <a:off x="18605500" y="129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47248</xdr:rowOff>
    </xdr:from>
    <xdr:ext cx="534377" cy="259045"/>
    <xdr:sp macro="" textlink="">
      <xdr:nvSpPr>
        <xdr:cNvPr id="882" name="テキスト ボックス 881"/>
        <xdr:cNvSpPr txBox="1"/>
      </xdr:nvSpPr>
      <xdr:spPr>
        <a:xfrm>
          <a:off x="18389111" y="130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公債費が全国平均、県平均、類似団体平均と比較して大きく乖離して、増加傾向となっている。反対に、物件費、普通建設事業費は減少傾向となっている。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公債費の増は、主に教育施設の適正配置事業等のために借り入れた多額の地方債の償還が要因となっている。公債費の増分を調整するために物件費や普通建設事業費の縮減により対応している。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また、公債費が歳出のウェイトを大きく占めていることにより、財政の硬直化となり積立金が全国平均、県平均、類似団体平均に対して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まで少ない状況となっていることが基金の僅少な状況の原因となっている。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新規起債の抑制により後年度以降の公債費の縮減を図り、反対に積立金額を増やしていく必要がある。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災害復旧費は、除染作業の完了により減少傾向となっている。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16,415
16,267
91.59
7,674,693
7,543,339
124,981
4,816,703
9,695,044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145034</xdr:rowOff>
    </xdr:from>
    <xdr:to>
      <xdr:col>24</xdr:col>
      <xdr:colOff>63500</xdr:colOff>
      <xdr:row>33</xdr:row>
      <xdr:rowOff>167894</xdr:rowOff>
    </xdr:to>
    <xdr:cxnSp macro="">
      <xdr:nvCxnSpPr>
        <xdr:cNvPr id="61" name="直線コネクタ 60"/>
        <xdr:cNvCxnSpPr/>
      </xdr:nvCxnSpPr>
      <xdr:spPr>
        <a:xfrm flipV="1">
          <a:off x="3797300" y="58028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115316</xdr:rowOff>
    </xdr:from>
    <xdr:to>
      <xdr:col>19</xdr:col>
      <xdr:colOff>177800</xdr:colOff>
      <xdr:row>33</xdr:row>
      <xdr:rowOff>167894</xdr:rowOff>
    </xdr:to>
    <xdr:cxnSp macro="">
      <xdr:nvCxnSpPr>
        <xdr:cNvPr id="64" name="直線コネクタ 63"/>
        <xdr:cNvCxnSpPr/>
      </xdr:nvCxnSpPr>
      <xdr:spPr>
        <a:xfrm>
          <a:off x="2908300" y="560171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115316</xdr:rowOff>
    </xdr:from>
    <xdr:to>
      <xdr:col>15</xdr:col>
      <xdr:colOff>50800</xdr:colOff>
      <xdr:row>33</xdr:row>
      <xdr:rowOff>112649</xdr:rowOff>
    </xdr:to>
    <xdr:cxnSp macro="">
      <xdr:nvCxnSpPr>
        <xdr:cNvPr id="67" name="直線コネクタ 66"/>
        <xdr:cNvCxnSpPr/>
      </xdr:nvCxnSpPr>
      <xdr:spPr>
        <a:xfrm flipV="1">
          <a:off x="2019300" y="5601716"/>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112649</xdr:rowOff>
    </xdr:from>
    <xdr:to>
      <xdr:col>10</xdr:col>
      <xdr:colOff>114300</xdr:colOff>
      <xdr:row>34</xdr:row>
      <xdr:rowOff>25400</xdr:rowOff>
    </xdr:to>
    <xdr:cxnSp macro="">
      <xdr:nvCxnSpPr>
        <xdr:cNvPr id="70" name="直線コネクタ 69"/>
        <xdr:cNvCxnSpPr/>
      </xdr:nvCxnSpPr>
      <xdr:spPr>
        <a:xfrm flipV="1">
          <a:off x="1130300" y="5770499"/>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1" name="フローチャート: 判断 70"/>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72" name="テキスト ボックス 71"/>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73" name="フローチャート: 判断 72"/>
        <xdr:cNvSpPr/>
      </xdr:nvSpPr>
      <xdr:spPr>
        <a:xfrm>
          <a:off x="1079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41419</xdr:rowOff>
    </xdr:from>
    <xdr:ext cx="469744" cy="259045"/>
    <xdr:sp macro="" textlink="">
      <xdr:nvSpPr>
        <xdr:cNvPr id="74" name="テキスト ボックス 73"/>
        <xdr:cNvSpPr txBox="1"/>
      </xdr:nvSpPr>
      <xdr:spPr>
        <a:xfrm>
          <a:off x="895428"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94234</xdr:rowOff>
    </xdr:from>
    <xdr:to>
      <xdr:col>24</xdr:col>
      <xdr:colOff>114300</xdr:colOff>
      <xdr:row>34</xdr:row>
      <xdr:rowOff>24384</xdr:rowOff>
    </xdr:to>
    <xdr:sp macro="" textlink="">
      <xdr:nvSpPr>
        <xdr:cNvPr id="80" name="楕円 79"/>
        <xdr:cNvSpPr/>
      </xdr:nvSpPr>
      <xdr:spPr>
        <a:xfrm>
          <a:off x="45847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117111</xdr:rowOff>
    </xdr:from>
    <xdr:ext cx="469744" cy="259045"/>
    <xdr:sp macro="" textlink="">
      <xdr:nvSpPr>
        <xdr:cNvPr id="81" name="議会費該当値テキスト"/>
        <xdr:cNvSpPr txBox="1"/>
      </xdr:nvSpPr>
      <xdr:spPr>
        <a:xfrm>
          <a:off x="4686300" y="560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117094</xdr:rowOff>
    </xdr:from>
    <xdr:to>
      <xdr:col>20</xdr:col>
      <xdr:colOff>38100</xdr:colOff>
      <xdr:row>34</xdr:row>
      <xdr:rowOff>47244</xdr:rowOff>
    </xdr:to>
    <xdr:sp macro="" textlink="">
      <xdr:nvSpPr>
        <xdr:cNvPr id="82" name="楕円 81"/>
        <xdr:cNvSpPr/>
      </xdr:nvSpPr>
      <xdr:spPr>
        <a:xfrm>
          <a:off x="3746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63771</xdr:rowOff>
    </xdr:from>
    <xdr:ext cx="469744" cy="259045"/>
    <xdr:sp macro="" textlink="">
      <xdr:nvSpPr>
        <xdr:cNvPr id="83" name="テキスト ボックス 82"/>
        <xdr:cNvSpPr txBox="1"/>
      </xdr:nvSpPr>
      <xdr:spPr>
        <a:xfrm>
          <a:off x="3562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64516</xdr:rowOff>
    </xdr:from>
    <xdr:to>
      <xdr:col>15</xdr:col>
      <xdr:colOff>101600</xdr:colOff>
      <xdr:row>32</xdr:row>
      <xdr:rowOff>166116</xdr:rowOff>
    </xdr:to>
    <xdr:sp macro="" textlink="">
      <xdr:nvSpPr>
        <xdr:cNvPr id="84" name="楕円 83"/>
        <xdr:cNvSpPr/>
      </xdr:nvSpPr>
      <xdr:spPr>
        <a:xfrm>
          <a:off x="2857500" y="55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11193</xdr:rowOff>
    </xdr:from>
    <xdr:ext cx="469744" cy="259045"/>
    <xdr:sp macro="" textlink="">
      <xdr:nvSpPr>
        <xdr:cNvPr id="85" name="テキスト ボックス 84"/>
        <xdr:cNvSpPr txBox="1"/>
      </xdr:nvSpPr>
      <xdr:spPr>
        <a:xfrm>
          <a:off x="2673428"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61849</xdr:rowOff>
    </xdr:from>
    <xdr:to>
      <xdr:col>10</xdr:col>
      <xdr:colOff>165100</xdr:colOff>
      <xdr:row>33</xdr:row>
      <xdr:rowOff>163449</xdr:rowOff>
    </xdr:to>
    <xdr:sp macro="" textlink="">
      <xdr:nvSpPr>
        <xdr:cNvPr id="86" name="楕円 85"/>
        <xdr:cNvSpPr/>
      </xdr:nvSpPr>
      <xdr:spPr>
        <a:xfrm>
          <a:off x="1968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8526</xdr:rowOff>
    </xdr:from>
    <xdr:ext cx="469744" cy="259045"/>
    <xdr:sp macro="" textlink="">
      <xdr:nvSpPr>
        <xdr:cNvPr id="87" name="テキスト ボックス 86"/>
        <xdr:cNvSpPr txBox="1"/>
      </xdr:nvSpPr>
      <xdr:spPr>
        <a:xfrm>
          <a:off x="1784428"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88" name="楕円 87"/>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89" name="テキスト ボックス 88"/>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160343</xdr:rowOff>
    </xdr:from>
    <xdr:to>
      <xdr:col>24</xdr:col>
      <xdr:colOff>63500</xdr:colOff>
      <xdr:row>59</xdr:row>
      <xdr:rowOff>27556</xdr:rowOff>
    </xdr:to>
    <xdr:cxnSp macro="">
      <xdr:nvCxnSpPr>
        <xdr:cNvPr id="119" name="直線コネクタ 118"/>
        <xdr:cNvCxnSpPr/>
      </xdr:nvCxnSpPr>
      <xdr:spPr>
        <a:xfrm>
          <a:off x="3797300" y="10104443"/>
          <a:ext cx="838200" cy="3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135174</xdr:rowOff>
    </xdr:from>
    <xdr:to>
      <xdr:col>19</xdr:col>
      <xdr:colOff>177800</xdr:colOff>
      <xdr:row>58</xdr:row>
      <xdr:rowOff>160343</xdr:rowOff>
    </xdr:to>
    <xdr:cxnSp macro="">
      <xdr:nvCxnSpPr>
        <xdr:cNvPr id="122" name="直線コネクタ 121"/>
        <xdr:cNvCxnSpPr/>
      </xdr:nvCxnSpPr>
      <xdr:spPr>
        <a:xfrm>
          <a:off x="2908300" y="10079274"/>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135174</xdr:rowOff>
    </xdr:from>
    <xdr:to>
      <xdr:col>15</xdr:col>
      <xdr:colOff>50800</xdr:colOff>
      <xdr:row>59</xdr:row>
      <xdr:rowOff>29812</xdr:rowOff>
    </xdr:to>
    <xdr:cxnSp macro="">
      <xdr:nvCxnSpPr>
        <xdr:cNvPr id="125" name="直線コネクタ 124"/>
        <xdr:cNvCxnSpPr/>
      </xdr:nvCxnSpPr>
      <xdr:spPr>
        <a:xfrm flipV="1">
          <a:off x="2019300" y="10079274"/>
          <a:ext cx="8890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45341</xdr:rowOff>
    </xdr:from>
    <xdr:to>
      <xdr:col>10</xdr:col>
      <xdr:colOff>114300</xdr:colOff>
      <xdr:row>59</xdr:row>
      <xdr:rowOff>29812</xdr:rowOff>
    </xdr:to>
    <xdr:cxnSp macro="">
      <xdr:nvCxnSpPr>
        <xdr:cNvPr id="128" name="直線コネクタ 127"/>
        <xdr:cNvCxnSpPr/>
      </xdr:nvCxnSpPr>
      <xdr:spPr>
        <a:xfrm>
          <a:off x="1130300" y="9989441"/>
          <a:ext cx="889000" cy="15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115036</xdr:rowOff>
    </xdr:from>
    <xdr:to>
      <xdr:col>10</xdr:col>
      <xdr:colOff>165100</xdr:colOff>
      <xdr:row>58</xdr:row>
      <xdr:rowOff>45186</xdr:rowOff>
    </xdr:to>
    <xdr:sp macro="" textlink="">
      <xdr:nvSpPr>
        <xdr:cNvPr id="129" name="フローチャート: 判断 128"/>
        <xdr:cNvSpPr/>
      </xdr:nvSpPr>
      <xdr:spPr>
        <a:xfrm>
          <a:off x="1968500" y="988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61713</xdr:rowOff>
    </xdr:from>
    <xdr:ext cx="534377" cy="259045"/>
    <xdr:sp macro="" textlink="">
      <xdr:nvSpPr>
        <xdr:cNvPr id="130" name="テキスト ボックス 129"/>
        <xdr:cNvSpPr txBox="1"/>
      </xdr:nvSpPr>
      <xdr:spPr>
        <a:xfrm>
          <a:off x="1752111" y="96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126071</xdr:rowOff>
    </xdr:from>
    <xdr:to>
      <xdr:col>6</xdr:col>
      <xdr:colOff>38100</xdr:colOff>
      <xdr:row>58</xdr:row>
      <xdr:rowOff>56221</xdr:rowOff>
    </xdr:to>
    <xdr:sp macro="" textlink="">
      <xdr:nvSpPr>
        <xdr:cNvPr id="131" name="フローチャート: 判断 130"/>
        <xdr:cNvSpPr/>
      </xdr:nvSpPr>
      <xdr:spPr>
        <a:xfrm>
          <a:off x="1079500" y="98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72748</xdr:rowOff>
    </xdr:from>
    <xdr:ext cx="534377" cy="259045"/>
    <xdr:sp macro="" textlink="">
      <xdr:nvSpPr>
        <xdr:cNvPr id="132" name="テキスト ボックス 131"/>
        <xdr:cNvSpPr txBox="1"/>
      </xdr:nvSpPr>
      <xdr:spPr>
        <a:xfrm>
          <a:off x="863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148206</xdr:rowOff>
    </xdr:from>
    <xdr:to>
      <xdr:col>24</xdr:col>
      <xdr:colOff>114300</xdr:colOff>
      <xdr:row>59</xdr:row>
      <xdr:rowOff>78356</xdr:rowOff>
    </xdr:to>
    <xdr:sp macro="" textlink="">
      <xdr:nvSpPr>
        <xdr:cNvPr id="138" name="楕円 137"/>
        <xdr:cNvSpPr/>
      </xdr:nvSpPr>
      <xdr:spPr>
        <a:xfrm>
          <a:off x="4584700" y="100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63133</xdr:rowOff>
    </xdr:from>
    <xdr:ext cx="534377" cy="259045"/>
    <xdr:sp macro="" textlink="">
      <xdr:nvSpPr>
        <xdr:cNvPr id="139" name="総務費該当値テキスト"/>
        <xdr:cNvSpPr txBox="1"/>
      </xdr:nvSpPr>
      <xdr:spPr>
        <a:xfrm>
          <a:off x="4686300" y="1000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109543</xdr:rowOff>
    </xdr:from>
    <xdr:to>
      <xdr:col>20</xdr:col>
      <xdr:colOff>38100</xdr:colOff>
      <xdr:row>59</xdr:row>
      <xdr:rowOff>39693</xdr:rowOff>
    </xdr:to>
    <xdr:sp macro="" textlink="">
      <xdr:nvSpPr>
        <xdr:cNvPr id="140" name="楕円 139"/>
        <xdr:cNvSpPr/>
      </xdr:nvSpPr>
      <xdr:spPr>
        <a:xfrm>
          <a:off x="3746500" y="1005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30820</xdr:rowOff>
    </xdr:from>
    <xdr:ext cx="534377" cy="259045"/>
    <xdr:sp macro="" textlink="">
      <xdr:nvSpPr>
        <xdr:cNvPr id="141" name="テキスト ボックス 140"/>
        <xdr:cNvSpPr txBox="1"/>
      </xdr:nvSpPr>
      <xdr:spPr>
        <a:xfrm>
          <a:off x="3530111" y="1014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84374</xdr:rowOff>
    </xdr:from>
    <xdr:to>
      <xdr:col>15</xdr:col>
      <xdr:colOff>101600</xdr:colOff>
      <xdr:row>59</xdr:row>
      <xdr:rowOff>14524</xdr:rowOff>
    </xdr:to>
    <xdr:sp macro="" textlink="">
      <xdr:nvSpPr>
        <xdr:cNvPr id="142" name="楕円 141"/>
        <xdr:cNvSpPr/>
      </xdr:nvSpPr>
      <xdr:spPr>
        <a:xfrm>
          <a:off x="2857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5651</xdr:rowOff>
    </xdr:from>
    <xdr:ext cx="534377" cy="259045"/>
    <xdr:sp macro="" textlink="">
      <xdr:nvSpPr>
        <xdr:cNvPr id="143" name="テキスト ボックス 142"/>
        <xdr:cNvSpPr txBox="1"/>
      </xdr:nvSpPr>
      <xdr:spPr>
        <a:xfrm>
          <a:off x="2641111" y="101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150462</xdr:rowOff>
    </xdr:from>
    <xdr:to>
      <xdr:col>10</xdr:col>
      <xdr:colOff>165100</xdr:colOff>
      <xdr:row>59</xdr:row>
      <xdr:rowOff>80612</xdr:rowOff>
    </xdr:to>
    <xdr:sp macro="" textlink="">
      <xdr:nvSpPr>
        <xdr:cNvPr id="144" name="楕円 143"/>
        <xdr:cNvSpPr/>
      </xdr:nvSpPr>
      <xdr:spPr>
        <a:xfrm>
          <a:off x="1968500" y="100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71739</xdr:rowOff>
    </xdr:from>
    <xdr:ext cx="534377" cy="259045"/>
    <xdr:sp macro="" textlink="">
      <xdr:nvSpPr>
        <xdr:cNvPr id="145" name="テキスト ボックス 144"/>
        <xdr:cNvSpPr txBox="1"/>
      </xdr:nvSpPr>
      <xdr:spPr>
        <a:xfrm>
          <a:off x="1752111" y="1018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165991</xdr:rowOff>
    </xdr:from>
    <xdr:to>
      <xdr:col>6</xdr:col>
      <xdr:colOff>38100</xdr:colOff>
      <xdr:row>58</xdr:row>
      <xdr:rowOff>96141</xdr:rowOff>
    </xdr:to>
    <xdr:sp macro="" textlink="">
      <xdr:nvSpPr>
        <xdr:cNvPr id="146" name="楕円 145"/>
        <xdr:cNvSpPr/>
      </xdr:nvSpPr>
      <xdr:spPr>
        <a:xfrm>
          <a:off x="1079500" y="993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87268</xdr:rowOff>
    </xdr:from>
    <xdr:ext cx="534377" cy="259045"/>
    <xdr:sp macro="" textlink="">
      <xdr:nvSpPr>
        <xdr:cNvPr id="147" name="テキスト ボックス 146"/>
        <xdr:cNvSpPr txBox="1"/>
      </xdr:nvSpPr>
      <xdr:spPr>
        <a:xfrm>
          <a:off x="863111" y="100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61829</xdr:rowOff>
    </xdr:from>
    <xdr:to>
      <xdr:col>24</xdr:col>
      <xdr:colOff>63500</xdr:colOff>
      <xdr:row>78</xdr:row>
      <xdr:rowOff>77031</xdr:rowOff>
    </xdr:to>
    <xdr:cxnSp macro="">
      <xdr:nvCxnSpPr>
        <xdr:cNvPr id="179" name="直線コネクタ 178"/>
        <xdr:cNvCxnSpPr/>
      </xdr:nvCxnSpPr>
      <xdr:spPr>
        <a:xfrm flipV="1">
          <a:off x="3797300" y="13434929"/>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13071</xdr:rowOff>
    </xdr:from>
    <xdr:ext cx="599010" cy="259045"/>
    <xdr:sp macro="" textlink="">
      <xdr:nvSpPr>
        <xdr:cNvPr id="180" name="民生費平均値テキスト"/>
        <xdr:cNvSpPr txBox="1"/>
      </xdr:nvSpPr>
      <xdr:spPr>
        <a:xfrm>
          <a:off x="4686300" y="12871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77031</xdr:rowOff>
    </xdr:from>
    <xdr:to>
      <xdr:col>19</xdr:col>
      <xdr:colOff>177800</xdr:colOff>
      <xdr:row>78</xdr:row>
      <xdr:rowOff>145269</xdr:rowOff>
    </xdr:to>
    <xdr:cxnSp macro="">
      <xdr:nvCxnSpPr>
        <xdr:cNvPr id="182" name="直線コネクタ 181"/>
        <xdr:cNvCxnSpPr/>
      </xdr:nvCxnSpPr>
      <xdr:spPr>
        <a:xfrm flipV="1">
          <a:off x="2908300" y="13450131"/>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45929</xdr:rowOff>
    </xdr:from>
    <xdr:ext cx="599010" cy="259045"/>
    <xdr:sp macro="" textlink="">
      <xdr:nvSpPr>
        <xdr:cNvPr id="184" name="テキスト ボックス 183"/>
        <xdr:cNvSpPr txBox="1"/>
      </xdr:nvSpPr>
      <xdr:spPr>
        <a:xfrm>
          <a:off x="3497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145269</xdr:rowOff>
    </xdr:from>
    <xdr:to>
      <xdr:col>15</xdr:col>
      <xdr:colOff>50800</xdr:colOff>
      <xdr:row>78</xdr:row>
      <xdr:rowOff>169532</xdr:rowOff>
    </xdr:to>
    <xdr:cxnSp macro="">
      <xdr:nvCxnSpPr>
        <xdr:cNvPr id="185" name="直線コネクタ 184"/>
        <xdr:cNvCxnSpPr/>
      </xdr:nvCxnSpPr>
      <xdr:spPr>
        <a:xfrm flipV="1">
          <a:off x="2019300" y="13518369"/>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128471</xdr:rowOff>
    </xdr:from>
    <xdr:ext cx="599010" cy="259045"/>
    <xdr:sp macro="" textlink="">
      <xdr:nvSpPr>
        <xdr:cNvPr id="187" name="テキスト ボックス 186"/>
        <xdr:cNvSpPr txBox="1"/>
      </xdr:nvSpPr>
      <xdr:spPr>
        <a:xfrm>
          <a:off x="2608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169532</xdr:rowOff>
    </xdr:from>
    <xdr:to>
      <xdr:col>10</xdr:col>
      <xdr:colOff>114300</xdr:colOff>
      <xdr:row>79</xdr:row>
      <xdr:rowOff>49681</xdr:rowOff>
    </xdr:to>
    <xdr:cxnSp macro="">
      <xdr:nvCxnSpPr>
        <xdr:cNvPr id="188" name="直線コネクタ 187"/>
        <xdr:cNvCxnSpPr/>
      </xdr:nvCxnSpPr>
      <xdr:spPr>
        <a:xfrm flipV="1">
          <a:off x="1130300" y="13542632"/>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148548</xdr:rowOff>
    </xdr:from>
    <xdr:to>
      <xdr:col>10</xdr:col>
      <xdr:colOff>165100</xdr:colOff>
      <xdr:row>76</xdr:row>
      <xdr:rowOff>78698</xdr:rowOff>
    </xdr:to>
    <xdr:sp macro="" textlink="">
      <xdr:nvSpPr>
        <xdr:cNvPr id="189" name="フローチャート: 判断 188"/>
        <xdr:cNvSpPr/>
      </xdr:nvSpPr>
      <xdr:spPr>
        <a:xfrm>
          <a:off x="1968500" y="130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95225</xdr:rowOff>
    </xdr:from>
    <xdr:ext cx="599010" cy="259045"/>
    <xdr:sp macro="" textlink="">
      <xdr:nvSpPr>
        <xdr:cNvPr id="190" name="テキスト ボックス 189"/>
        <xdr:cNvSpPr txBox="1"/>
      </xdr:nvSpPr>
      <xdr:spPr>
        <a:xfrm>
          <a:off x="1719795" y="127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34314</xdr:rowOff>
    </xdr:from>
    <xdr:to>
      <xdr:col>6</xdr:col>
      <xdr:colOff>38100</xdr:colOff>
      <xdr:row>77</xdr:row>
      <xdr:rowOff>135914</xdr:rowOff>
    </xdr:to>
    <xdr:sp macro="" textlink="">
      <xdr:nvSpPr>
        <xdr:cNvPr id="191" name="フローチャート: 判断 190"/>
        <xdr:cNvSpPr/>
      </xdr:nvSpPr>
      <xdr:spPr>
        <a:xfrm>
          <a:off x="1079500" y="1323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152441</xdr:rowOff>
    </xdr:from>
    <xdr:ext cx="599010" cy="259045"/>
    <xdr:sp macro="" textlink="">
      <xdr:nvSpPr>
        <xdr:cNvPr id="192" name="テキスト ボックス 191"/>
        <xdr:cNvSpPr txBox="1"/>
      </xdr:nvSpPr>
      <xdr:spPr>
        <a:xfrm>
          <a:off x="830795" y="130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11029</xdr:rowOff>
    </xdr:from>
    <xdr:to>
      <xdr:col>24</xdr:col>
      <xdr:colOff>114300</xdr:colOff>
      <xdr:row>78</xdr:row>
      <xdr:rowOff>112629</xdr:rowOff>
    </xdr:to>
    <xdr:sp macro="" textlink="">
      <xdr:nvSpPr>
        <xdr:cNvPr id="198" name="楕円 197"/>
        <xdr:cNvSpPr/>
      </xdr:nvSpPr>
      <xdr:spPr>
        <a:xfrm>
          <a:off x="4584700" y="133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160906</xdr:rowOff>
    </xdr:from>
    <xdr:ext cx="599010" cy="259045"/>
    <xdr:sp macro="" textlink="">
      <xdr:nvSpPr>
        <xdr:cNvPr id="199" name="民生費該当値テキスト"/>
        <xdr:cNvSpPr txBox="1"/>
      </xdr:nvSpPr>
      <xdr:spPr>
        <a:xfrm>
          <a:off x="4686300" y="1336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26231</xdr:rowOff>
    </xdr:from>
    <xdr:to>
      <xdr:col>20</xdr:col>
      <xdr:colOff>38100</xdr:colOff>
      <xdr:row>78</xdr:row>
      <xdr:rowOff>127831</xdr:rowOff>
    </xdr:to>
    <xdr:sp macro="" textlink="">
      <xdr:nvSpPr>
        <xdr:cNvPr id="200" name="楕円 199"/>
        <xdr:cNvSpPr/>
      </xdr:nvSpPr>
      <xdr:spPr>
        <a:xfrm>
          <a:off x="3746500" y="133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118958</xdr:rowOff>
    </xdr:from>
    <xdr:ext cx="599010" cy="259045"/>
    <xdr:sp macro="" textlink="">
      <xdr:nvSpPr>
        <xdr:cNvPr id="201" name="テキスト ボックス 200"/>
        <xdr:cNvSpPr txBox="1"/>
      </xdr:nvSpPr>
      <xdr:spPr>
        <a:xfrm>
          <a:off x="3497795" y="1349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94469</xdr:rowOff>
    </xdr:from>
    <xdr:to>
      <xdr:col>15</xdr:col>
      <xdr:colOff>101600</xdr:colOff>
      <xdr:row>79</xdr:row>
      <xdr:rowOff>24619</xdr:rowOff>
    </xdr:to>
    <xdr:sp macro="" textlink="">
      <xdr:nvSpPr>
        <xdr:cNvPr id="202" name="楕円 201"/>
        <xdr:cNvSpPr/>
      </xdr:nvSpPr>
      <xdr:spPr>
        <a:xfrm>
          <a:off x="2857500" y="134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15746</xdr:rowOff>
    </xdr:from>
    <xdr:ext cx="599010" cy="259045"/>
    <xdr:sp macro="" textlink="">
      <xdr:nvSpPr>
        <xdr:cNvPr id="203" name="テキスト ボックス 202"/>
        <xdr:cNvSpPr txBox="1"/>
      </xdr:nvSpPr>
      <xdr:spPr>
        <a:xfrm>
          <a:off x="2608795" y="1356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118732</xdr:rowOff>
    </xdr:from>
    <xdr:to>
      <xdr:col>10</xdr:col>
      <xdr:colOff>165100</xdr:colOff>
      <xdr:row>79</xdr:row>
      <xdr:rowOff>48882</xdr:rowOff>
    </xdr:to>
    <xdr:sp macro="" textlink="">
      <xdr:nvSpPr>
        <xdr:cNvPr id="204" name="楕円 203"/>
        <xdr:cNvSpPr/>
      </xdr:nvSpPr>
      <xdr:spPr>
        <a:xfrm>
          <a:off x="1968500" y="134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40009</xdr:rowOff>
    </xdr:from>
    <xdr:ext cx="599010" cy="259045"/>
    <xdr:sp macro="" textlink="">
      <xdr:nvSpPr>
        <xdr:cNvPr id="205" name="テキスト ボックス 204"/>
        <xdr:cNvSpPr txBox="1"/>
      </xdr:nvSpPr>
      <xdr:spPr>
        <a:xfrm>
          <a:off x="1719795" y="1358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170331</xdr:rowOff>
    </xdr:from>
    <xdr:to>
      <xdr:col>6</xdr:col>
      <xdr:colOff>38100</xdr:colOff>
      <xdr:row>79</xdr:row>
      <xdr:rowOff>100481</xdr:rowOff>
    </xdr:to>
    <xdr:sp macro="" textlink="">
      <xdr:nvSpPr>
        <xdr:cNvPr id="206" name="楕円 205"/>
        <xdr:cNvSpPr/>
      </xdr:nvSpPr>
      <xdr:spPr>
        <a:xfrm>
          <a:off x="1079500" y="1354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91608</xdr:rowOff>
    </xdr:from>
    <xdr:ext cx="599010" cy="259045"/>
    <xdr:sp macro="" textlink="">
      <xdr:nvSpPr>
        <xdr:cNvPr id="207" name="テキスト ボックス 206"/>
        <xdr:cNvSpPr txBox="1"/>
      </xdr:nvSpPr>
      <xdr:spPr>
        <a:xfrm>
          <a:off x="830795" y="1363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114897</xdr:rowOff>
    </xdr:from>
    <xdr:to>
      <xdr:col>24</xdr:col>
      <xdr:colOff>63500</xdr:colOff>
      <xdr:row>98</xdr:row>
      <xdr:rowOff>119289</xdr:rowOff>
    </xdr:to>
    <xdr:cxnSp macro="">
      <xdr:nvCxnSpPr>
        <xdr:cNvPr id="239" name="直線コネクタ 238"/>
        <xdr:cNvCxnSpPr/>
      </xdr:nvCxnSpPr>
      <xdr:spPr>
        <a:xfrm flipV="1">
          <a:off x="3797300" y="16916997"/>
          <a:ext cx="8382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40"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119289</xdr:rowOff>
    </xdr:from>
    <xdr:to>
      <xdr:col>19</xdr:col>
      <xdr:colOff>177800</xdr:colOff>
      <xdr:row>98</xdr:row>
      <xdr:rowOff>146803</xdr:rowOff>
    </xdr:to>
    <xdr:cxnSp macro="">
      <xdr:nvCxnSpPr>
        <xdr:cNvPr id="242" name="直線コネクタ 241"/>
        <xdr:cNvCxnSpPr/>
      </xdr:nvCxnSpPr>
      <xdr:spPr>
        <a:xfrm flipV="1">
          <a:off x="2908300" y="16921389"/>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4" name="テキスト ボックス 243"/>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30169</xdr:rowOff>
    </xdr:from>
    <xdr:to>
      <xdr:col>15</xdr:col>
      <xdr:colOff>50800</xdr:colOff>
      <xdr:row>98</xdr:row>
      <xdr:rowOff>146803</xdr:rowOff>
    </xdr:to>
    <xdr:cxnSp macro="">
      <xdr:nvCxnSpPr>
        <xdr:cNvPr id="245" name="直線コネクタ 244"/>
        <xdr:cNvCxnSpPr/>
      </xdr:nvCxnSpPr>
      <xdr:spPr>
        <a:xfrm>
          <a:off x="2019300" y="16832269"/>
          <a:ext cx="889000" cy="11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7" name="テキスト ボックス 246"/>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30169</xdr:rowOff>
    </xdr:from>
    <xdr:to>
      <xdr:col>10</xdr:col>
      <xdr:colOff>114300</xdr:colOff>
      <xdr:row>98</xdr:row>
      <xdr:rowOff>146084</xdr:rowOff>
    </xdr:to>
    <xdr:cxnSp macro="">
      <xdr:nvCxnSpPr>
        <xdr:cNvPr id="248" name="直線コネクタ 247"/>
        <xdr:cNvCxnSpPr/>
      </xdr:nvCxnSpPr>
      <xdr:spPr>
        <a:xfrm flipV="1">
          <a:off x="1130300" y="16832269"/>
          <a:ext cx="889000" cy="1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39457</xdr:rowOff>
    </xdr:from>
    <xdr:to>
      <xdr:col>10</xdr:col>
      <xdr:colOff>165100</xdr:colOff>
      <xdr:row>97</xdr:row>
      <xdr:rowOff>141057</xdr:rowOff>
    </xdr:to>
    <xdr:sp macro="" textlink="">
      <xdr:nvSpPr>
        <xdr:cNvPr id="249" name="フローチャート: 判断 248"/>
        <xdr:cNvSpPr/>
      </xdr:nvSpPr>
      <xdr:spPr>
        <a:xfrm>
          <a:off x="1968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157584</xdr:rowOff>
    </xdr:from>
    <xdr:ext cx="534377" cy="259045"/>
    <xdr:sp macro="" textlink="">
      <xdr:nvSpPr>
        <xdr:cNvPr id="250" name="テキスト ボックス 249"/>
        <xdr:cNvSpPr txBox="1"/>
      </xdr:nvSpPr>
      <xdr:spPr>
        <a:xfrm>
          <a:off x="1752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13331</xdr:rowOff>
    </xdr:from>
    <xdr:to>
      <xdr:col>6</xdr:col>
      <xdr:colOff>38100</xdr:colOff>
      <xdr:row>97</xdr:row>
      <xdr:rowOff>114931</xdr:rowOff>
    </xdr:to>
    <xdr:sp macro="" textlink="">
      <xdr:nvSpPr>
        <xdr:cNvPr id="251" name="フローチャート: 判断 250"/>
        <xdr:cNvSpPr/>
      </xdr:nvSpPr>
      <xdr:spPr>
        <a:xfrm>
          <a:off x="1079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131458</xdr:rowOff>
    </xdr:from>
    <xdr:ext cx="534377" cy="259045"/>
    <xdr:sp macro="" textlink="">
      <xdr:nvSpPr>
        <xdr:cNvPr id="252" name="テキスト ボックス 251"/>
        <xdr:cNvSpPr txBox="1"/>
      </xdr:nvSpPr>
      <xdr:spPr>
        <a:xfrm>
          <a:off x="863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64097</xdr:rowOff>
    </xdr:from>
    <xdr:to>
      <xdr:col>24</xdr:col>
      <xdr:colOff>114300</xdr:colOff>
      <xdr:row>98</xdr:row>
      <xdr:rowOff>165697</xdr:rowOff>
    </xdr:to>
    <xdr:sp macro="" textlink="">
      <xdr:nvSpPr>
        <xdr:cNvPr id="258" name="楕円 257"/>
        <xdr:cNvSpPr/>
      </xdr:nvSpPr>
      <xdr:spPr>
        <a:xfrm>
          <a:off x="45847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42524</xdr:rowOff>
    </xdr:from>
    <xdr:ext cx="534377" cy="259045"/>
    <xdr:sp macro="" textlink="">
      <xdr:nvSpPr>
        <xdr:cNvPr id="259" name="衛生費該当値テキスト"/>
        <xdr:cNvSpPr txBox="1"/>
      </xdr:nvSpPr>
      <xdr:spPr>
        <a:xfrm>
          <a:off x="4686300" y="1684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68489</xdr:rowOff>
    </xdr:from>
    <xdr:to>
      <xdr:col>20</xdr:col>
      <xdr:colOff>38100</xdr:colOff>
      <xdr:row>98</xdr:row>
      <xdr:rowOff>170089</xdr:rowOff>
    </xdr:to>
    <xdr:sp macro="" textlink="">
      <xdr:nvSpPr>
        <xdr:cNvPr id="260" name="楕円 259"/>
        <xdr:cNvSpPr/>
      </xdr:nvSpPr>
      <xdr:spPr>
        <a:xfrm>
          <a:off x="3746500" y="168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161216</xdr:rowOff>
    </xdr:from>
    <xdr:ext cx="534377" cy="259045"/>
    <xdr:sp macro="" textlink="">
      <xdr:nvSpPr>
        <xdr:cNvPr id="261" name="テキスト ボックス 260"/>
        <xdr:cNvSpPr txBox="1"/>
      </xdr:nvSpPr>
      <xdr:spPr>
        <a:xfrm>
          <a:off x="3530111" y="1696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96003</xdr:rowOff>
    </xdr:from>
    <xdr:to>
      <xdr:col>15</xdr:col>
      <xdr:colOff>101600</xdr:colOff>
      <xdr:row>99</xdr:row>
      <xdr:rowOff>26153</xdr:rowOff>
    </xdr:to>
    <xdr:sp macro="" textlink="">
      <xdr:nvSpPr>
        <xdr:cNvPr id="262" name="楕円 261"/>
        <xdr:cNvSpPr/>
      </xdr:nvSpPr>
      <xdr:spPr>
        <a:xfrm>
          <a:off x="2857500" y="168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17280</xdr:rowOff>
    </xdr:from>
    <xdr:ext cx="534377" cy="259045"/>
    <xdr:sp macro="" textlink="">
      <xdr:nvSpPr>
        <xdr:cNvPr id="263" name="テキスト ボックス 262"/>
        <xdr:cNvSpPr txBox="1"/>
      </xdr:nvSpPr>
      <xdr:spPr>
        <a:xfrm>
          <a:off x="2641111" y="16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150819</xdr:rowOff>
    </xdr:from>
    <xdr:to>
      <xdr:col>10</xdr:col>
      <xdr:colOff>165100</xdr:colOff>
      <xdr:row>98</xdr:row>
      <xdr:rowOff>80969</xdr:rowOff>
    </xdr:to>
    <xdr:sp macro="" textlink="">
      <xdr:nvSpPr>
        <xdr:cNvPr id="264" name="楕円 263"/>
        <xdr:cNvSpPr/>
      </xdr:nvSpPr>
      <xdr:spPr>
        <a:xfrm>
          <a:off x="1968500" y="167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72096</xdr:rowOff>
    </xdr:from>
    <xdr:ext cx="534377" cy="259045"/>
    <xdr:sp macro="" textlink="">
      <xdr:nvSpPr>
        <xdr:cNvPr id="265" name="テキスト ボックス 264"/>
        <xdr:cNvSpPr txBox="1"/>
      </xdr:nvSpPr>
      <xdr:spPr>
        <a:xfrm>
          <a:off x="1752111" y="1687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95284</xdr:rowOff>
    </xdr:from>
    <xdr:to>
      <xdr:col>6</xdr:col>
      <xdr:colOff>38100</xdr:colOff>
      <xdr:row>99</xdr:row>
      <xdr:rowOff>25434</xdr:rowOff>
    </xdr:to>
    <xdr:sp macro="" textlink="">
      <xdr:nvSpPr>
        <xdr:cNvPr id="266" name="楕円 265"/>
        <xdr:cNvSpPr/>
      </xdr:nvSpPr>
      <xdr:spPr>
        <a:xfrm>
          <a:off x="1079500" y="168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16561</xdr:rowOff>
    </xdr:from>
    <xdr:ext cx="534377" cy="259045"/>
    <xdr:sp macro="" textlink="">
      <xdr:nvSpPr>
        <xdr:cNvPr id="267" name="テキスト ボックス 266"/>
        <xdr:cNvSpPr txBox="1"/>
      </xdr:nvSpPr>
      <xdr:spPr>
        <a:xfrm>
          <a:off x="863111" y="169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58384</xdr:rowOff>
    </xdr:from>
    <xdr:to>
      <xdr:col>54</xdr:col>
      <xdr:colOff>189865</xdr:colOff>
      <xdr:row>39</xdr:row>
      <xdr:rowOff>98878</xdr:rowOff>
    </xdr:to>
    <xdr:cxnSp macro="">
      <xdr:nvCxnSpPr>
        <xdr:cNvPr id="293" name="直線コネクタ 292"/>
        <xdr:cNvCxnSpPr/>
      </xdr:nvCxnSpPr>
      <xdr:spPr>
        <a:xfrm flipV="1">
          <a:off x="10475595" y="5887684"/>
          <a:ext cx="1270" cy="89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5061</xdr:rowOff>
    </xdr:from>
    <xdr:ext cx="469744" cy="259045"/>
    <xdr:sp macro="" textlink="">
      <xdr:nvSpPr>
        <xdr:cNvPr id="296" name="労働費最大値テキスト"/>
        <xdr:cNvSpPr txBox="1"/>
      </xdr:nvSpPr>
      <xdr:spPr>
        <a:xfrm>
          <a:off x="10528300" y="56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58384</xdr:rowOff>
    </xdr:from>
    <xdr:to>
      <xdr:col>55</xdr:col>
      <xdr:colOff>88900</xdr:colOff>
      <xdr:row>34</xdr:row>
      <xdr:rowOff>58384</xdr:rowOff>
    </xdr:to>
    <xdr:cxnSp macro="">
      <xdr:nvCxnSpPr>
        <xdr:cNvPr id="297" name="直線コネクタ 296"/>
        <xdr:cNvCxnSpPr/>
      </xdr:nvCxnSpPr>
      <xdr:spPr>
        <a:xfrm>
          <a:off x="10388600" y="588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163866</xdr:rowOff>
    </xdr:from>
    <xdr:to>
      <xdr:col>55</xdr:col>
      <xdr:colOff>0</xdr:colOff>
      <xdr:row>38</xdr:row>
      <xdr:rowOff>116840</xdr:rowOff>
    </xdr:to>
    <xdr:cxnSp macro="">
      <xdr:nvCxnSpPr>
        <xdr:cNvPr id="298" name="直線コネクタ 297"/>
        <xdr:cNvCxnSpPr/>
      </xdr:nvCxnSpPr>
      <xdr:spPr>
        <a:xfrm>
          <a:off x="9639300" y="6507516"/>
          <a:ext cx="8382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47733</xdr:rowOff>
    </xdr:from>
    <xdr:ext cx="378565" cy="259045"/>
    <xdr:sp macro="" textlink="">
      <xdr:nvSpPr>
        <xdr:cNvPr id="299" name="労働費平均値テキスト"/>
        <xdr:cNvSpPr txBox="1"/>
      </xdr:nvSpPr>
      <xdr:spPr>
        <a:xfrm>
          <a:off x="10528300" y="6562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69306</xdr:rowOff>
    </xdr:from>
    <xdr:to>
      <xdr:col>55</xdr:col>
      <xdr:colOff>50800</xdr:colOff>
      <xdr:row>38</xdr:row>
      <xdr:rowOff>170906</xdr:rowOff>
    </xdr:to>
    <xdr:sp macro="" textlink="">
      <xdr:nvSpPr>
        <xdr:cNvPr id="300" name="フローチャート: 判断 299"/>
        <xdr:cNvSpPr/>
      </xdr:nvSpPr>
      <xdr:spPr>
        <a:xfrm>
          <a:off x="10426700" y="65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15603</xdr:rowOff>
    </xdr:from>
    <xdr:to>
      <xdr:col>50</xdr:col>
      <xdr:colOff>114300</xdr:colOff>
      <xdr:row>37</xdr:row>
      <xdr:rowOff>163866</xdr:rowOff>
    </xdr:to>
    <xdr:cxnSp macro="">
      <xdr:nvCxnSpPr>
        <xdr:cNvPr id="301" name="直線コネクタ 300"/>
        <xdr:cNvCxnSpPr/>
      </xdr:nvCxnSpPr>
      <xdr:spPr>
        <a:xfrm>
          <a:off x="8750300" y="6187803"/>
          <a:ext cx="889000" cy="3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70938</xdr:rowOff>
    </xdr:from>
    <xdr:to>
      <xdr:col>50</xdr:col>
      <xdr:colOff>165100</xdr:colOff>
      <xdr:row>39</xdr:row>
      <xdr:rowOff>1088</xdr:rowOff>
    </xdr:to>
    <xdr:sp macro="" textlink="">
      <xdr:nvSpPr>
        <xdr:cNvPr id="302" name="フローチャート: 判断 301"/>
        <xdr:cNvSpPr/>
      </xdr:nvSpPr>
      <xdr:spPr>
        <a:xfrm>
          <a:off x="9588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163665</xdr:rowOff>
    </xdr:from>
    <xdr:ext cx="378565" cy="259045"/>
    <xdr:sp macro="" textlink="">
      <xdr:nvSpPr>
        <xdr:cNvPr id="303" name="テキスト ボックス 302"/>
        <xdr:cNvSpPr txBox="1"/>
      </xdr:nvSpPr>
      <xdr:spPr>
        <a:xfrm>
          <a:off x="9450017" y="667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78305</xdr:rowOff>
    </xdr:from>
    <xdr:to>
      <xdr:col>45</xdr:col>
      <xdr:colOff>177800</xdr:colOff>
      <xdr:row>36</xdr:row>
      <xdr:rowOff>15603</xdr:rowOff>
    </xdr:to>
    <xdr:cxnSp macro="">
      <xdr:nvCxnSpPr>
        <xdr:cNvPr id="304" name="直線コネクタ 303"/>
        <xdr:cNvCxnSpPr/>
      </xdr:nvCxnSpPr>
      <xdr:spPr>
        <a:xfrm>
          <a:off x="7861300" y="6079055"/>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106208</xdr:rowOff>
    </xdr:from>
    <xdr:to>
      <xdr:col>46</xdr:col>
      <xdr:colOff>38100</xdr:colOff>
      <xdr:row>38</xdr:row>
      <xdr:rowOff>36358</xdr:rowOff>
    </xdr:to>
    <xdr:sp macro="" textlink="">
      <xdr:nvSpPr>
        <xdr:cNvPr id="305" name="フローチャート: 判断 304"/>
        <xdr:cNvSpPr/>
      </xdr:nvSpPr>
      <xdr:spPr>
        <a:xfrm>
          <a:off x="8699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27485</xdr:rowOff>
    </xdr:from>
    <xdr:ext cx="378565" cy="259045"/>
    <xdr:sp macro="" textlink="">
      <xdr:nvSpPr>
        <xdr:cNvPr id="306" name="テキスト ボックス 305"/>
        <xdr:cNvSpPr txBox="1"/>
      </xdr:nvSpPr>
      <xdr:spPr>
        <a:xfrm>
          <a:off x="8561017"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13643</xdr:rowOff>
    </xdr:from>
    <xdr:to>
      <xdr:col>41</xdr:col>
      <xdr:colOff>50800</xdr:colOff>
      <xdr:row>35</xdr:row>
      <xdr:rowOff>78305</xdr:rowOff>
    </xdr:to>
    <xdr:cxnSp macro="">
      <xdr:nvCxnSpPr>
        <xdr:cNvPr id="307" name="直線コネクタ 306"/>
        <xdr:cNvCxnSpPr/>
      </xdr:nvCxnSpPr>
      <xdr:spPr>
        <a:xfrm>
          <a:off x="6972300" y="5157143"/>
          <a:ext cx="889000" cy="9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8" name="フローチャート: 判断 307"/>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29771</xdr:rowOff>
    </xdr:from>
    <xdr:ext cx="469744" cy="259045"/>
    <xdr:sp macro="" textlink="">
      <xdr:nvSpPr>
        <xdr:cNvPr id="309" name="テキスト ボックス 308"/>
        <xdr:cNvSpPr txBox="1"/>
      </xdr:nvSpPr>
      <xdr:spPr>
        <a:xfrm>
          <a:off x="7626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10" name="フローチャート: 判断 309"/>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66674</xdr:rowOff>
    </xdr:from>
    <xdr:ext cx="469744" cy="259045"/>
    <xdr:sp macro="" textlink="">
      <xdr:nvSpPr>
        <xdr:cNvPr id="311" name="テキスト ボックス 310"/>
        <xdr:cNvSpPr txBox="1"/>
      </xdr:nvSpPr>
      <xdr:spPr>
        <a:xfrm>
          <a:off x="6737428"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66040</xdr:rowOff>
    </xdr:from>
    <xdr:to>
      <xdr:col>55</xdr:col>
      <xdr:colOff>50800</xdr:colOff>
      <xdr:row>38</xdr:row>
      <xdr:rowOff>167640</xdr:rowOff>
    </xdr:to>
    <xdr:sp macro="" textlink="">
      <xdr:nvSpPr>
        <xdr:cNvPr id="317" name="楕円 316"/>
        <xdr:cNvSpPr/>
      </xdr:nvSpPr>
      <xdr:spPr>
        <a:xfrm>
          <a:off x="10426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88917</xdr:rowOff>
    </xdr:from>
    <xdr:ext cx="378565" cy="259045"/>
    <xdr:sp macro="" textlink="">
      <xdr:nvSpPr>
        <xdr:cNvPr id="318" name="労働費該当値テキスト"/>
        <xdr:cNvSpPr txBox="1"/>
      </xdr:nvSpPr>
      <xdr:spPr>
        <a:xfrm>
          <a:off x="10528300"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113066</xdr:rowOff>
    </xdr:from>
    <xdr:to>
      <xdr:col>50</xdr:col>
      <xdr:colOff>165100</xdr:colOff>
      <xdr:row>38</xdr:row>
      <xdr:rowOff>43216</xdr:rowOff>
    </xdr:to>
    <xdr:sp macro="" textlink="">
      <xdr:nvSpPr>
        <xdr:cNvPr id="319" name="楕円 318"/>
        <xdr:cNvSpPr/>
      </xdr:nvSpPr>
      <xdr:spPr>
        <a:xfrm>
          <a:off x="9588500" y="645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59743</xdr:rowOff>
    </xdr:from>
    <xdr:ext cx="378565" cy="259045"/>
    <xdr:sp macro="" textlink="">
      <xdr:nvSpPr>
        <xdr:cNvPr id="320" name="テキスト ボックス 319"/>
        <xdr:cNvSpPr txBox="1"/>
      </xdr:nvSpPr>
      <xdr:spPr>
        <a:xfrm>
          <a:off x="9450017" y="6231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136253</xdr:rowOff>
    </xdr:from>
    <xdr:to>
      <xdr:col>46</xdr:col>
      <xdr:colOff>38100</xdr:colOff>
      <xdr:row>36</xdr:row>
      <xdr:rowOff>66403</xdr:rowOff>
    </xdr:to>
    <xdr:sp macro="" textlink="">
      <xdr:nvSpPr>
        <xdr:cNvPr id="321" name="楕円 320"/>
        <xdr:cNvSpPr/>
      </xdr:nvSpPr>
      <xdr:spPr>
        <a:xfrm>
          <a:off x="8699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82930</xdr:rowOff>
    </xdr:from>
    <xdr:ext cx="469744" cy="259045"/>
    <xdr:sp macro="" textlink="">
      <xdr:nvSpPr>
        <xdr:cNvPr id="322" name="テキスト ボックス 321"/>
        <xdr:cNvSpPr txBox="1"/>
      </xdr:nvSpPr>
      <xdr:spPr>
        <a:xfrm>
          <a:off x="8515428" y="59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27505</xdr:rowOff>
    </xdr:from>
    <xdr:to>
      <xdr:col>41</xdr:col>
      <xdr:colOff>101600</xdr:colOff>
      <xdr:row>35</xdr:row>
      <xdr:rowOff>129105</xdr:rowOff>
    </xdr:to>
    <xdr:sp macro="" textlink="">
      <xdr:nvSpPr>
        <xdr:cNvPr id="323" name="楕円 322"/>
        <xdr:cNvSpPr/>
      </xdr:nvSpPr>
      <xdr:spPr>
        <a:xfrm>
          <a:off x="7810500" y="60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145632</xdr:rowOff>
    </xdr:from>
    <xdr:ext cx="469744" cy="259045"/>
    <xdr:sp macro="" textlink="">
      <xdr:nvSpPr>
        <xdr:cNvPr id="324" name="テキスト ボックス 323"/>
        <xdr:cNvSpPr txBox="1"/>
      </xdr:nvSpPr>
      <xdr:spPr>
        <a:xfrm>
          <a:off x="7626428" y="580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134293</xdr:rowOff>
    </xdr:from>
    <xdr:to>
      <xdr:col>36</xdr:col>
      <xdr:colOff>165100</xdr:colOff>
      <xdr:row>30</xdr:row>
      <xdr:rowOff>64443</xdr:rowOff>
    </xdr:to>
    <xdr:sp macro="" textlink="">
      <xdr:nvSpPr>
        <xdr:cNvPr id="325" name="楕円 324"/>
        <xdr:cNvSpPr/>
      </xdr:nvSpPr>
      <xdr:spPr>
        <a:xfrm>
          <a:off x="6921500" y="5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80970</xdr:rowOff>
    </xdr:from>
    <xdr:ext cx="469744" cy="259045"/>
    <xdr:sp macro="" textlink="">
      <xdr:nvSpPr>
        <xdr:cNvPr id="326" name="テキスト ボックス 325"/>
        <xdr:cNvSpPr txBox="1"/>
      </xdr:nvSpPr>
      <xdr:spPr>
        <a:xfrm>
          <a:off x="6737428" y="48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50" name="直線コネクタ 349"/>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51"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52" name="直線コネクタ 351"/>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53"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4" name="直線コネクタ 353"/>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6559</xdr:rowOff>
    </xdr:from>
    <xdr:to>
      <xdr:col>55</xdr:col>
      <xdr:colOff>0</xdr:colOff>
      <xdr:row>55</xdr:row>
      <xdr:rowOff>55213</xdr:rowOff>
    </xdr:to>
    <xdr:cxnSp macro="">
      <xdr:nvCxnSpPr>
        <xdr:cNvPr id="355" name="直線コネクタ 354"/>
        <xdr:cNvCxnSpPr/>
      </xdr:nvCxnSpPr>
      <xdr:spPr>
        <a:xfrm>
          <a:off x="9639300" y="9436309"/>
          <a:ext cx="8382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158272</xdr:rowOff>
    </xdr:from>
    <xdr:ext cx="534377" cy="259045"/>
    <xdr:sp macro="" textlink="">
      <xdr:nvSpPr>
        <xdr:cNvPr id="356" name="農林水産業費平均値テキスト"/>
        <xdr:cNvSpPr txBox="1"/>
      </xdr:nvSpPr>
      <xdr:spPr>
        <a:xfrm>
          <a:off x="10528300" y="9416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7" name="フローチャート: 判断 356"/>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6559</xdr:rowOff>
    </xdr:from>
    <xdr:to>
      <xdr:col>50</xdr:col>
      <xdr:colOff>114300</xdr:colOff>
      <xdr:row>55</xdr:row>
      <xdr:rowOff>32886</xdr:rowOff>
    </xdr:to>
    <xdr:cxnSp macro="">
      <xdr:nvCxnSpPr>
        <xdr:cNvPr id="358" name="直線コネクタ 357"/>
        <xdr:cNvCxnSpPr/>
      </xdr:nvCxnSpPr>
      <xdr:spPr>
        <a:xfrm flipV="1">
          <a:off x="8750300" y="9436309"/>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9" name="フローチャート: 判断 358"/>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62565</xdr:rowOff>
    </xdr:from>
    <xdr:ext cx="534377" cy="259045"/>
    <xdr:sp macro="" textlink="">
      <xdr:nvSpPr>
        <xdr:cNvPr id="360" name="テキスト ボックス 359"/>
        <xdr:cNvSpPr txBox="1"/>
      </xdr:nvSpPr>
      <xdr:spPr>
        <a:xfrm>
          <a:off x="9372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32886</xdr:rowOff>
    </xdr:from>
    <xdr:to>
      <xdr:col>45</xdr:col>
      <xdr:colOff>177800</xdr:colOff>
      <xdr:row>55</xdr:row>
      <xdr:rowOff>92742</xdr:rowOff>
    </xdr:to>
    <xdr:cxnSp macro="">
      <xdr:nvCxnSpPr>
        <xdr:cNvPr id="361" name="直線コネクタ 360"/>
        <xdr:cNvCxnSpPr/>
      </xdr:nvCxnSpPr>
      <xdr:spPr>
        <a:xfrm flipV="1">
          <a:off x="7861300" y="9462636"/>
          <a:ext cx="889000" cy="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62" name="フローチャート: 判断 361"/>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67632</xdr:rowOff>
    </xdr:from>
    <xdr:ext cx="534377" cy="259045"/>
    <xdr:sp macro="" textlink="">
      <xdr:nvSpPr>
        <xdr:cNvPr id="363" name="テキスト ボックス 362"/>
        <xdr:cNvSpPr txBox="1"/>
      </xdr:nvSpPr>
      <xdr:spPr>
        <a:xfrm>
          <a:off x="8483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86341</xdr:rowOff>
    </xdr:from>
    <xdr:to>
      <xdr:col>41</xdr:col>
      <xdr:colOff>50800</xdr:colOff>
      <xdr:row>55</xdr:row>
      <xdr:rowOff>92742</xdr:rowOff>
    </xdr:to>
    <xdr:cxnSp macro="">
      <xdr:nvCxnSpPr>
        <xdr:cNvPr id="364" name="直線コネクタ 363"/>
        <xdr:cNvCxnSpPr/>
      </xdr:nvCxnSpPr>
      <xdr:spPr>
        <a:xfrm>
          <a:off x="6972300" y="951609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65" name="フローチャート: 判断 364"/>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6" name="テキスト ボックス 365"/>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7" name="フローチャート: 判断 366"/>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8" name="テキスト ボックス 367"/>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4413</xdr:rowOff>
    </xdr:from>
    <xdr:to>
      <xdr:col>55</xdr:col>
      <xdr:colOff>50800</xdr:colOff>
      <xdr:row>55</xdr:row>
      <xdr:rowOff>106013</xdr:rowOff>
    </xdr:to>
    <xdr:sp macro="" textlink="">
      <xdr:nvSpPr>
        <xdr:cNvPr id="374" name="楕円 373"/>
        <xdr:cNvSpPr/>
      </xdr:nvSpPr>
      <xdr:spPr>
        <a:xfrm>
          <a:off x="10426700" y="94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27290</xdr:rowOff>
    </xdr:from>
    <xdr:ext cx="534377" cy="259045"/>
    <xdr:sp macro="" textlink="">
      <xdr:nvSpPr>
        <xdr:cNvPr id="375" name="農林水産業費該当値テキスト"/>
        <xdr:cNvSpPr txBox="1"/>
      </xdr:nvSpPr>
      <xdr:spPr>
        <a:xfrm>
          <a:off x="10528300" y="92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127209</xdr:rowOff>
    </xdr:from>
    <xdr:to>
      <xdr:col>50</xdr:col>
      <xdr:colOff>165100</xdr:colOff>
      <xdr:row>55</xdr:row>
      <xdr:rowOff>57359</xdr:rowOff>
    </xdr:to>
    <xdr:sp macro="" textlink="">
      <xdr:nvSpPr>
        <xdr:cNvPr id="376" name="楕円 375"/>
        <xdr:cNvSpPr/>
      </xdr:nvSpPr>
      <xdr:spPr>
        <a:xfrm>
          <a:off x="9588500" y="93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73886</xdr:rowOff>
    </xdr:from>
    <xdr:ext cx="534377" cy="259045"/>
    <xdr:sp macro="" textlink="">
      <xdr:nvSpPr>
        <xdr:cNvPr id="377" name="テキスト ボックス 376"/>
        <xdr:cNvSpPr txBox="1"/>
      </xdr:nvSpPr>
      <xdr:spPr>
        <a:xfrm>
          <a:off x="9372111" y="91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153536</xdr:rowOff>
    </xdr:from>
    <xdr:to>
      <xdr:col>46</xdr:col>
      <xdr:colOff>38100</xdr:colOff>
      <xdr:row>55</xdr:row>
      <xdr:rowOff>83686</xdr:rowOff>
    </xdr:to>
    <xdr:sp macro="" textlink="">
      <xdr:nvSpPr>
        <xdr:cNvPr id="378" name="楕円 377"/>
        <xdr:cNvSpPr/>
      </xdr:nvSpPr>
      <xdr:spPr>
        <a:xfrm>
          <a:off x="8699500" y="9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100213</xdr:rowOff>
    </xdr:from>
    <xdr:ext cx="534377" cy="259045"/>
    <xdr:sp macro="" textlink="">
      <xdr:nvSpPr>
        <xdr:cNvPr id="379" name="テキスト ボックス 378"/>
        <xdr:cNvSpPr txBox="1"/>
      </xdr:nvSpPr>
      <xdr:spPr>
        <a:xfrm>
          <a:off x="8483111" y="91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41942</xdr:rowOff>
    </xdr:from>
    <xdr:to>
      <xdr:col>41</xdr:col>
      <xdr:colOff>101600</xdr:colOff>
      <xdr:row>55</xdr:row>
      <xdr:rowOff>143542</xdr:rowOff>
    </xdr:to>
    <xdr:sp macro="" textlink="">
      <xdr:nvSpPr>
        <xdr:cNvPr id="380" name="楕円 379"/>
        <xdr:cNvSpPr/>
      </xdr:nvSpPr>
      <xdr:spPr>
        <a:xfrm>
          <a:off x="7810500" y="94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160069</xdr:rowOff>
    </xdr:from>
    <xdr:ext cx="534377" cy="259045"/>
    <xdr:sp macro="" textlink="">
      <xdr:nvSpPr>
        <xdr:cNvPr id="381" name="テキスト ボックス 380"/>
        <xdr:cNvSpPr txBox="1"/>
      </xdr:nvSpPr>
      <xdr:spPr>
        <a:xfrm>
          <a:off x="7594111" y="92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35541</xdr:rowOff>
    </xdr:from>
    <xdr:to>
      <xdr:col>36</xdr:col>
      <xdr:colOff>165100</xdr:colOff>
      <xdr:row>55</xdr:row>
      <xdr:rowOff>137141</xdr:rowOff>
    </xdr:to>
    <xdr:sp macro="" textlink="">
      <xdr:nvSpPr>
        <xdr:cNvPr id="382" name="楕円 381"/>
        <xdr:cNvSpPr/>
      </xdr:nvSpPr>
      <xdr:spPr>
        <a:xfrm>
          <a:off x="6921500" y="94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153668</xdr:rowOff>
    </xdr:from>
    <xdr:ext cx="534377" cy="259045"/>
    <xdr:sp macro="" textlink="">
      <xdr:nvSpPr>
        <xdr:cNvPr id="383" name="テキスト ボックス 382"/>
        <xdr:cNvSpPr txBox="1"/>
      </xdr:nvSpPr>
      <xdr:spPr>
        <a:xfrm>
          <a:off x="6705111" y="92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5" name="直線コネクタ 404"/>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6"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7" name="直線コネクタ 406"/>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8"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9" name="直線コネクタ 408"/>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44374</xdr:rowOff>
    </xdr:from>
    <xdr:to>
      <xdr:col>55</xdr:col>
      <xdr:colOff>0</xdr:colOff>
      <xdr:row>77</xdr:row>
      <xdr:rowOff>50637</xdr:rowOff>
    </xdr:to>
    <xdr:cxnSp macro="">
      <xdr:nvCxnSpPr>
        <xdr:cNvPr id="410" name="直線コネクタ 409"/>
        <xdr:cNvCxnSpPr/>
      </xdr:nvCxnSpPr>
      <xdr:spPr>
        <a:xfrm flipV="1">
          <a:off x="9639300" y="13246024"/>
          <a:ext cx="8382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11"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12" name="フローチャート: 判断 411"/>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143106</xdr:rowOff>
    </xdr:from>
    <xdr:to>
      <xdr:col>50</xdr:col>
      <xdr:colOff>114300</xdr:colOff>
      <xdr:row>77</xdr:row>
      <xdr:rowOff>50637</xdr:rowOff>
    </xdr:to>
    <xdr:cxnSp macro="">
      <xdr:nvCxnSpPr>
        <xdr:cNvPr id="413" name="直線コネクタ 412"/>
        <xdr:cNvCxnSpPr/>
      </xdr:nvCxnSpPr>
      <xdr:spPr>
        <a:xfrm>
          <a:off x="8750300" y="13173306"/>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4" name="フローチャート: 判断 413"/>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5" name="テキスト ボックス 414"/>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143106</xdr:rowOff>
    </xdr:from>
    <xdr:to>
      <xdr:col>45</xdr:col>
      <xdr:colOff>177800</xdr:colOff>
      <xdr:row>77</xdr:row>
      <xdr:rowOff>38271</xdr:rowOff>
    </xdr:to>
    <xdr:cxnSp macro="">
      <xdr:nvCxnSpPr>
        <xdr:cNvPr id="416" name="直線コネクタ 415"/>
        <xdr:cNvCxnSpPr/>
      </xdr:nvCxnSpPr>
      <xdr:spPr>
        <a:xfrm flipV="1">
          <a:off x="7861300" y="13173306"/>
          <a:ext cx="889000" cy="6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7" name="フローチャート: 判断 416"/>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8" name="テキスト ボックス 417"/>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4483</xdr:rowOff>
    </xdr:from>
    <xdr:to>
      <xdr:col>41</xdr:col>
      <xdr:colOff>50800</xdr:colOff>
      <xdr:row>77</xdr:row>
      <xdr:rowOff>38271</xdr:rowOff>
    </xdr:to>
    <xdr:cxnSp macro="">
      <xdr:nvCxnSpPr>
        <xdr:cNvPr id="419" name="直線コネクタ 418"/>
        <xdr:cNvCxnSpPr/>
      </xdr:nvCxnSpPr>
      <xdr:spPr>
        <a:xfrm>
          <a:off x="6972300" y="13206133"/>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48758</xdr:rowOff>
    </xdr:from>
    <xdr:to>
      <xdr:col>41</xdr:col>
      <xdr:colOff>101600</xdr:colOff>
      <xdr:row>77</xdr:row>
      <xdr:rowOff>150358</xdr:rowOff>
    </xdr:to>
    <xdr:sp macro="" textlink="">
      <xdr:nvSpPr>
        <xdr:cNvPr id="420" name="フローチャート: 判断 419"/>
        <xdr:cNvSpPr/>
      </xdr:nvSpPr>
      <xdr:spPr>
        <a:xfrm>
          <a:off x="7810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141485</xdr:rowOff>
    </xdr:from>
    <xdr:ext cx="469744" cy="259045"/>
    <xdr:sp macro="" textlink="">
      <xdr:nvSpPr>
        <xdr:cNvPr id="421" name="テキスト ボックス 420"/>
        <xdr:cNvSpPr txBox="1"/>
      </xdr:nvSpPr>
      <xdr:spPr>
        <a:xfrm>
          <a:off x="7626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52758</xdr:rowOff>
    </xdr:from>
    <xdr:to>
      <xdr:col>36</xdr:col>
      <xdr:colOff>165100</xdr:colOff>
      <xdr:row>77</xdr:row>
      <xdr:rowOff>154358</xdr:rowOff>
    </xdr:to>
    <xdr:sp macro="" textlink="">
      <xdr:nvSpPr>
        <xdr:cNvPr id="422" name="フローチャート: 判断 421"/>
        <xdr:cNvSpPr/>
      </xdr:nvSpPr>
      <xdr:spPr>
        <a:xfrm>
          <a:off x="6921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145485</xdr:rowOff>
    </xdr:from>
    <xdr:ext cx="469744" cy="259045"/>
    <xdr:sp macro="" textlink="">
      <xdr:nvSpPr>
        <xdr:cNvPr id="423" name="テキスト ボックス 422"/>
        <xdr:cNvSpPr txBox="1"/>
      </xdr:nvSpPr>
      <xdr:spPr>
        <a:xfrm>
          <a:off x="6737428"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165024</xdr:rowOff>
    </xdr:from>
    <xdr:to>
      <xdr:col>55</xdr:col>
      <xdr:colOff>50800</xdr:colOff>
      <xdr:row>77</xdr:row>
      <xdr:rowOff>95174</xdr:rowOff>
    </xdr:to>
    <xdr:sp macro="" textlink="">
      <xdr:nvSpPr>
        <xdr:cNvPr id="429" name="楕円 428"/>
        <xdr:cNvSpPr/>
      </xdr:nvSpPr>
      <xdr:spPr>
        <a:xfrm>
          <a:off x="10426700" y="13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143451</xdr:rowOff>
    </xdr:from>
    <xdr:ext cx="534377" cy="259045"/>
    <xdr:sp macro="" textlink="">
      <xdr:nvSpPr>
        <xdr:cNvPr id="430" name="商工費該当値テキスト"/>
        <xdr:cNvSpPr txBox="1"/>
      </xdr:nvSpPr>
      <xdr:spPr>
        <a:xfrm>
          <a:off x="10528300" y="1317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171287</xdr:rowOff>
    </xdr:from>
    <xdr:to>
      <xdr:col>50</xdr:col>
      <xdr:colOff>165100</xdr:colOff>
      <xdr:row>77</xdr:row>
      <xdr:rowOff>101437</xdr:rowOff>
    </xdr:to>
    <xdr:sp macro="" textlink="">
      <xdr:nvSpPr>
        <xdr:cNvPr id="431" name="楕円 430"/>
        <xdr:cNvSpPr/>
      </xdr:nvSpPr>
      <xdr:spPr>
        <a:xfrm>
          <a:off x="9588500" y="132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92564</xdr:rowOff>
    </xdr:from>
    <xdr:ext cx="534377" cy="259045"/>
    <xdr:sp macro="" textlink="">
      <xdr:nvSpPr>
        <xdr:cNvPr id="432" name="テキスト ボックス 431"/>
        <xdr:cNvSpPr txBox="1"/>
      </xdr:nvSpPr>
      <xdr:spPr>
        <a:xfrm>
          <a:off x="9372111" y="132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92306</xdr:rowOff>
    </xdr:from>
    <xdr:to>
      <xdr:col>46</xdr:col>
      <xdr:colOff>38100</xdr:colOff>
      <xdr:row>77</xdr:row>
      <xdr:rowOff>22456</xdr:rowOff>
    </xdr:to>
    <xdr:sp macro="" textlink="">
      <xdr:nvSpPr>
        <xdr:cNvPr id="433" name="楕円 432"/>
        <xdr:cNvSpPr/>
      </xdr:nvSpPr>
      <xdr:spPr>
        <a:xfrm>
          <a:off x="8699500" y="131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13583</xdr:rowOff>
    </xdr:from>
    <xdr:ext cx="534377" cy="259045"/>
    <xdr:sp macro="" textlink="">
      <xdr:nvSpPr>
        <xdr:cNvPr id="434" name="テキスト ボックス 433"/>
        <xdr:cNvSpPr txBox="1"/>
      </xdr:nvSpPr>
      <xdr:spPr>
        <a:xfrm>
          <a:off x="8483111" y="1321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158921</xdr:rowOff>
    </xdr:from>
    <xdr:to>
      <xdr:col>41</xdr:col>
      <xdr:colOff>101600</xdr:colOff>
      <xdr:row>77</xdr:row>
      <xdr:rowOff>89071</xdr:rowOff>
    </xdr:to>
    <xdr:sp macro="" textlink="">
      <xdr:nvSpPr>
        <xdr:cNvPr id="435" name="楕円 434"/>
        <xdr:cNvSpPr/>
      </xdr:nvSpPr>
      <xdr:spPr>
        <a:xfrm>
          <a:off x="7810500" y="131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105598</xdr:rowOff>
    </xdr:from>
    <xdr:ext cx="534377" cy="259045"/>
    <xdr:sp macro="" textlink="">
      <xdr:nvSpPr>
        <xdr:cNvPr id="436" name="テキスト ボックス 435"/>
        <xdr:cNvSpPr txBox="1"/>
      </xdr:nvSpPr>
      <xdr:spPr>
        <a:xfrm>
          <a:off x="7594111" y="129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125133</xdr:rowOff>
    </xdr:from>
    <xdr:to>
      <xdr:col>36</xdr:col>
      <xdr:colOff>165100</xdr:colOff>
      <xdr:row>77</xdr:row>
      <xdr:rowOff>55283</xdr:rowOff>
    </xdr:to>
    <xdr:sp macro="" textlink="">
      <xdr:nvSpPr>
        <xdr:cNvPr id="437" name="楕円 436"/>
        <xdr:cNvSpPr/>
      </xdr:nvSpPr>
      <xdr:spPr>
        <a:xfrm>
          <a:off x="6921500" y="131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71810</xdr:rowOff>
    </xdr:from>
    <xdr:ext cx="534377" cy="259045"/>
    <xdr:sp macro="" textlink="">
      <xdr:nvSpPr>
        <xdr:cNvPr id="438" name="テキスト ボックス 437"/>
        <xdr:cNvSpPr txBox="1"/>
      </xdr:nvSpPr>
      <xdr:spPr>
        <a:xfrm>
          <a:off x="6705111" y="129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2" name="テキスト ボックス 45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4" name="テキスト ボックス 45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0" name="テキスト ボックス 45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2" name="テキスト ボックス 46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4" name="直線コネクタ 463"/>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5"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6" name="直線コネクタ 465"/>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7"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8" name="直線コネクタ 467"/>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11728</xdr:rowOff>
    </xdr:from>
    <xdr:to>
      <xdr:col>55</xdr:col>
      <xdr:colOff>0</xdr:colOff>
      <xdr:row>99</xdr:row>
      <xdr:rowOff>26036</xdr:rowOff>
    </xdr:to>
    <xdr:cxnSp macro="">
      <xdr:nvCxnSpPr>
        <xdr:cNvPr id="469" name="直線コネクタ 468"/>
        <xdr:cNvCxnSpPr/>
      </xdr:nvCxnSpPr>
      <xdr:spPr>
        <a:xfrm flipV="1">
          <a:off x="9639300" y="16985278"/>
          <a:ext cx="838200" cy="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70"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71" name="フローチャート: 判断 470"/>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26036</xdr:rowOff>
    </xdr:from>
    <xdr:to>
      <xdr:col>50</xdr:col>
      <xdr:colOff>114300</xdr:colOff>
      <xdr:row>99</xdr:row>
      <xdr:rowOff>32787</xdr:rowOff>
    </xdr:to>
    <xdr:cxnSp macro="">
      <xdr:nvCxnSpPr>
        <xdr:cNvPr id="472" name="直線コネクタ 471"/>
        <xdr:cNvCxnSpPr/>
      </xdr:nvCxnSpPr>
      <xdr:spPr>
        <a:xfrm flipV="1">
          <a:off x="8750300" y="16999586"/>
          <a:ext cx="88900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73" name="フローチャート: 判断 472"/>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4" name="テキスト ボックス 473"/>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22606</xdr:rowOff>
    </xdr:from>
    <xdr:to>
      <xdr:col>45</xdr:col>
      <xdr:colOff>177800</xdr:colOff>
      <xdr:row>99</xdr:row>
      <xdr:rowOff>32787</xdr:rowOff>
    </xdr:to>
    <xdr:cxnSp macro="">
      <xdr:nvCxnSpPr>
        <xdr:cNvPr id="475" name="直線コネクタ 474"/>
        <xdr:cNvCxnSpPr/>
      </xdr:nvCxnSpPr>
      <xdr:spPr>
        <a:xfrm>
          <a:off x="7861300" y="16996156"/>
          <a:ext cx="8890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6" name="フローチャート: 判断 475"/>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7" name="テキスト ボックス 476"/>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8555</xdr:rowOff>
    </xdr:from>
    <xdr:to>
      <xdr:col>41</xdr:col>
      <xdr:colOff>50800</xdr:colOff>
      <xdr:row>99</xdr:row>
      <xdr:rowOff>22606</xdr:rowOff>
    </xdr:to>
    <xdr:cxnSp macro="">
      <xdr:nvCxnSpPr>
        <xdr:cNvPr id="478" name="直線コネクタ 477"/>
        <xdr:cNvCxnSpPr/>
      </xdr:nvCxnSpPr>
      <xdr:spPr>
        <a:xfrm>
          <a:off x="6972300" y="16982105"/>
          <a:ext cx="889000" cy="1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119793</xdr:rowOff>
    </xdr:from>
    <xdr:to>
      <xdr:col>41</xdr:col>
      <xdr:colOff>101600</xdr:colOff>
      <xdr:row>99</xdr:row>
      <xdr:rowOff>49943</xdr:rowOff>
    </xdr:to>
    <xdr:sp macro="" textlink="">
      <xdr:nvSpPr>
        <xdr:cNvPr id="479" name="フローチャート: 判断 478"/>
        <xdr:cNvSpPr/>
      </xdr:nvSpPr>
      <xdr:spPr>
        <a:xfrm>
          <a:off x="7810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66470</xdr:rowOff>
    </xdr:from>
    <xdr:ext cx="534377" cy="259045"/>
    <xdr:sp macro="" textlink="">
      <xdr:nvSpPr>
        <xdr:cNvPr id="480" name="テキスト ボックス 479"/>
        <xdr:cNvSpPr txBox="1"/>
      </xdr:nvSpPr>
      <xdr:spPr>
        <a:xfrm>
          <a:off x="7594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132736</xdr:rowOff>
    </xdr:from>
    <xdr:to>
      <xdr:col>36</xdr:col>
      <xdr:colOff>165100</xdr:colOff>
      <xdr:row>99</xdr:row>
      <xdr:rowOff>62886</xdr:rowOff>
    </xdr:to>
    <xdr:sp macro="" textlink="">
      <xdr:nvSpPr>
        <xdr:cNvPr id="481" name="フローチャート: 判断 480"/>
        <xdr:cNvSpPr/>
      </xdr:nvSpPr>
      <xdr:spPr>
        <a:xfrm>
          <a:off x="6921500" y="169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54013</xdr:rowOff>
    </xdr:from>
    <xdr:ext cx="534377" cy="259045"/>
    <xdr:sp macro="" textlink="">
      <xdr:nvSpPr>
        <xdr:cNvPr id="482" name="テキスト ボックス 481"/>
        <xdr:cNvSpPr txBox="1"/>
      </xdr:nvSpPr>
      <xdr:spPr>
        <a:xfrm>
          <a:off x="6705111" y="170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132378</xdr:rowOff>
    </xdr:from>
    <xdr:to>
      <xdr:col>55</xdr:col>
      <xdr:colOff>50800</xdr:colOff>
      <xdr:row>99</xdr:row>
      <xdr:rowOff>62528</xdr:rowOff>
    </xdr:to>
    <xdr:sp macro="" textlink="">
      <xdr:nvSpPr>
        <xdr:cNvPr id="488" name="楕円 487"/>
        <xdr:cNvSpPr/>
      </xdr:nvSpPr>
      <xdr:spPr>
        <a:xfrm>
          <a:off x="10426700" y="169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62850</xdr:rowOff>
    </xdr:from>
    <xdr:ext cx="534377" cy="259045"/>
    <xdr:sp macro="" textlink="">
      <xdr:nvSpPr>
        <xdr:cNvPr id="489" name="土木費該当値テキスト"/>
        <xdr:cNvSpPr txBox="1"/>
      </xdr:nvSpPr>
      <xdr:spPr>
        <a:xfrm>
          <a:off x="10528300" y="1686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146686</xdr:rowOff>
    </xdr:from>
    <xdr:to>
      <xdr:col>50</xdr:col>
      <xdr:colOff>165100</xdr:colOff>
      <xdr:row>99</xdr:row>
      <xdr:rowOff>76836</xdr:rowOff>
    </xdr:to>
    <xdr:sp macro="" textlink="">
      <xdr:nvSpPr>
        <xdr:cNvPr id="490" name="楕円 489"/>
        <xdr:cNvSpPr/>
      </xdr:nvSpPr>
      <xdr:spPr>
        <a:xfrm>
          <a:off x="9588500" y="169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67963</xdr:rowOff>
    </xdr:from>
    <xdr:ext cx="534377" cy="259045"/>
    <xdr:sp macro="" textlink="">
      <xdr:nvSpPr>
        <xdr:cNvPr id="491" name="テキスト ボックス 490"/>
        <xdr:cNvSpPr txBox="1"/>
      </xdr:nvSpPr>
      <xdr:spPr>
        <a:xfrm>
          <a:off x="9372111" y="1704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153437</xdr:rowOff>
    </xdr:from>
    <xdr:to>
      <xdr:col>46</xdr:col>
      <xdr:colOff>38100</xdr:colOff>
      <xdr:row>99</xdr:row>
      <xdr:rowOff>83587</xdr:rowOff>
    </xdr:to>
    <xdr:sp macro="" textlink="">
      <xdr:nvSpPr>
        <xdr:cNvPr id="492" name="楕円 491"/>
        <xdr:cNvSpPr/>
      </xdr:nvSpPr>
      <xdr:spPr>
        <a:xfrm>
          <a:off x="8699500" y="169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74714</xdr:rowOff>
    </xdr:from>
    <xdr:ext cx="534377" cy="259045"/>
    <xdr:sp macro="" textlink="">
      <xdr:nvSpPr>
        <xdr:cNvPr id="493" name="テキスト ボックス 492"/>
        <xdr:cNvSpPr txBox="1"/>
      </xdr:nvSpPr>
      <xdr:spPr>
        <a:xfrm>
          <a:off x="8483111" y="170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143256</xdr:rowOff>
    </xdr:from>
    <xdr:to>
      <xdr:col>41</xdr:col>
      <xdr:colOff>101600</xdr:colOff>
      <xdr:row>99</xdr:row>
      <xdr:rowOff>73406</xdr:rowOff>
    </xdr:to>
    <xdr:sp macro="" textlink="">
      <xdr:nvSpPr>
        <xdr:cNvPr id="494" name="楕円 493"/>
        <xdr:cNvSpPr/>
      </xdr:nvSpPr>
      <xdr:spPr>
        <a:xfrm>
          <a:off x="7810500" y="169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64533</xdr:rowOff>
    </xdr:from>
    <xdr:ext cx="534377" cy="259045"/>
    <xdr:sp macro="" textlink="">
      <xdr:nvSpPr>
        <xdr:cNvPr id="495" name="テキスト ボックス 494"/>
        <xdr:cNvSpPr txBox="1"/>
      </xdr:nvSpPr>
      <xdr:spPr>
        <a:xfrm>
          <a:off x="7594111" y="1703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129205</xdr:rowOff>
    </xdr:from>
    <xdr:to>
      <xdr:col>36</xdr:col>
      <xdr:colOff>165100</xdr:colOff>
      <xdr:row>99</xdr:row>
      <xdr:rowOff>59355</xdr:rowOff>
    </xdr:to>
    <xdr:sp macro="" textlink="">
      <xdr:nvSpPr>
        <xdr:cNvPr id="496" name="楕円 495"/>
        <xdr:cNvSpPr/>
      </xdr:nvSpPr>
      <xdr:spPr>
        <a:xfrm>
          <a:off x="6921500" y="169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75882</xdr:rowOff>
    </xdr:from>
    <xdr:ext cx="534377" cy="259045"/>
    <xdr:sp macro="" textlink="">
      <xdr:nvSpPr>
        <xdr:cNvPr id="497" name="テキスト ボックス 496"/>
        <xdr:cNvSpPr txBox="1"/>
      </xdr:nvSpPr>
      <xdr:spPr>
        <a:xfrm>
          <a:off x="6705111" y="167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20" name="直線コネクタ 519"/>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21"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22" name="直線コネクタ 521"/>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23"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4" name="直線コネクタ 523"/>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99146</xdr:rowOff>
    </xdr:from>
    <xdr:to>
      <xdr:col>85</xdr:col>
      <xdr:colOff>127000</xdr:colOff>
      <xdr:row>35</xdr:row>
      <xdr:rowOff>158765</xdr:rowOff>
    </xdr:to>
    <xdr:cxnSp macro="">
      <xdr:nvCxnSpPr>
        <xdr:cNvPr id="525" name="直線コネクタ 524"/>
        <xdr:cNvCxnSpPr/>
      </xdr:nvCxnSpPr>
      <xdr:spPr>
        <a:xfrm>
          <a:off x="15481300" y="6099896"/>
          <a:ext cx="8382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6" name="消防費平均値テキスト"/>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7" name="フローチャート: 判断 526"/>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57312</xdr:rowOff>
    </xdr:from>
    <xdr:to>
      <xdr:col>81</xdr:col>
      <xdr:colOff>50800</xdr:colOff>
      <xdr:row>35</xdr:row>
      <xdr:rowOff>99146</xdr:rowOff>
    </xdr:to>
    <xdr:cxnSp macro="">
      <xdr:nvCxnSpPr>
        <xdr:cNvPr id="528" name="直線コネクタ 527"/>
        <xdr:cNvCxnSpPr/>
      </xdr:nvCxnSpPr>
      <xdr:spPr>
        <a:xfrm>
          <a:off x="14592300" y="6058062"/>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9" name="フローチャート: 判断 528"/>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30" name="テキスト ボックス 529"/>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6289</xdr:rowOff>
    </xdr:from>
    <xdr:to>
      <xdr:col>76</xdr:col>
      <xdr:colOff>114300</xdr:colOff>
      <xdr:row>35</xdr:row>
      <xdr:rowOff>57312</xdr:rowOff>
    </xdr:to>
    <xdr:cxnSp macro="">
      <xdr:nvCxnSpPr>
        <xdr:cNvPr id="531" name="直線コネクタ 530"/>
        <xdr:cNvCxnSpPr/>
      </xdr:nvCxnSpPr>
      <xdr:spPr>
        <a:xfrm>
          <a:off x="13703300" y="5492689"/>
          <a:ext cx="889000" cy="56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32" name="フローチャート: 判断 531"/>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33" name="テキスト ボックス 532"/>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6289</xdr:rowOff>
    </xdr:from>
    <xdr:to>
      <xdr:col>71</xdr:col>
      <xdr:colOff>177800</xdr:colOff>
      <xdr:row>34</xdr:row>
      <xdr:rowOff>38842</xdr:rowOff>
    </xdr:to>
    <xdr:cxnSp macro="">
      <xdr:nvCxnSpPr>
        <xdr:cNvPr id="534" name="直線コネクタ 533"/>
        <xdr:cNvCxnSpPr/>
      </xdr:nvCxnSpPr>
      <xdr:spPr>
        <a:xfrm flipV="1">
          <a:off x="12814300" y="5492689"/>
          <a:ext cx="889000" cy="37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144358</xdr:rowOff>
    </xdr:from>
    <xdr:to>
      <xdr:col>72</xdr:col>
      <xdr:colOff>38100</xdr:colOff>
      <xdr:row>35</xdr:row>
      <xdr:rowOff>74508</xdr:rowOff>
    </xdr:to>
    <xdr:sp macro="" textlink="">
      <xdr:nvSpPr>
        <xdr:cNvPr id="535" name="フローチャート: 判断 534"/>
        <xdr:cNvSpPr/>
      </xdr:nvSpPr>
      <xdr:spPr>
        <a:xfrm>
          <a:off x="13652500" y="597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65635</xdr:rowOff>
    </xdr:from>
    <xdr:ext cx="534377" cy="259045"/>
    <xdr:sp macro="" textlink="">
      <xdr:nvSpPr>
        <xdr:cNvPr id="536" name="テキスト ボックス 535"/>
        <xdr:cNvSpPr txBox="1"/>
      </xdr:nvSpPr>
      <xdr:spPr>
        <a:xfrm>
          <a:off x="13436111" y="60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19451</xdr:rowOff>
    </xdr:from>
    <xdr:to>
      <xdr:col>67</xdr:col>
      <xdr:colOff>101600</xdr:colOff>
      <xdr:row>35</xdr:row>
      <xdr:rowOff>121051</xdr:rowOff>
    </xdr:to>
    <xdr:sp macro="" textlink="">
      <xdr:nvSpPr>
        <xdr:cNvPr id="537" name="フローチャート: 判断 536"/>
        <xdr:cNvSpPr/>
      </xdr:nvSpPr>
      <xdr:spPr>
        <a:xfrm>
          <a:off x="12763500" y="60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112178</xdr:rowOff>
    </xdr:from>
    <xdr:ext cx="534377" cy="259045"/>
    <xdr:sp macro="" textlink="">
      <xdr:nvSpPr>
        <xdr:cNvPr id="538" name="テキスト ボックス 537"/>
        <xdr:cNvSpPr txBox="1"/>
      </xdr:nvSpPr>
      <xdr:spPr>
        <a:xfrm>
          <a:off x="12547111" y="61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107965</xdr:rowOff>
    </xdr:from>
    <xdr:to>
      <xdr:col>85</xdr:col>
      <xdr:colOff>177800</xdr:colOff>
      <xdr:row>36</xdr:row>
      <xdr:rowOff>38115</xdr:rowOff>
    </xdr:to>
    <xdr:sp macro="" textlink="">
      <xdr:nvSpPr>
        <xdr:cNvPr id="544" name="楕円 543"/>
        <xdr:cNvSpPr/>
      </xdr:nvSpPr>
      <xdr:spPr>
        <a:xfrm>
          <a:off x="16268700" y="61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86392</xdr:rowOff>
    </xdr:from>
    <xdr:ext cx="534377" cy="259045"/>
    <xdr:sp macro="" textlink="">
      <xdr:nvSpPr>
        <xdr:cNvPr id="545" name="消防費該当値テキスト"/>
        <xdr:cNvSpPr txBox="1"/>
      </xdr:nvSpPr>
      <xdr:spPr>
        <a:xfrm>
          <a:off x="16370300" y="60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48346</xdr:rowOff>
    </xdr:from>
    <xdr:to>
      <xdr:col>81</xdr:col>
      <xdr:colOff>101600</xdr:colOff>
      <xdr:row>35</xdr:row>
      <xdr:rowOff>149946</xdr:rowOff>
    </xdr:to>
    <xdr:sp macro="" textlink="">
      <xdr:nvSpPr>
        <xdr:cNvPr id="546" name="楕円 545"/>
        <xdr:cNvSpPr/>
      </xdr:nvSpPr>
      <xdr:spPr>
        <a:xfrm>
          <a:off x="15430500" y="60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141073</xdr:rowOff>
    </xdr:from>
    <xdr:ext cx="534377" cy="259045"/>
    <xdr:sp macro="" textlink="">
      <xdr:nvSpPr>
        <xdr:cNvPr id="547" name="テキスト ボックス 546"/>
        <xdr:cNvSpPr txBox="1"/>
      </xdr:nvSpPr>
      <xdr:spPr>
        <a:xfrm>
          <a:off x="15214111" y="614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6512</xdr:rowOff>
    </xdr:from>
    <xdr:to>
      <xdr:col>76</xdr:col>
      <xdr:colOff>165100</xdr:colOff>
      <xdr:row>35</xdr:row>
      <xdr:rowOff>108112</xdr:rowOff>
    </xdr:to>
    <xdr:sp macro="" textlink="">
      <xdr:nvSpPr>
        <xdr:cNvPr id="548" name="楕円 547"/>
        <xdr:cNvSpPr/>
      </xdr:nvSpPr>
      <xdr:spPr>
        <a:xfrm>
          <a:off x="14541500" y="60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99239</xdr:rowOff>
    </xdr:from>
    <xdr:ext cx="534377" cy="259045"/>
    <xdr:sp macro="" textlink="">
      <xdr:nvSpPr>
        <xdr:cNvPr id="549" name="テキスト ボックス 548"/>
        <xdr:cNvSpPr txBox="1"/>
      </xdr:nvSpPr>
      <xdr:spPr>
        <a:xfrm>
          <a:off x="14325111" y="60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126939</xdr:rowOff>
    </xdr:from>
    <xdr:to>
      <xdr:col>72</xdr:col>
      <xdr:colOff>38100</xdr:colOff>
      <xdr:row>32</xdr:row>
      <xdr:rowOff>57089</xdr:rowOff>
    </xdr:to>
    <xdr:sp macro="" textlink="">
      <xdr:nvSpPr>
        <xdr:cNvPr id="550" name="楕円 549"/>
        <xdr:cNvSpPr/>
      </xdr:nvSpPr>
      <xdr:spPr>
        <a:xfrm>
          <a:off x="13652500" y="54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73616</xdr:rowOff>
    </xdr:from>
    <xdr:ext cx="534377" cy="259045"/>
    <xdr:sp macro="" textlink="">
      <xdr:nvSpPr>
        <xdr:cNvPr id="551" name="テキスト ボックス 550"/>
        <xdr:cNvSpPr txBox="1"/>
      </xdr:nvSpPr>
      <xdr:spPr>
        <a:xfrm>
          <a:off x="13436111" y="52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159492</xdr:rowOff>
    </xdr:from>
    <xdr:to>
      <xdr:col>67</xdr:col>
      <xdr:colOff>101600</xdr:colOff>
      <xdr:row>34</xdr:row>
      <xdr:rowOff>89642</xdr:rowOff>
    </xdr:to>
    <xdr:sp macro="" textlink="">
      <xdr:nvSpPr>
        <xdr:cNvPr id="552" name="楕円 551"/>
        <xdr:cNvSpPr/>
      </xdr:nvSpPr>
      <xdr:spPr>
        <a:xfrm>
          <a:off x="12763500" y="58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106169</xdr:rowOff>
    </xdr:from>
    <xdr:ext cx="534377" cy="259045"/>
    <xdr:sp macro="" textlink="">
      <xdr:nvSpPr>
        <xdr:cNvPr id="553" name="テキスト ボックス 552"/>
        <xdr:cNvSpPr txBox="1"/>
      </xdr:nvSpPr>
      <xdr:spPr>
        <a:xfrm>
          <a:off x="12547111" y="55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8" name="直線コネクタ 577"/>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9"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80" name="直線コネクタ 579"/>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81"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82" name="直線コネクタ 581"/>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95942</xdr:rowOff>
    </xdr:from>
    <xdr:to>
      <xdr:col>85</xdr:col>
      <xdr:colOff>127000</xdr:colOff>
      <xdr:row>54</xdr:row>
      <xdr:rowOff>134062</xdr:rowOff>
    </xdr:to>
    <xdr:cxnSp macro="">
      <xdr:nvCxnSpPr>
        <xdr:cNvPr id="583" name="直線コネクタ 582"/>
        <xdr:cNvCxnSpPr/>
      </xdr:nvCxnSpPr>
      <xdr:spPr>
        <a:xfrm>
          <a:off x="15481300" y="9354242"/>
          <a:ext cx="838200" cy="3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124992</xdr:rowOff>
    </xdr:from>
    <xdr:ext cx="534377" cy="259045"/>
    <xdr:sp macro="" textlink="">
      <xdr:nvSpPr>
        <xdr:cNvPr id="584" name="教育費平均値テキスト"/>
        <xdr:cNvSpPr txBox="1"/>
      </xdr:nvSpPr>
      <xdr:spPr>
        <a:xfrm>
          <a:off x="16370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5" name="フローチャート: 判断 584"/>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101143</xdr:rowOff>
    </xdr:from>
    <xdr:to>
      <xdr:col>81</xdr:col>
      <xdr:colOff>50800</xdr:colOff>
      <xdr:row>54</xdr:row>
      <xdr:rowOff>95942</xdr:rowOff>
    </xdr:to>
    <xdr:cxnSp macro="">
      <xdr:nvCxnSpPr>
        <xdr:cNvPr id="586" name="直線コネクタ 585"/>
        <xdr:cNvCxnSpPr/>
      </xdr:nvCxnSpPr>
      <xdr:spPr>
        <a:xfrm>
          <a:off x="14592300" y="9016543"/>
          <a:ext cx="889000" cy="3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7" name="フローチャート: 判断 586"/>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43952</xdr:rowOff>
    </xdr:from>
    <xdr:ext cx="534377" cy="259045"/>
    <xdr:sp macro="" textlink="">
      <xdr:nvSpPr>
        <xdr:cNvPr id="588" name="テキスト ボックス 587"/>
        <xdr:cNvSpPr txBox="1"/>
      </xdr:nvSpPr>
      <xdr:spPr>
        <a:xfrm>
          <a:off x="15214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101143</xdr:rowOff>
    </xdr:from>
    <xdr:to>
      <xdr:col>76</xdr:col>
      <xdr:colOff>114300</xdr:colOff>
      <xdr:row>53</xdr:row>
      <xdr:rowOff>82150</xdr:rowOff>
    </xdr:to>
    <xdr:cxnSp macro="">
      <xdr:nvCxnSpPr>
        <xdr:cNvPr id="589" name="直線コネクタ 588"/>
        <xdr:cNvCxnSpPr/>
      </xdr:nvCxnSpPr>
      <xdr:spPr>
        <a:xfrm flipV="1">
          <a:off x="13703300" y="9016543"/>
          <a:ext cx="889000" cy="15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90" name="フローチャート: 判断 589"/>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19835</xdr:rowOff>
    </xdr:from>
    <xdr:ext cx="534377" cy="259045"/>
    <xdr:sp macro="" textlink="">
      <xdr:nvSpPr>
        <xdr:cNvPr id="591" name="テキスト ボックス 590"/>
        <xdr:cNvSpPr txBox="1"/>
      </xdr:nvSpPr>
      <xdr:spPr>
        <a:xfrm>
          <a:off x="14325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82150</xdr:rowOff>
    </xdr:from>
    <xdr:to>
      <xdr:col>71</xdr:col>
      <xdr:colOff>177800</xdr:colOff>
      <xdr:row>53</xdr:row>
      <xdr:rowOff>166332</xdr:rowOff>
    </xdr:to>
    <xdr:cxnSp macro="">
      <xdr:nvCxnSpPr>
        <xdr:cNvPr id="592" name="直線コネクタ 591"/>
        <xdr:cNvCxnSpPr/>
      </xdr:nvCxnSpPr>
      <xdr:spPr>
        <a:xfrm flipV="1">
          <a:off x="12814300" y="9169000"/>
          <a:ext cx="889000" cy="8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95453</xdr:rowOff>
    </xdr:from>
    <xdr:to>
      <xdr:col>72</xdr:col>
      <xdr:colOff>38100</xdr:colOff>
      <xdr:row>55</xdr:row>
      <xdr:rowOff>25603</xdr:rowOff>
    </xdr:to>
    <xdr:sp macro="" textlink="">
      <xdr:nvSpPr>
        <xdr:cNvPr id="593" name="フローチャート: 判断 592"/>
        <xdr:cNvSpPr/>
      </xdr:nvSpPr>
      <xdr:spPr>
        <a:xfrm>
          <a:off x="13652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16730</xdr:rowOff>
    </xdr:from>
    <xdr:ext cx="534377" cy="259045"/>
    <xdr:sp macro="" textlink="">
      <xdr:nvSpPr>
        <xdr:cNvPr id="594" name="テキスト ボックス 593"/>
        <xdr:cNvSpPr txBox="1"/>
      </xdr:nvSpPr>
      <xdr:spPr>
        <a:xfrm>
          <a:off x="13436111" y="94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15329</xdr:rowOff>
    </xdr:from>
    <xdr:to>
      <xdr:col>67</xdr:col>
      <xdr:colOff>101600</xdr:colOff>
      <xdr:row>55</xdr:row>
      <xdr:rowOff>116929</xdr:rowOff>
    </xdr:to>
    <xdr:sp macro="" textlink="">
      <xdr:nvSpPr>
        <xdr:cNvPr id="595" name="フローチャート: 判断 594"/>
        <xdr:cNvSpPr/>
      </xdr:nvSpPr>
      <xdr:spPr>
        <a:xfrm>
          <a:off x="12763500" y="944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108056</xdr:rowOff>
    </xdr:from>
    <xdr:ext cx="534377" cy="259045"/>
    <xdr:sp macro="" textlink="">
      <xdr:nvSpPr>
        <xdr:cNvPr id="596" name="テキスト ボックス 595"/>
        <xdr:cNvSpPr txBox="1"/>
      </xdr:nvSpPr>
      <xdr:spPr>
        <a:xfrm>
          <a:off x="12547111" y="95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83262</xdr:rowOff>
    </xdr:from>
    <xdr:to>
      <xdr:col>85</xdr:col>
      <xdr:colOff>177800</xdr:colOff>
      <xdr:row>55</xdr:row>
      <xdr:rowOff>13412</xdr:rowOff>
    </xdr:to>
    <xdr:sp macro="" textlink="">
      <xdr:nvSpPr>
        <xdr:cNvPr id="602" name="楕円 601"/>
        <xdr:cNvSpPr/>
      </xdr:nvSpPr>
      <xdr:spPr>
        <a:xfrm>
          <a:off x="16268700" y="93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106139</xdr:rowOff>
    </xdr:from>
    <xdr:ext cx="534377" cy="259045"/>
    <xdr:sp macro="" textlink="">
      <xdr:nvSpPr>
        <xdr:cNvPr id="603" name="教育費該当値テキスト"/>
        <xdr:cNvSpPr txBox="1"/>
      </xdr:nvSpPr>
      <xdr:spPr>
        <a:xfrm>
          <a:off x="16370300" y="91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45142</xdr:rowOff>
    </xdr:from>
    <xdr:to>
      <xdr:col>81</xdr:col>
      <xdr:colOff>101600</xdr:colOff>
      <xdr:row>54</xdr:row>
      <xdr:rowOff>146742</xdr:rowOff>
    </xdr:to>
    <xdr:sp macro="" textlink="">
      <xdr:nvSpPr>
        <xdr:cNvPr id="604" name="楕円 603"/>
        <xdr:cNvSpPr/>
      </xdr:nvSpPr>
      <xdr:spPr>
        <a:xfrm>
          <a:off x="15430500" y="93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163269</xdr:rowOff>
    </xdr:from>
    <xdr:ext cx="534377" cy="259045"/>
    <xdr:sp macro="" textlink="">
      <xdr:nvSpPr>
        <xdr:cNvPr id="605" name="テキスト ボックス 604"/>
        <xdr:cNvSpPr txBox="1"/>
      </xdr:nvSpPr>
      <xdr:spPr>
        <a:xfrm>
          <a:off x="15214111" y="90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50343</xdr:rowOff>
    </xdr:from>
    <xdr:to>
      <xdr:col>76</xdr:col>
      <xdr:colOff>165100</xdr:colOff>
      <xdr:row>52</xdr:row>
      <xdr:rowOff>151943</xdr:rowOff>
    </xdr:to>
    <xdr:sp macro="" textlink="">
      <xdr:nvSpPr>
        <xdr:cNvPr id="606" name="楕円 605"/>
        <xdr:cNvSpPr/>
      </xdr:nvSpPr>
      <xdr:spPr>
        <a:xfrm>
          <a:off x="14541500" y="89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168470</xdr:rowOff>
    </xdr:from>
    <xdr:ext cx="534377" cy="259045"/>
    <xdr:sp macro="" textlink="">
      <xdr:nvSpPr>
        <xdr:cNvPr id="607" name="テキスト ボックス 606"/>
        <xdr:cNvSpPr txBox="1"/>
      </xdr:nvSpPr>
      <xdr:spPr>
        <a:xfrm>
          <a:off x="14325111" y="87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31350</xdr:rowOff>
    </xdr:from>
    <xdr:to>
      <xdr:col>72</xdr:col>
      <xdr:colOff>38100</xdr:colOff>
      <xdr:row>53</xdr:row>
      <xdr:rowOff>132950</xdr:rowOff>
    </xdr:to>
    <xdr:sp macro="" textlink="">
      <xdr:nvSpPr>
        <xdr:cNvPr id="608" name="楕円 607"/>
        <xdr:cNvSpPr/>
      </xdr:nvSpPr>
      <xdr:spPr>
        <a:xfrm>
          <a:off x="13652500" y="91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149477</xdr:rowOff>
    </xdr:from>
    <xdr:ext cx="534377" cy="259045"/>
    <xdr:sp macro="" textlink="">
      <xdr:nvSpPr>
        <xdr:cNvPr id="609" name="テキスト ボックス 608"/>
        <xdr:cNvSpPr txBox="1"/>
      </xdr:nvSpPr>
      <xdr:spPr>
        <a:xfrm>
          <a:off x="13436111" y="8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115532</xdr:rowOff>
    </xdr:from>
    <xdr:to>
      <xdr:col>67</xdr:col>
      <xdr:colOff>101600</xdr:colOff>
      <xdr:row>54</xdr:row>
      <xdr:rowOff>45682</xdr:rowOff>
    </xdr:to>
    <xdr:sp macro="" textlink="">
      <xdr:nvSpPr>
        <xdr:cNvPr id="610" name="楕円 609"/>
        <xdr:cNvSpPr/>
      </xdr:nvSpPr>
      <xdr:spPr>
        <a:xfrm>
          <a:off x="12763500" y="92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62209</xdr:rowOff>
    </xdr:from>
    <xdr:ext cx="534377" cy="259045"/>
    <xdr:sp macro="" textlink="">
      <xdr:nvSpPr>
        <xdr:cNvPr id="611" name="テキスト ボックス 610"/>
        <xdr:cNvSpPr txBox="1"/>
      </xdr:nvSpPr>
      <xdr:spPr>
        <a:xfrm>
          <a:off x="12547111" y="89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5" name="直線コネクタ 634"/>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8"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9" name="直線コネクタ 638"/>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160350</xdr:rowOff>
    </xdr:from>
    <xdr:to>
      <xdr:col>85</xdr:col>
      <xdr:colOff>127000</xdr:colOff>
      <xdr:row>78</xdr:row>
      <xdr:rowOff>169399</xdr:rowOff>
    </xdr:to>
    <xdr:cxnSp macro="">
      <xdr:nvCxnSpPr>
        <xdr:cNvPr id="640" name="直線コネクタ 639"/>
        <xdr:cNvCxnSpPr/>
      </xdr:nvCxnSpPr>
      <xdr:spPr>
        <a:xfrm flipV="1">
          <a:off x="15481300" y="13533450"/>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41"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2" name="フローチャート: 判断 641"/>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125964</xdr:rowOff>
    </xdr:from>
    <xdr:to>
      <xdr:col>81</xdr:col>
      <xdr:colOff>50800</xdr:colOff>
      <xdr:row>78</xdr:row>
      <xdr:rowOff>169399</xdr:rowOff>
    </xdr:to>
    <xdr:cxnSp macro="">
      <xdr:nvCxnSpPr>
        <xdr:cNvPr id="643" name="直線コネクタ 642"/>
        <xdr:cNvCxnSpPr/>
      </xdr:nvCxnSpPr>
      <xdr:spPr>
        <a:xfrm>
          <a:off x="14592300" y="13499064"/>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4" name="フローチャート: 判断 643"/>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5" name="テキスト ボックス 644"/>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32183</xdr:rowOff>
    </xdr:from>
    <xdr:to>
      <xdr:col>76</xdr:col>
      <xdr:colOff>114300</xdr:colOff>
      <xdr:row>78</xdr:row>
      <xdr:rowOff>125964</xdr:rowOff>
    </xdr:to>
    <xdr:cxnSp macro="">
      <xdr:nvCxnSpPr>
        <xdr:cNvPr id="646" name="直線コネクタ 645"/>
        <xdr:cNvCxnSpPr/>
      </xdr:nvCxnSpPr>
      <xdr:spPr>
        <a:xfrm>
          <a:off x="13703300" y="13405283"/>
          <a:ext cx="889000" cy="9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7" name="フローチャート: 判断 646"/>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24903</xdr:rowOff>
    </xdr:from>
    <xdr:ext cx="469744" cy="259045"/>
    <xdr:sp macro="" textlink="">
      <xdr:nvSpPr>
        <xdr:cNvPr id="648" name="テキスト ボックス 647"/>
        <xdr:cNvSpPr txBox="1"/>
      </xdr:nvSpPr>
      <xdr:spPr>
        <a:xfrm>
          <a:off x="14357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93694</xdr:rowOff>
    </xdr:from>
    <xdr:to>
      <xdr:col>71</xdr:col>
      <xdr:colOff>177800</xdr:colOff>
      <xdr:row>78</xdr:row>
      <xdr:rowOff>32183</xdr:rowOff>
    </xdr:to>
    <xdr:cxnSp macro="">
      <xdr:nvCxnSpPr>
        <xdr:cNvPr id="649" name="直線コネクタ 648"/>
        <xdr:cNvCxnSpPr/>
      </xdr:nvCxnSpPr>
      <xdr:spPr>
        <a:xfrm>
          <a:off x="12814300" y="13295344"/>
          <a:ext cx="889000" cy="10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97853</xdr:rowOff>
    </xdr:from>
    <xdr:to>
      <xdr:col>72</xdr:col>
      <xdr:colOff>38100</xdr:colOff>
      <xdr:row>79</xdr:row>
      <xdr:rowOff>28003</xdr:rowOff>
    </xdr:to>
    <xdr:sp macro="" textlink="">
      <xdr:nvSpPr>
        <xdr:cNvPr id="650" name="フローチャート: 判断 649"/>
        <xdr:cNvSpPr/>
      </xdr:nvSpPr>
      <xdr:spPr>
        <a:xfrm>
          <a:off x="13652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19130</xdr:rowOff>
    </xdr:from>
    <xdr:ext cx="469744" cy="259045"/>
    <xdr:sp macro="" textlink="">
      <xdr:nvSpPr>
        <xdr:cNvPr id="651" name="テキスト ボックス 650"/>
        <xdr:cNvSpPr txBox="1"/>
      </xdr:nvSpPr>
      <xdr:spPr>
        <a:xfrm>
          <a:off x="13468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101416</xdr:rowOff>
    </xdr:from>
    <xdr:to>
      <xdr:col>67</xdr:col>
      <xdr:colOff>101600</xdr:colOff>
      <xdr:row>79</xdr:row>
      <xdr:rowOff>31566</xdr:rowOff>
    </xdr:to>
    <xdr:sp macro="" textlink="">
      <xdr:nvSpPr>
        <xdr:cNvPr id="652" name="フローチャート: 判断 651"/>
        <xdr:cNvSpPr/>
      </xdr:nvSpPr>
      <xdr:spPr>
        <a:xfrm>
          <a:off x="12763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22693</xdr:rowOff>
    </xdr:from>
    <xdr:ext cx="469744" cy="259045"/>
    <xdr:sp macro="" textlink="">
      <xdr:nvSpPr>
        <xdr:cNvPr id="653" name="テキスト ボックス 652"/>
        <xdr:cNvSpPr txBox="1"/>
      </xdr:nvSpPr>
      <xdr:spPr>
        <a:xfrm>
          <a:off x="12579428" y="135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109550</xdr:rowOff>
    </xdr:from>
    <xdr:to>
      <xdr:col>85</xdr:col>
      <xdr:colOff>177800</xdr:colOff>
      <xdr:row>79</xdr:row>
      <xdr:rowOff>39700</xdr:rowOff>
    </xdr:to>
    <xdr:sp macro="" textlink="">
      <xdr:nvSpPr>
        <xdr:cNvPr id="659" name="楕円 658"/>
        <xdr:cNvSpPr/>
      </xdr:nvSpPr>
      <xdr:spPr>
        <a:xfrm>
          <a:off x="16268700" y="134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26884</xdr:rowOff>
    </xdr:from>
    <xdr:ext cx="469744" cy="259045"/>
    <xdr:sp macro="" textlink="">
      <xdr:nvSpPr>
        <xdr:cNvPr id="660" name="災害復旧費該当値テキスト"/>
        <xdr:cNvSpPr txBox="1"/>
      </xdr:nvSpPr>
      <xdr:spPr>
        <a:xfrm>
          <a:off x="16370300" y="133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118599</xdr:rowOff>
    </xdr:from>
    <xdr:to>
      <xdr:col>81</xdr:col>
      <xdr:colOff>101600</xdr:colOff>
      <xdr:row>79</xdr:row>
      <xdr:rowOff>48749</xdr:rowOff>
    </xdr:to>
    <xdr:sp macro="" textlink="">
      <xdr:nvSpPr>
        <xdr:cNvPr id="661" name="楕円 660"/>
        <xdr:cNvSpPr/>
      </xdr:nvSpPr>
      <xdr:spPr>
        <a:xfrm>
          <a:off x="15430500" y="134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39876</xdr:rowOff>
    </xdr:from>
    <xdr:ext cx="469744" cy="259045"/>
    <xdr:sp macro="" textlink="">
      <xdr:nvSpPr>
        <xdr:cNvPr id="662" name="テキスト ボックス 661"/>
        <xdr:cNvSpPr txBox="1"/>
      </xdr:nvSpPr>
      <xdr:spPr>
        <a:xfrm>
          <a:off x="15246428" y="1358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75164</xdr:rowOff>
    </xdr:from>
    <xdr:to>
      <xdr:col>76</xdr:col>
      <xdr:colOff>165100</xdr:colOff>
      <xdr:row>79</xdr:row>
      <xdr:rowOff>5314</xdr:rowOff>
    </xdr:to>
    <xdr:sp macro="" textlink="">
      <xdr:nvSpPr>
        <xdr:cNvPr id="663" name="楕円 662"/>
        <xdr:cNvSpPr/>
      </xdr:nvSpPr>
      <xdr:spPr>
        <a:xfrm>
          <a:off x="14541500" y="134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21841</xdr:rowOff>
    </xdr:from>
    <xdr:ext cx="469744" cy="259045"/>
    <xdr:sp macro="" textlink="">
      <xdr:nvSpPr>
        <xdr:cNvPr id="664" name="テキスト ボックス 663"/>
        <xdr:cNvSpPr txBox="1"/>
      </xdr:nvSpPr>
      <xdr:spPr>
        <a:xfrm>
          <a:off x="14357428" y="132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152833</xdr:rowOff>
    </xdr:from>
    <xdr:to>
      <xdr:col>72</xdr:col>
      <xdr:colOff>38100</xdr:colOff>
      <xdr:row>78</xdr:row>
      <xdr:rowOff>82983</xdr:rowOff>
    </xdr:to>
    <xdr:sp macro="" textlink="">
      <xdr:nvSpPr>
        <xdr:cNvPr id="665" name="楕円 664"/>
        <xdr:cNvSpPr/>
      </xdr:nvSpPr>
      <xdr:spPr>
        <a:xfrm>
          <a:off x="13652500" y="133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99510</xdr:rowOff>
    </xdr:from>
    <xdr:ext cx="469744" cy="259045"/>
    <xdr:sp macro="" textlink="">
      <xdr:nvSpPr>
        <xdr:cNvPr id="666" name="テキスト ボックス 665"/>
        <xdr:cNvSpPr txBox="1"/>
      </xdr:nvSpPr>
      <xdr:spPr>
        <a:xfrm>
          <a:off x="13468428" y="131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42894</xdr:rowOff>
    </xdr:from>
    <xdr:to>
      <xdr:col>67</xdr:col>
      <xdr:colOff>101600</xdr:colOff>
      <xdr:row>77</xdr:row>
      <xdr:rowOff>144494</xdr:rowOff>
    </xdr:to>
    <xdr:sp macro="" textlink="">
      <xdr:nvSpPr>
        <xdr:cNvPr id="667" name="楕円 666"/>
        <xdr:cNvSpPr/>
      </xdr:nvSpPr>
      <xdr:spPr>
        <a:xfrm>
          <a:off x="12763500" y="132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161021</xdr:rowOff>
    </xdr:from>
    <xdr:ext cx="534377" cy="259045"/>
    <xdr:sp macro="" textlink="">
      <xdr:nvSpPr>
        <xdr:cNvPr id="668" name="テキスト ボックス 667"/>
        <xdr:cNvSpPr txBox="1"/>
      </xdr:nvSpPr>
      <xdr:spPr>
        <a:xfrm>
          <a:off x="12547111" y="130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7" name="テキスト ボックス 68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91" name="直線コネクタ 690"/>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2"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3" name="直線コネクタ 692"/>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4"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5" name="直線コネクタ 694"/>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160959</xdr:rowOff>
    </xdr:from>
    <xdr:to>
      <xdr:col>85</xdr:col>
      <xdr:colOff>127000</xdr:colOff>
      <xdr:row>94</xdr:row>
      <xdr:rowOff>166294</xdr:rowOff>
    </xdr:to>
    <xdr:cxnSp macro="">
      <xdr:nvCxnSpPr>
        <xdr:cNvPr id="696" name="直線コネクタ 695"/>
        <xdr:cNvCxnSpPr/>
      </xdr:nvCxnSpPr>
      <xdr:spPr>
        <a:xfrm flipV="1">
          <a:off x="15481300" y="16277259"/>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33997</xdr:rowOff>
    </xdr:from>
    <xdr:ext cx="534377" cy="259045"/>
    <xdr:sp macro="" textlink="">
      <xdr:nvSpPr>
        <xdr:cNvPr id="697" name="公債費平均値テキスト"/>
        <xdr:cNvSpPr txBox="1"/>
      </xdr:nvSpPr>
      <xdr:spPr>
        <a:xfrm>
          <a:off x="16370300" y="1649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8" name="フローチャート: 判断 697"/>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166294</xdr:rowOff>
    </xdr:from>
    <xdr:to>
      <xdr:col>81</xdr:col>
      <xdr:colOff>50800</xdr:colOff>
      <xdr:row>95</xdr:row>
      <xdr:rowOff>56398</xdr:rowOff>
    </xdr:to>
    <xdr:cxnSp macro="">
      <xdr:nvCxnSpPr>
        <xdr:cNvPr id="699" name="直線コネクタ 698"/>
        <xdr:cNvCxnSpPr/>
      </xdr:nvCxnSpPr>
      <xdr:spPr>
        <a:xfrm flipV="1">
          <a:off x="14592300" y="16282594"/>
          <a:ext cx="889000" cy="6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700" name="フローチャート: 判断 699"/>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147871</xdr:rowOff>
    </xdr:from>
    <xdr:ext cx="534377" cy="259045"/>
    <xdr:sp macro="" textlink="">
      <xdr:nvSpPr>
        <xdr:cNvPr id="701" name="テキスト ボックス 700"/>
        <xdr:cNvSpPr txBox="1"/>
      </xdr:nvSpPr>
      <xdr:spPr>
        <a:xfrm>
          <a:off x="15214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56398</xdr:rowOff>
    </xdr:from>
    <xdr:to>
      <xdr:col>76</xdr:col>
      <xdr:colOff>114300</xdr:colOff>
      <xdr:row>95</xdr:row>
      <xdr:rowOff>132948</xdr:rowOff>
    </xdr:to>
    <xdr:cxnSp macro="">
      <xdr:nvCxnSpPr>
        <xdr:cNvPr id="702" name="直線コネクタ 701"/>
        <xdr:cNvCxnSpPr/>
      </xdr:nvCxnSpPr>
      <xdr:spPr>
        <a:xfrm flipV="1">
          <a:off x="13703300" y="16344148"/>
          <a:ext cx="889000" cy="7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703" name="フローチャート: 判断 702"/>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23573</xdr:rowOff>
    </xdr:from>
    <xdr:ext cx="534377" cy="259045"/>
    <xdr:sp macro="" textlink="">
      <xdr:nvSpPr>
        <xdr:cNvPr id="704" name="テキスト ボックス 703"/>
        <xdr:cNvSpPr txBox="1"/>
      </xdr:nvSpPr>
      <xdr:spPr>
        <a:xfrm>
          <a:off x="14325111" y="166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132948</xdr:rowOff>
    </xdr:from>
    <xdr:to>
      <xdr:col>71</xdr:col>
      <xdr:colOff>177800</xdr:colOff>
      <xdr:row>96</xdr:row>
      <xdr:rowOff>57739</xdr:rowOff>
    </xdr:to>
    <xdr:cxnSp macro="">
      <xdr:nvCxnSpPr>
        <xdr:cNvPr id="705" name="直線コネクタ 704"/>
        <xdr:cNvCxnSpPr/>
      </xdr:nvCxnSpPr>
      <xdr:spPr>
        <a:xfrm flipV="1">
          <a:off x="12814300" y="16420698"/>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55311</xdr:rowOff>
    </xdr:from>
    <xdr:to>
      <xdr:col>72</xdr:col>
      <xdr:colOff>38100</xdr:colOff>
      <xdr:row>96</xdr:row>
      <xdr:rowOff>156911</xdr:rowOff>
    </xdr:to>
    <xdr:sp macro="" textlink="">
      <xdr:nvSpPr>
        <xdr:cNvPr id="706" name="フローチャート: 判断 705"/>
        <xdr:cNvSpPr/>
      </xdr:nvSpPr>
      <xdr:spPr>
        <a:xfrm>
          <a:off x="13652500" y="165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148038</xdr:rowOff>
    </xdr:from>
    <xdr:ext cx="534377" cy="259045"/>
    <xdr:sp macro="" textlink="">
      <xdr:nvSpPr>
        <xdr:cNvPr id="707" name="テキスト ボックス 706"/>
        <xdr:cNvSpPr txBox="1"/>
      </xdr:nvSpPr>
      <xdr:spPr>
        <a:xfrm>
          <a:off x="13436111" y="1660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21448</xdr:rowOff>
    </xdr:from>
    <xdr:to>
      <xdr:col>67</xdr:col>
      <xdr:colOff>101600</xdr:colOff>
      <xdr:row>96</xdr:row>
      <xdr:rowOff>123048</xdr:rowOff>
    </xdr:to>
    <xdr:sp macro="" textlink="">
      <xdr:nvSpPr>
        <xdr:cNvPr id="708" name="フローチャート: 判断 707"/>
        <xdr:cNvSpPr/>
      </xdr:nvSpPr>
      <xdr:spPr>
        <a:xfrm>
          <a:off x="12763500" y="1648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114175</xdr:rowOff>
    </xdr:from>
    <xdr:ext cx="534377" cy="259045"/>
    <xdr:sp macro="" textlink="">
      <xdr:nvSpPr>
        <xdr:cNvPr id="709" name="テキスト ボックス 708"/>
        <xdr:cNvSpPr txBox="1"/>
      </xdr:nvSpPr>
      <xdr:spPr>
        <a:xfrm>
          <a:off x="12547111" y="165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110159</xdr:rowOff>
    </xdr:from>
    <xdr:to>
      <xdr:col>85</xdr:col>
      <xdr:colOff>177800</xdr:colOff>
      <xdr:row>95</xdr:row>
      <xdr:rowOff>40309</xdr:rowOff>
    </xdr:to>
    <xdr:sp macro="" textlink="">
      <xdr:nvSpPr>
        <xdr:cNvPr id="715" name="楕円 714"/>
        <xdr:cNvSpPr/>
      </xdr:nvSpPr>
      <xdr:spPr>
        <a:xfrm>
          <a:off x="16268700" y="162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133036</xdr:rowOff>
    </xdr:from>
    <xdr:ext cx="534377" cy="259045"/>
    <xdr:sp macro="" textlink="">
      <xdr:nvSpPr>
        <xdr:cNvPr id="716" name="公債費該当値テキスト"/>
        <xdr:cNvSpPr txBox="1"/>
      </xdr:nvSpPr>
      <xdr:spPr>
        <a:xfrm>
          <a:off x="16370300" y="160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115494</xdr:rowOff>
    </xdr:from>
    <xdr:to>
      <xdr:col>81</xdr:col>
      <xdr:colOff>101600</xdr:colOff>
      <xdr:row>95</xdr:row>
      <xdr:rowOff>45644</xdr:rowOff>
    </xdr:to>
    <xdr:sp macro="" textlink="">
      <xdr:nvSpPr>
        <xdr:cNvPr id="717" name="楕円 716"/>
        <xdr:cNvSpPr/>
      </xdr:nvSpPr>
      <xdr:spPr>
        <a:xfrm>
          <a:off x="15430500" y="162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62171</xdr:rowOff>
    </xdr:from>
    <xdr:ext cx="534377" cy="259045"/>
    <xdr:sp macro="" textlink="">
      <xdr:nvSpPr>
        <xdr:cNvPr id="718" name="テキスト ボックス 717"/>
        <xdr:cNvSpPr txBox="1"/>
      </xdr:nvSpPr>
      <xdr:spPr>
        <a:xfrm>
          <a:off x="15214111" y="16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5598</xdr:rowOff>
    </xdr:from>
    <xdr:to>
      <xdr:col>76</xdr:col>
      <xdr:colOff>165100</xdr:colOff>
      <xdr:row>95</xdr:row>
      <xdr:rowOff>107198</xdr:rowOff>
    </xdr:to>
    <xdr:sp macro="" textlink="">
      <xdr:nvSpPr>
        <xdr:cNvPr id="719" name="楕円 718"/>
        <xdr:cNvSpPr/>
      </xdr:nvSpPr>
      <xdr:spPr>
        <a:xfrm>
          <a:off x="14541500" y="162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123725</xdr:rowOff>
    </xdr:from>
    <xdr:ext cx="534377" cy="259045"/>
    <xdr:sp macro="" textlink="">
      <xdr:nvSpPr>
        <xdr:cNvPr id="720" name="テキスト ボックス 719"/>
        <xdr:cNvSpPr txBox="1"/>
      </xdr:nvSpPr>
      <xdr:spPr>
        <a:xfrm>
          <a:off x="14325111" y="1606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82148</xdr:rowOff>
    </xdr:from>
    <xdr:to>
      <xdr:col>72</xdr:col>
      <xdr:colOff>38100</xdr:colOff>
      <xdr:row>96</xdr:row>
      <xdr:rowOff>12298</xdr:rowOff>
    </xdr:to>
    <xdr:sp macro="" textlink="">
      <xdr:nvSpPr>
        <xdr:cNvPr id="721" name="楕円 720"/>
        <xdr:cNvSpPr/>
      </xdr:nvSpPr>
      <xdr:spPr>
        <a:xfrm>
          <a:off x="13652500" y="163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28825</xdr:rowOff>
    </xdr:from>
    <xdr:ext cx="534377" cy="259045"/>
    <xdr:sp macro="" textlink="">
      <xdr:nvSpPr>
        <xdr:cNvPr id="722" name="テキスト ボックス 721"/>
        <xdr:cNvSpPr txBox="1"/>
      </xdr:nvSpPr>
      <xdr:spPr>
        <a:xfrm>
          <a:off x="13436111" y="161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6939</xdr:rowOff>
    </xdr:from>
    <xdr:to>
      <xdr:col>67</xdr:col>
      <xdr:colOff>101600</xdr:colOff>
      <xdr:row>96</xdr:row>
      <xdr:rowOff>108539</xdr:rowOff>
    </xdr:to>
    <xdr:sp macro="" textlink="">
      <xdr:nvSpPr>
        <xdr:cNvPr id="723" name="楕円 722"/>
        <xdr:cNvSpPr/>
      </xdr:nvSpPr>
      <xdr:spPr>
        <a:xfrm>
          <a:off x="12763500" y="164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125066</xdr:rowOff>
    </xdr:from>
    <xdr:ext cx="534377" cy="259045"/>
    <xdr:sp macro="" textlink="">
      <xdr:nvSpPr>
        <xdr:cNvPr id="724" name="テキスト ボックス 723"/>
        <xdr:cNvSpPr txBox="1"/>
      </xdr:nvSpPr>
      <xdr:spPr>
        <a:xfrm>
          <a:off x="12547111" y="1624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8" name="直線コネクタ 747"/>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9"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51"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2" name="直線コネクタ 751"/>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4"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5" name="フローチャート: 判断 754"/>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7" name="フローチャート: 判断 756"/>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8" name="テキスト ボックス 757"/>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60" name="フローチャート: 判断 759"/>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61" name="テキスト ボックス 760"/>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148489</xdr:rowOff>
    </xdr:from>
    <xdr:to>
      <xdr:col>102</xdr:col>
      <xdr:colOff>165100</xdr:colOff>
      <xdr:row>39</xdr:row>
      <xdr:rowOff>78639</xdr:rowOff>
    </xdr:to>
    <xdr:sp macro="" textlink="">
      <xdr:nvSpPr>
        <xdr:cNvPr id="763" name="フローチャート: 判断 762"/>
        <xdr:cNvSpPr/>
      </xdr:nvSpPr>
      <xdr:spPr>
        <a:xfrm>
          <a:off x="19494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95165</xdr:rowOff>
    </xdr:from>
    <xdr:ext cx="378565" cy="259045"/>
    <xdr:sp macro="" textlink="">
      <xdr:nvSpPr>
        <xdr:cNvPr id="764" name="テキスト ボックス 763"/>
        <xdr:cNvSpPr txBox="1"/>
      </xdr:nvSpPr>
      <xdr:spPr>
        <a:xfrm>
          <a:off x="19356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158852</xdr:rowOff>
    </xdr:from>
    <xdr:to>
      <xdr:col>98</xdr:col>
      <xdr:colOff>38100</xdr:colOff>
      <xdr:row>39</xdr:row>
      <xdr:rowOff>89002</xdr:rowOff>
    </xdr:to>
    <xdr:sp macro="" textlink="">
      <xdr:nvSpPr>
        <xdr:cNvPr id="765" name="フローチャート: 判断 764"/>
        <xdr:cNvSpPr/>
      </xdr:nvSpPr>
      <xdr:spPr>
        <a:xfrm>
          <a:off x="18605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105529</xdr:rowOff>
    </xdr:from>
    <xdr:ext cx="313932" cy="259045"/>
    <xdr:sp macro="" textlink="">
      <xdr:nvSpPr>
        <xdr:cNvPr id="766" name="テキスト ボックス 765"/>
        <xdr:cNvSpPr txBox="1"/>
      </xdr:nvSpPr>
      <xdr:spPr>
        <a:xfrm>
          <a:off x="18499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3"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全国平均、県平均、類似団体平均と比較して、大きく乖離しているのはほぼ公債費のみであり、反対に総務費、民生費、衛生費は小さく乖離している。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a:t>
          </a:r>
          <a:r>
            <a:rPr kumimoji="1" lang="ja-JP" altLang="en-US" sz="1300">
              <a:solidFill>
                <a:schemeClr val="dk1"/>
              </a:solidFill>
              <a:latin typeface="ＭＳ Ｐゴシック" pitchFamily="50" charset="-128"/>
              <a:ea typeface="ＭＳ Ｐゴシック" pitchFamily="50" charset="-128"/>
              <a:cs typeface="+mn-cs"/>
            </a:rPr>
            <a:t>新規起債の抑制により後年度以降の公債費の縮減を図っていく必要がある。</a:t>
          </a:r>
          <a:endParaRPr kumimoji="1" lang="ja-JP" altLang="en-US" sz="1300">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財政調整基金の残高は、</a:t>
          </a:r>
          <a:r>
            <a:rPr kumimoji="1" lang="en-US" altLang="ja-JP" sz="1200">
              <a:latin typeface="ＭＳ ゴシック" pitchFamily="49" charset="-128"/>
              <a:ea typeface="ＭＳ ゴシック" pitchFamily="49" charset="-128"/>
            </a:rPr>
            <a:t>20,534</a:t>
          </a:r>
          <a:r>
            <a:rPr kumimoji="1" lang="ja-JP" altLang="en-US" sz="1200">
              <a:latin typeface="ＭＳ ゴシック" pitchFamily="49" charset="-128"/>
              <a:ea typeface="ＭＳ ゴシック" pitchFamily="49" charset="-128"/>
            </a:rPr>
            <a:t>千円で前年度から</a:t>
          </a:r>
          <a:r>
            <a:rPr kumimoji="1" lang="en-US" altLang="ja-JP" sz="1200">
              <a:latin typeface="ＭＳ ゴシック" pitchFamily="49" charset="-128"/>
              <a:ea typeface="ＭＳ ゴシック" pitchFamily="49" charset="-128"/>
            </a:rPr>
            <a:t>102,543</a:t>
          </a:r>
          <a:r>
            <a:rPr kumimoji="1" lang="ja-JP" altLang="en-US" sz="1200">
              <a:latin typeface="ＭＳ ゴシック" pitchFamily="49" charset="-128"/>
              <a:ea typeface="ＭＳ ゴシック" pitchFamily="49" charset="-128"/>
            </a:rPr>
            <a:t>千円の減となったことにより、標準財政規模比で</a:t>
          </a:r>
          <a:r>
            <a:rPr kumimoji="1" lang="en-US" altLang="ja-JP" sz="1200">
              <a:latin typeface="ＭＳ ゴシック" pitchFamily="49" charset="-128"/>
              <a:ea typeface="ＭＳ ゴシック" pitchFamily="49" charset="-128"/>
            </a:rPr>
            <a:t>2.09</a:t>
          </a:r>
          <a:r>
            <a:rPr kumimoji="1" lang="ja-JP" altLang="en-US" sz="1200">
              <a:latin typeface="ＭＳ ゴシック" pitchFamily="49" charset="-128"/>
              <a:ea typeface="ＭＳ ゴシック" pitchFamily="49" charset="-128"/>
            </a:rPr>
            <a:t>％の減となった。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原因としては、冬期間の除雪経費の増大に対応するため等により</a:t>
          </a:r>
          <a:r>
            <a:rPr kumimoji="1" lang="en-US" altLang="ja-JP" sz="1200">
              <a:latin typeface="ＭＳ ゴシック" pitchFamily="49" charset="-128"/>
              <a:ea typeface="ＭＳ ゴシック" pitchFamily="49" charset="-128"/>
            </a:rPr>
            <a:t>123,050</a:t>
          </a:r>
          <a:r>
            <a:rPr kumimoji="1" lang="ja-JP" altLang="en-US" sz="1200">
              <a:latin typeface="ＭＳ ゴシック" pitchFamily="49" charset="-128"/>
              <a:ea typeface="ＭＳ ゴシック" pitchFamily="49" charset="-128"/>
            </a:rPr>
            <a:t>千円の取り崩しを行ったためである。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今回のように緊急時に備えて財源として確保しておく必要があるため、現状ほぼ定常的に実質単年度収支がマイナスとなっている状況を鑑みると、町全体として事業の見直しを行い、財政調整基金の積み立てを実施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町全体として前年度比増となっている。特に国保特別会計は</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％の増と大きく黒字額の増となった。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の見通しとして、一般会計では人口減少による税収や交付税の減が見込まれる。国保、介護後期高齢者医療それぞれの特別会計では高齢化による給付費の増加が見込まれる。水道会計や下水道、農集排特別会計は管渠等の施設更新による事業費の増加など、町全体として厳しい財政状況になることが見込まれる。そのため、町全体で保険料や使用料の見直しや、未利用財産の売却を含めた利活用、ふるさと納税の等によって、財源確保に向けた取り組みを進めていくとともに、事業の見直しを行い、歳出の縮減に取り組んでいかなければいけ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7674693</v>
      </c>
      <c r="BO4" s="410"/>
      <c r="BP4" s="410"/>
      <c r="BQ4" s="410"/>
      <c r="BR4" s="410"/>
      <c r="BS4" s="410"/>
      <c r="BT4" s="410"/>
      <c r="BU4" s="411"/>
      <c r="BV4" s="409">
        <v>7752155</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2.6</v>
      </c>
      <c r="CU4" s="416"/>
      <c r="CV4" s="416"/>
      <c r="CW4" s="416"/>
      <c r="CX4" s="416"/>
      <c r="CY4" s="416"/>
      <c r="CZ4" s="416"/>
      <c r="DA4" s="417"/>
      <c r="DB4" s="415">
        <v>2.6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7543339</v>
      </c>
      <c r="BO5" s="447"/>
      <c r="BP5" s="447"/>
      <c r="BQ5" s="447"/>
      <c r="BR5" s="447"/>
      <c r="BS5" s="447"/>
      <c r="BT5" s="447"/>
      <c r="BU5" s="448"/>
      <c r="BV5" s="446">
        <v>7603047</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90.2</v>
      </c>
      <c r="CU5" s="444"/>
      <c r="CV5" s="444"/>
      <c r="CW5" s="444"/>
      <c r="CX5" s="444"/>
      <c r="CY5" s="444"/>
      <c r="CZ5" s="444"/>
      <c r="DA5" s="445"/>
      <c r="DB5" s="443">
        <v>89.7</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131354</v>
      </c>
      <c r="BO6" s="447"/>
      <c r="BP6" s="447"/>
      <c r="BQ6" s="447"/>
      <c r="BR6" s="447"/>
      <c r="BS6" s="447"/>
      <c r="BT6" s="447"/>
      <c r="BU6" s="448"/>
      <c r="BV6" s="446">
        <v>149108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95</v>
      </c>
      <c r="CU6" s="484"/>
      <c r="CV6" s="484"/>
      <c r="CW6" s="484"/>
      <c r="CX6" s="484"/>
      <c r="CY6" s="484"/>
      <c r="CZ6" s="484"/>
      <c r="DA6" s="485"/>
      <c r="DB6" s="483">
        <v>94.3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6373</v>
      </c>
      <c r="BO7" s="447"/>
      <c r="BP7" s="447"/>
      <c r="BQ7" s="447"/>
      <c r="BR7" s="447"/>
      <c r="BS7" s="447"/>
      <c r="BT7" s="447"/>
      <c r="BU7" s="448"/>
      <c r="BV7" s="446">
        <v>23366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4816703</v>
      </c>
      <c r="CU7" s="447"/>
      <c r="CV7" s="447"/>
      <c r="CW7" s="447"/>
      <c r="CX7" s="447"/>
      <c r="CY7" s="447"/>
      <c r="CZ7" s="447"/>
      <c r="DA7" s="448"/>
      <c r="DB7" s="446">
        <v>4882608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124981</v>
      </c>
      <c r="BO8" s="447"/>
      <c r="BP8" s="447"/>
      <c r="BQ8" s="447"/>
      <c r="BR8" s="447"/>
      <c r="BS8" s="447"/>
      <c r="BT8" s="447"/>
      <c r="BU8" s="448"/>
      <c r="BV8" s="446">
        <v>125742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0.38</v>
      </c>
      <c r="CU8" s="487"/>
      <c r="CV8" s="487"/>
      <c r="CW8" s="487"/>
      <c r="CX8" s="487"/>
      <c r="CY8" s="487"/>
      <c r="CZ8" s="487"/>
      <c r="DA8" s="488"/>
      <c r="DB8" s="486">
        <v>0.38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16303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-761</v>
      </c>
      <c r="BO9" s="447"/>
      <c r="BP9" s="447"/>
      <c r="BQ9" s="447"/>
      <c r="BR9" s="447"/>
      <c r="BS9" s="447"/>
      <c r="BT9" s="447"/>
      <c r="BU9" s="448"/>
      <c r="BV9" s="446">
        <v>-170612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21</v>
      </c>
      <c r="CU9" s="444"/>
      <c r="CV9" s="444"/>
      <c r="CW9" s="444"/>
      <c r="CX9" s="444"/>
      <c r="CY9" s="444"/>
      <c r="CZ9" s="444"/>
      <c r="DA9" s="445"/>
      <c r="DB9" s="443">
        <v>21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17360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20507</v>
      </c>
      <c r="BO10" s="447"/>
      <c r="BP10" s="447"/>
      <c r="BQ10" s="447"/>
      <c r="BR10" s="447"/>
      <c r="BS10" s="447"/>
      <c r="BT10" s="447"/>
      <c r="BU10" s="448"/>
      <c r="BV10" s="446">
        <v>60001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16415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114</v>
      </c>
      <c r="AV12" s="479"/>
      <c r="AW12" s="479"/>
      <c r="AX12" s="479"/>
      <c r="AY12" s="480" t="s">
        <v>130</v>
      </c>
      <c r="AZ12" s="481"/>
      <c r="BA12" s="481"/>
      <c r="BB12" s="481"/>
      <c r="BC12" s="481"/>
      <c r="BD12" s="481"/>
      <c r="BE12" s="481"/>
      <c r="BF12" s="481"/>
      <c r="BG12" s="481"/>
      <c r="BH12" s="481"/>
      <c r="BI12" s="481"/>
      <c r="BJ12" s="481"/>
      <c r="BK12" s="481"/>
      <c r="BL12" s="481"/>
      <c r="BM12" s="482"/>
      <c r="BN12" s="446">
        <v>123050</v>
      </c>
      <c r="BO12" s="447"/>
      <c r="BP12" s="447"/>
      <c r="BQ12" s="447"/>
      <c r="BR12" s="447"/>
      <c r="BS12" s="447"/>
      <c r="BT12" s="447"/>
      <c r="BU12" s="448"/>
      <c r="BV12" s="446">
        <v>11179</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16267</v>
      </c>
      <c r="S13" s="528"/>
      <c r="T13" s="528"/>
      <c r="U13" s="528"/>
      <c r="V13" s="529"/>
      <c r="W13" s="462" t="s">
        <v>134</v>
      </c>
      <c r="X13" s="463"/>
      <c r="Y13" s="463"/>
      <c r="Z13" s="463"/>
      <c r="AA13" s="463"/>
      <c r="AB13" s="453"/>
      <c r="AC13" s="497">
        <v>1278</v>
      </c>
      <c r="AD13" s="498"/>
      <c r="AE13" s="498"/>
      <c r="AF13" s="498"/>
      <c r="AG13" s="537"/>
      <c r="AH13" s="497">
        <v>1367</v>
      </c>
      <c r="AI13" s="498"/>
      <c r="AJ13" s="498"/>
      <c r="AK13" s="498"/>
      <c r="AL13" s="499"/>
      <c r="AM13" s="475" t="s">
        <v>135</v>
      </c>
      <c r="AN13" s="476"/>
      <c r="AO13" s="476"/>
      <c r="AP13" s="476"/>
      <c r="AQ13" s="476"/>
      <c r="AR13" s="476"/>
      <c r="AS13" s="476"/>
      <c r="AT13" s="477"/>
      <c r="AU13" s="478" t="s">
        <v>114</v>
      </c>
      <c r="AV13" s="479"/>
      <c r="AW13" s="479"/>
      <c r="AX13" s="479"/>
      <c r="AY13" s="480" t="s">
        <v>136</v>
      </c>
      <c r="AZ13" s="481"/>
      <c r="BA13" s="481"/>
      <c r="BB13" s="481"/>
      <c r="BC13" s="481"/>
      <c r="BD13" s="481"/>
      <c r="BE13" s="481"/>
      <c r="BF13" s="481"/>
      <c r="BG13" s="481"/>
      <c r="BH13" s="481"/>
      <c r="BI13" s="481"/>
      <c r="BJ13" s="481"/>
      <c r="BK13" s="481"/>
      <c r="BL13" s="481"/>
      <c r="BM13" s="482"/>
      <c r="BN13" s="446">
        <v>-103304</v>
      </c>
      <c r="BO13" s="447"/>
      <c r="BP13" s="447"/>
      <c r="BQ13" s="447"/>
      <c r="BR13" s="447"/>
      <c r="BS13" s="447"/>
      <c r="BT13" s="447"/>
      <c r="BU13" s="448"/>
      <c r="BV13" s="446">
        <v>-121790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14.2</v>
      </c>
      <c r="CU13" s="444"/>
      <c r="CV13" s="444"/>
      <c r="CW13" s="444"/>
      <c r="CX13" s="444"/>
      <c r="CY13" s="444"/>
      <c r="CZ13" s="444"/>
      <c r="DA13" s="445"/>
      <c r="DB13" s="443">
        <v>13.9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16538</v>
      </c>
      <c r="S14" s="528"/>
      <c r="T14" s="528"/>
      <c r="U14" s="528"/>
      <c r="V14" s="529"/>
      <c r="W14" s="436"/>
      <c r="X14" s="437"/>
      <c r="Y14" s="437"/>
      <c r="Z14" s="437"/>
      <c r="AA14" s="437"/>
      <c r="AB14" s="426"/>
      <c r="AC14" s="530">
        <v>15</v>
      </c>
      <c r="AD14" s="531"/>
      <c r="AE14" s="531"/>
      <c r="AF14" s="531"/>
      <c r="AG14" s="532"/>
      <c r="AH14" s="530">
        <v>15.9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105.9</v>
      </c>
      <c r="CU14" s="542"/>
      <c r="CV14" s="542"/>
      <c r="CW14" s="542"/>
      <c r="CX14" s="542"/>
      <c r="CY14" s="542"/>
      <c r="CZ14" s="542"/>
      <c r="DA14" s="543"/>
      <c r="DB14" s="541">
        <v>107.5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16450</v>
      </c>
      <c r="S15" s="528"/>
      <c r="T15" s="528"/>
      <c r="U15" s="528"/>
      <c r="V15" s="529"/>
      <c r="W15" s="462" t="s">
        <v>140</v>
      </c>
      <c r="X15" s="463"/>
      <c r="Y15" s="463"/>
      <c r="Z15" s="463"/>
      <c r="AA15" s="463"/>
      <c r="AB15" s="453"/>
      <c r="AC15" s="497">
        <v>2330</v>
      </c>
      <c r="AD15" s="498"/>
      <c r="AE15" s="498"/>
      <c r="AF15" s="498"/>
      <c r="AG15" s="537"/>
      <c r="AH15" s="497">
        <v>2283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1590610</v>
      </c>
      <c r="BO15" s="410"/>
      <c r="BP15" s="410"/>
      <c r="BQ15" s="410"/>
      <c r="BR15" s="410"/>
      <c r="BS15" s="410"/>
      <c r="BT15" s="410"/>
      <c r="BU15" s="411"/>
      <c r="BV15" s="409">
        <v>1602905</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27.4</v>
      </c>
      <c r="AD16" s="531"/>
      <c r="AE16" s="531"/>
      <c r="AF16" s="531"/>
      <c r="AG16" s="532"/>
      <c r="AH16" s="530">
        <v>26.6</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4156182</v>
      </c>
      <c r="BO16" s="447"/>
      <c r="BP16" s="447"/>
      <c r="BQ16" s="447"/>
      <c r="BR16" s="447"/>
      <c r="BS16" s="447"/>
      <c r="BT16" s="447"/>
      <c r="BU16" s="448"/>
      <c r="BV16" s="446">
        <v>4238270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4894</v>
      </c>
      <c r="AD17" s="498"/>
      <c r="AE17" s="498"/>
      <c r="AF17" s="498"/>
      <c r="AG17" s="537"/>
      <c r="AH17" s="497">
        <v>4938</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2009752</v>
      </c>
      <c r="BO17" s="447"/>
      <c r="BP17" s="447"/>
      <c r="BQ17" s="447"/>
      <c r="BR17" s="447"/>
      <c r="BS17" s="447"/>
      <c r="BT17" s="447"/>
      <c r="BU17" s="448"/>
      <c r="BV17" s="446">
        <v>2015066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91.59</v>
      </c>
      <c r="M18" s="559"/>
      <c r="N18" s="559"/>
      <c r="O18" s="559"/>
      <c r="P18" s="559"/>
      <c r="Q18" s="559"/>
      <c r="R18" s="560"/>
      <c r="S18" s="560"/>
      <c r="T18" s="560"/>
      <c r="U18" s="560"/>
      <c r="V18" s="561"/>
      <c r="W18" s="464"/>
      <c r="X18" s="465"/>
      <c r="Y18" s="465"/>
      <c r="Z18" s="465"/>
      <c r="AA18" s="465"/>
      <c r="AB18" s="456"/>
      <c r="AC18" s="562">
        <v>57.6</v>
      </c>
      <c r="AD18" s="563"/>
      <c r="AE18" s="563"/>
      <c r="AF18" s="563"/>
      <c r="AG18" s="564"/>
      <c r="AH18" s="562">
        <v>57.5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4375235</v>
      </c>
      <c r="BO18" s="447"/>
      <c r="BP18" s="447"/>
      <c r="BQ18" s="447"/>
      <c r="BR18" s="447"/>
      <c r="BS18" s="447"/>
      <c r="BT18" s="447"/>
      <c r="BU18" s="448"/>
      <c r="BV18" s="446">
        <v>4365721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178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5552448</v>
      </c>
      <c r="BO19" s="447"/>
      <c r="BP19" s="447"/>
      <c r="BQ19" s="447"/>
      <c r="BR19" s="447"/>
      <c r="BS19" s="447"/>
      <c r="BT19" s="447"/>
      <c r="BU19" s="448"/>
      <c r="BV19" s="446">
        <v>5578643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5391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9695044</v>
      </c>
      <c r="BO23" s="447"/>
      <c r="BP23" s="447"/>
      <c r="BQ23" s="447"/>
      <c r="BR23" s="447"/>
      <c r="BS23" s="447"/>
      <c r="BT23" s="447"/>
      <c r="BU23" s="448"/>
      <c r="BV23" s="446">
        <v>10207701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7960</v>
      </c>
      <c r="R24" s="498"/>
      <c r="S24" s="498"/>
      <c r="T24" s="498"/>
      <c r="U24" s="498"/>
      <c r="V24" s="537"/>
      <c r="W24" s="596"/>
      <c r="X24" s="584"/>
      <c r="Y24" s="585"/>
      <c r="Z24" s="496" t="s">
        <v>164</v>
      </c>
      <c r="AA24" s="476"/>
      <c r="AB24" s="476"/>
      <c r="AC24" s="476"/>
      <c r="AD24" s="476"/>
      <c r="AE24" s="476"/>
      <c r="AF24" s="476"/>
      <c r="AG24" s="477"/>
      <c r="AH24" s="497">
        <v>142</v>
      </c>
      <c r="AI24" s="498"/>
      <c r="AJ24" s="498"/>
      <c r="AK24" s="498"/>
      <c r="AL24" s="537"/>
      <c r="AM24" s="497">
        <v>448436</v>
      </c>
      <c r="AN24" s="498"/>
      <c r="AO24" s="498"/>
      <c r="AP24" s="498"/>
      <c r="AQ24" s="498"/>
      <c r="AR24" s="537"/>
      <c r="AS24" s="497">
        <v>3158</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8383296</v>
      </c>
      <c r="BO24" s="447"/>
      <c r="BP24" s="447"/>
      <c r="BQ24" s="447"/>
      <c r="BR24" s="447"/>
      <c r="BS24" s="447"/>
      <c r="BT24" s="447"/>
      <c r="BU24" s="448"/>
      <c r="BV24" s="446">
        <v>8746773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6400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169</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559965</v>
      </c>
      <c r="BO25" s="410"/>
      <c r="BP25" s="410"/>
      <c r="BQ25" s="410"/>
      <c r="BR25" s="410"/>
      <c r="BS25" s="410"/>
      <c r="BT25" s="410"/>
      <c r="BU25" s="411"/>
      <c r="BV25" s="409">
        <v>238413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5990</v>
      </c>
      <c r="R26" s="498"/>
      <c r="S26" s="498"/>
      <c r="T26" s="498"/>
      <c r="U26" s="498"/>
      <c r="V26" s="537"/>
      <c r="W26" s="596"/>
      <c r="X26" s="584"/>
      <c r="Y26" s="585"/>
      <c r="Z26" s="496" t="s">
        <v>173</v>
      </c>
      <c r="AA26" s="606"/>
      <c r="AB26" s="606"/>
      <c r="AC26" s="606"/>
      <c r="AD26" s="606"/>
      <c r="AE26" s="606"/>
      <c r="AF26" s="606"/>
      <c r="AG26" s="607"/>
      <c r="AH26" s="497">
        <v>2</v>
      </c>
      <c r="AI26" s="498"/>
      <c r="AJ26" s="498"/>
      <c r="AK26" s="498"/>
      <c r="AL26" s="537"/>
      <c r="AM26" s="497" t="s">
        <v>174</v>
      </c>
      <c r="AN26" s="498"/>
      <c r="AO26" s="498"/>
      <c r="AP26" s="498"/>
      <c r="AQ26" s="498"/>
      <c r="AR26" s="537"/>
      <c r="AS26" s="497" t="s">
        <v>175</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177</v>
      </c>
      <c r="F27" s="476"/>
      <c r="G27" s="476"/>
      <c r="H27" s="476"/>
      <c r="I27" s="476"/>
      <c r="J27" s="476"/>
      <c r="K27" s="477"/>
      <c r="L27" s="497">
        <v>1</v>
      </c>
      <c r="M27" s="498"/>
      <c r="N27" s="498"/>
      <c r="O27" s="498"/>
      <c r="P27" s="537"/>
      <c r="Q27" s="497">
        <v>2990</v>
      </c>
      <c r="R27" s="498"/>
      <c r="S27" s="498"/>
      <c r="T27" s="498"/>
      <c r="U27" s="498"/>
      <c r="V27" s="537"/>
      <c r="W27" s="596"/>
      <c r="X27" s="584"/>
      <c r="Y27" s="585"/>
      <c r="Z27" s="496" t="s">
        <v>178</v>
      </c>
      <c r="AA27" s="476"/>
      <c r="AB27" s="476"/>
      <c r="AC27" s="476"/>
      <c r="AD27" s="476"/>
      <c r="AE27" s="476"/>
      <c r="AF27" s="476"/>
      <c r="AG27" s="477"/>
      <c r="AH27" s="497">
        <v>19</v>
      </c>
      <c r="AI27" s="498"/>
      <c r="AJ27" s="498"/>
      <c r="AK27" s="498"/>
      <c r="AL27" s="537"/>
      <c r="AM27" s="497">
        <v>56658</v>
      </c>
      <c r="AN27" s="498"/>
      <c r="AO27" s="498"/>
      <c r="AP27" s="498"/>
      <c r="AQ27" s="498"/>
      <c r="AR27" s="537"/>
      <c r="AS27" s="497">
        <v>2982</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283910</v>
      </c>
      <c r="BO27" s="620"/>
      <c r="BP27" s="620"/>
      <c r="BQ27" s="620"/>
      <c r="BR27" s="620"/>
      <c r="BS27" s="620"/>
      <c r="BT27" s="620"/>
      <c r="BU27" s="621"/>
      <c r="BV27" s="619">
        <v>283910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180</v>
      </c>
      <c r="F28" s="476"/>
      <c r="G28" s="476"/>
      <c r="H28" s="476"/>
      <c r="I28" s="476"/>
      <c r="J28" s="476"/>
      <c r="K28" s="477"/>
      <c r="L28" s="497">
        <v>1</v>
      </c>
      <c r="M28" s="498"/>
      <c r="N28" s="498"/>
      <c r="O28" s="498"/>
      <c r="P28" s="537"/>
      <c r="Q28" s="497">
        <v>2420</v>
      </c>
      <c r="R28" s="498"/>
      <c r="S28" s="498"/>
      <c r="T28" s="498"/>
      <c r="U28" s="498"/>
      <c r="V28" s="537"/>
      <c r="W28" s="596"/>
      <c r="X28" s="584"/>
      <c r="Y28" s="585"/>
      <c r="Z28" s="496" t="s">
        <v>181</v>
      </c>
      <c r="AA28" s="476"/>
      <c r="AB28" s="476"/>
      <c r="AC28" s="476"/>
      <c r="AD28" s="476"/>
      <c r="AE28" s="476"/>
      <c r="AF28" s="476"/>
      <c r="AG28" s="477"/>
      <c r="AH28" s="497" t="s">
        <v>169</v>
      </c>
      <c r="AI28" s="498"/>
      <c r="AJ28" s="498"/>
      <c r="AK28" s="498"/>
      <c r="AL28" s="537"/>
      <c r="AM28" s="497" t="s">
        <v>168</v>
      </c>
      <c r="AN28" s="498"/>
      <c r="AO28" s="498"/>
      <c r="AP28" s="498"/>
      <c r="AQ28" s="498"/>
      <c r="AR28" s="537"/>
      <c r="AS28" s="497" t="s">
        <v>169</v>
      </c>
      <c r="AT28" s="498"/>
      <c r="AU28" s="498"/>
      <c r="AV28" s="498"/>
      <c r="AW28" s="498"/>
      <c r="AX28" s="499"/>
      <c r="AY28" s="622" t="s">
        <v>182</v>
      </c>
      <c r="AZ28" s="623"/>
      <c r="BA28" s="623"/>
      <c r="BB28" s="624"/>
      <c r="BC28" s="406" t="s">
        <v>41</v>
      </c>
      <c r="BD28" s="407"/>
      <c r="BE28" s="407"/>
      <c r="BF28" s="407"/>
      <c r="BG28" s="407"/>
      <c r="BH28" s="407"/>
      <c r="BI28" s="407"/>
      <c r="BJ28" s="407"/>
      <c r="BK28" s="407"/>
      <c r="BL28" s="407"/>
      <c r="BM28" s="408"/>
      <c r="BN28" s="409">
        <v>20534</v>
      </c>
      <c r="BO28" s="410"/>
      <c r="BP28" s="410"/>
      <c r="BQ28" s="410"/>
      <c r="BR28" s="410"/>
      <c r="BS28" s="410"/>
      <c r="BT28" s="410"/>
      <c r="BU28" s="411"/>
      <c r="BV28" s="409">
        <v>123077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183</v>
      </c>
      <c r="F29" s="476"/>
      <c r="G29" s="476"/>
      <c r="H29" s="476"/>
      <c r="I29" s="476"/>
      <c r="J29" s="476"/>
      <c r="K29" s="477"/>
      <c r="L29" s="497">
        <v>14</v>
      </c>
      <c r="M29" s="498"/>
      <c r="N29" s="498"/>
      <c r="O29" s="498"/>
      <c r="P29" s="537"/>
      <c r="Q29" s="497">
        <v>2210</v>
      </c>
      <c r="R29" s="498"/>
      <c r="S29" s="498"/>
      <c r="T29" s="498"/>
      <c r="U29" s="498"/>
      <c r="V29" s="537"/>
      <c r="W29" s="597"/>
      <c r="X29" s="598"/>
      <c r="Y29" s="599"/>
      <c r="Z29" s="496" t="s">
        <v>184</v>
      </c>
      <c r="AA29" s="476"/>
      <c r="AB29" s="476"/>
      <c r="AC29" s="476"/>
      <c r="AD29" s="476"/>
      <c r="AE29" s="476"/>
      <c r="AF29" s="476"/>
      <c r="AG29" s="477"/>
      <c r="AH29" s="497">
        <v>161</v>
      </c>
      <c r="AI29" s="498"/>
      <c r="AJ29" s="498"/>
      <c r="AK29" s="498"/>
      <c r="AL29" s="537"/>
      <c r="AM29" s="497">
        <v>505094</v>
      </c>
      <c r="AN29" s="498"/>
      <c r="AO29" s="498"/>
      <c r="AP29" s="498"/>
      <c r="AQ29" s="498"/>
      <c r="AR29" s="537"/>
      <c r="AS29" s="497">
        <v>3137</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13305</v>
      </c>
      <c r="BO29" s="447"/>
      <c r="BP29" s="447"/>
      <c r="BQ29" s="447"/>
      <c r="BR29" s="447"/>
      <c r="BS29" s="447"/>
      <c r="BT29" s="447"/>
      <c r="BU29" s="448"/>
      <c r="BV29" s="446">
        <v>13305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98.1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349065</v>
      </c>
      <c r="BO30" s="620"/>
      <c r="BP30" s="620"/>
      <c r="BQ30" s="620"/>
      <c r="BR30" s="620"/>
      <c r="BS30" s="620"/>
      <c r="BT30" s="620"/>
      <c r="BU30" s="621"/>
      <c r="BV30" s="619">
        <v>332100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193</v>
      </c>
      <c r="V33" s="470"/>
      <c r="W33" s="435" t="s">
        <v>195</v>
      </c>
      <c r="X33" s="435"/>
      <c r="Y33" s="435"/>
      <c r="Z33" s="435"/>
      <c r="AA33" s="435"/>
      <c r="AB33" s="435"/>
      <c r="AC33" s="435"/>
      <c r="AD33" s="435"/>
      <c r="AE33" s="435"/>
      <c r="AF33" s="435"/>
      <c r="AG33" s="435"/>
      <c r="AH33" s="435"/>
      <c r="AI33" s="435"/>
      <c r="AJ33" s="435"/>
      <c r="AK33" s="435"/>
      <c r="AL33" s="195"/>
      <c r="AM33" s="470" t="s">
        <v>193</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193</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会津若松地方広域市町村圏整備組合一般会計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株式会社会津ばんげ公共サービス</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坂下東第一地区土地区画整理事業特別会計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会津若松地方広域市町村圏整備組合水道用水供給事業会計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会津若松地方土地開発公社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福島県市町村総合事務組合一般会計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株式会社湯川会津坂下</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福島県市町村総合事務組合消防補償等特別会計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福島県市町村総合事務組合消防賞じゅつ金特別会計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福島県市町村総合事務組合非常勤職員公務災害補償特別会計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福島県市町村総合事務組合自治会館管理特別会計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福島県後期高齢者医療広域連合一般会計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福島県後期高齢者医療広域連合後期高齢者医療特別会計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24" t="s">
        <v>574</v>
      </c>
      <c r="D34" s="1224"/>
      <c r="E34" s="1225"/>
      <c r="F34" s="32">
        <v>13.25</v>
      </c>
      <c r="G34" s="33">
        <v>14.59</v>
      </c>
      <c r="H34" s="33">
        <v>13.96</v>
      </c>
      <c r="I34" s="33">
        <v>14.28</v>
      </c>
      <c r="J34" s="34">
        <v>14.83</v>
      </c>
      <c r="K34" s="22"/>
      <c r="L34" s="22"/>
      <c r="M34" s="22"/>
      <c r="N34" s="22"/>
      <c r="O34" s="22"/>
      <c r="P34" s="22"/>
    </row>
    <row r="35" spans="1:16" ht="39" customHeight="1">
      <c r="A35" s="22"/>
      <c r="B35" s="35"/>
      <c r="C35" s="1218" t="s">
        <v>575</v>
      </c>
      <c r="D35" s="1219"/>
      <c r="E35" s="1220"/>
      <c r="F35" s="36">
        <v>0.43</v>
      </c>
      <c r="G35" s="37">
        <v>1.36</v>
      </c>
      <c r="H35" s="37">
        <v>1.57</v>
      </c>
      <c r="I35" s="37">
        <v>1.64</v>
      </c>
      <c r="J35" s="38">
        <v>3.39</v>
      </c>
      <c r="K35" s="22"/>
      <c r="L35" s="22"/>
      <c r="M35" s="22"/>
      <c r="N35" s="22"/>
      <c r="O35" s="22"/>
      <c r="P35" s="22"/>
    </row>
    <row r="36" spans="1:16" ht="39" customHeight="1">
      <c r="A36" s="22"/>
      <c r="B36" s="35"/>
      <c r="C36" s="1218" t="s">
        <v>576</v>
      </c>
      <c r="D36" s="1219"/>
      <c r="E36" s="1220"/>
      <c r="F36" s="36">
        <v>2.92</v>
      </c>
      <c r="G36" s="37">
        <v>3.54</v>
      </c>
      <c r="H36" s="37">
        <v>6.03</v>
      </c>
      <c r="I36" s="37">
        <v>2.57</v>
      </c>
      <c r="J36" s="38">
        <v>2.59</v>
      </c>
      <c r="K36" s="22"/>
      <c r="L36" s="22"/>
      <c r="M36" s="22"/>
      <c r="N36" s="22"/>
      <c r="O36" s="22"/>
      <c r="P36" s="22"/>
    </row>
    <row r="37" spans="1:16" ht="39" customHeight="1">
      <c r="A37" s="22"/>
      <c r="B37" s="35"/>
      <c r="C37" s="1218" t="s">
        <v>577</v>
      </c>
      <c r="D37" s="1219"/>
      <c r="E37" s="1220"/>
      <c r="F37" s="36">
        <v>1.18</v>
      </c>
      <c r="G37" s="37">
        <v>1.37</v>
      </c>
      <c r="H37" s="37">
        <v>0.53</v>
      </c>
      <c r="I37" s="37">
        <v>1.97</v>
      </c>
      <c r="J37" s="38">
        <v>2</v>
      </c>
      <c r="K37" s="22"/>
      <c r="L37" s="22"/>
      <c r="M37" s="22"/>
      <c r="N37" s="22"/>
      <c r="O37" s="22"/>
      <c r="P37" s="22"/>
    </row>
    <row r="38" spans="1:16" ht="39" customHeight="1">
      <c r="A38" s="22"/>
      <c r="B38" s="35"/>
      <c r="C38" s="1218" t="s">
        <v>578</v>
      </c>
      <c r="D38" s="1219"/>
      <c r="E38" s="1220"/>
      <c r="F38" s="36">
        <v>0</v>
      </c>
      <c r="G38" s="37">
        <v>0</v>
      </c>
      <c r="H38" s="37">
        <v>0</v>
      </c>
      <c r="I38" s="37">
        <v>0</v>
      </c>
      <c r="J38" s="38">
        <v>0</v>
      </c>
      <c r="K38" s="22"/>
      <c r="L38" s="22"/>
      <c r="M38" s="22"/>
      <c r="N38" s="22"/>
      <c r="O38" s="22"/>
      <c r="P38" s="22"/>
    </row>
    <row r="39" spans="1:16" ht="39" customHeight="1">
      <c r="A39" s="22"/>
      <c r="B39" s="35"/>
      <c r="C39" s="1218" t="s">
        <v>579</v>
      </c>
      <c r="D39" s="1219"/>
      <c r="E39" s="1220"/>
      <c r="F39" s="36">
        <v>0</v>
      </c>
      <c r="G39" s="37">
        <v>0</v>
      </c>
      <c r="H39" s="37">
        <v>0</v>
      </c>
      <c r="I39" s="37">
        <v>0</v>
      </c>
      <c r="J39" s="38">
        <v>0</v>
      </c>
      <c r="K39" s="22"/>
      <c r="L39" s="22"/>
      <c r="M39" s="22"/>
      <c r="N39" s="22"/>
      <c r="O39" s="22"/>
      <c r="P39" s="22"/>
    </row>
    <row r="40" spans="1:16" ht="39" customHeight="1">
      <c r="A40" s="22"/>
      <c r="B40" s="35"/>
      <c r="C40" s="1218" t="s">
        <v>580</v>
      </c>
      <c r="D40" s="1219"/>
      <c r="E40" s="1220"/>
      <c r="F40" s="36">
        <v>0</v>
      </c>
      <c r="G40" s="37">
        <v>0</v>
      </c>
      <c r="H40" s="37">
        <v>0</v>
      </c>
      <c r="I40" s="37">
        <v>0</v>
      </c>
      <c r="J40" s="38">
        <v>0</v>
      </c>
      <c r="K40" s="22"/>
      <c r="L40" s="22"/>
      <c r="M40" s="22"/>
      <c r="N40" s="22"/>
      <c r="O40" s="22"/>
      <c r="P40" s="22"/>
    </row>
    <row r="41" spans="1:16" ht="39" customHeight="1">
      <c r="A41" s="22"/>
      <c r="B41" s="35"/>
      <c r="C41" s="1218" t="s">
        <v>581</v>
      </c>
      <c r="D41" s="1219"/>
      <c r="E41" s="1220"/>
      <c r="F41" s="36">
        <v>0</v>
      </c>
      <c r="G41" s="37">
        <v>0</v>
      </c>
      <c r="H41" s="37">
        <v>0</v>
      </c>
      <c r="I41" s="37">
        <v>0</v>
      </c>
      <c r="J41" s="38">
        <v>0</v>
      </c>
      <c r="K41" s="22"/>
      <c r="L41" s="22"/>
      <c r="M41" s="22"/>
      <c r="N41" s="22"/>
      <c r="O41" s="22"/>
      <c r="P41" s="22"/>
    </row>
    <row r="42" spans="1:16" ht="39" customHeight="1">
      <c r="A42" s="22"/>
      <c r="B42" s="39"/>
      <c r="C42" s="1218" t="s">
        <v>582</v>
      </c>
      <c r="D42" s="1219"/>
      <c r="E42" s="1220"/>
      <c r="F42" s="36" t="s">
        <v>522</v>
      </c>
      <c r="G42" s="37" t="s">
        <v>522</v>
      </c>
      <c r="H42" s="37" t="s">
        <v>522</v>
      </c>
      <c r="I42" s="37" t="s">
        <v>522</v>
      </c>
      <c r="J42" s="38" t="s">
        <v>522</v>
      </c>
      <c r="K42" s="22"/>
      <c r="L42" s="22"/>
      <c r="M42" s="22"/>
      <c r="N42" s="22"/>
      <c r="O42" s="22"/>
      <c r="P42" s="22"/>
    </row>
    <row r="43" spans="1:16" ht="39" customHeight="1" thickBot="1">
      <c r="A43" s="22"/>
      <c r="B43" s="40"/>
      <c r="C43" s="1221" t="s">
        <v>583</v>
      </c>
      <c r="D43" s="1222"/>
      <c r="E43" s="1223"/>
      <c r="F43" s="41" t="s">
        <v>522</v>
      </c>
      <c r="G43" s="42" t="s">
        <v>522</v>
      </c>
      <c r="H43" s="42" t="s">
        <v>522</v>
      </c>
      <c r="I43" s="42" t="s">
        <v>522</v>
      </c>
      <c r="J43" s="43" t="s">
        <v>522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34" t="s">
        <v>10</v>
      </c>
      <c r="C45" s="1235"/>
      <c r="D45" s="58"/>
      <c r="E45" s="1240" t="s">
        <v>11</v>
      </c>
      <c r="F45" s="1240"/>
      <c r="G45" s="1240"/>
      <c r="H45" s="1240"/>
      <c r="I45" s="1240"/>
      <c r="J45" s="1241"/>
      <c r="K45" s="59">
        <v>994</v>
      </c>
      <c r="L45" s="60">
        <v>1086</v>
      </c>
      <c r="M45" s="60">
        <v>1158</v>
      </c>
      <c r="N45" s="60">
        <v>1211</v>
      </c>
      <c r="O45" s="61">
        <v>1208</v>
      </c>
      <c r="P45" s="48"/>
      <c r="Q45" s="48"/>
      <c r="R45" s="48"/>
      <c r="S45" s="48"/>
      <c r="T45" s="48"/>
      <c r="U45" s="48"/>
    </row>
    <row r="46" spans="1:21" ht="30.75" customHeight="1">
      <c r="A46" s="48"/>
      <c r="B46" s="1236"/>
      <c r="C46" s="1237"/>
      <c r="D46" s="62"/>
      <c r="E46" s="1228" t="s">
        <v>12</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c r="A47" s="48"/>
      <c r="B47" s="1236"/>
      <c r="C47" s="1237"/>
      <c r="D47" s="62"/>
      <c r="E47" s="1228" t="s">
        <v>13</v>
      </c>
      <c r="F47" s="1228"/>
      <c r="G47" s="1228"/>
      <c r="H47" s="1228"/>
      <c r="I47" s="1228"/>
      <c r="J47" s="1229"/>
      <c r="K47" s="63" t="s">
        <v>522</v>
      </c>
      <c r="L47" s="64" t="s">
        <v>522</v>
      </c>
      <c r="M47" s="64" t="s">
        <v>522</v>
      </c>
      <c r="N47" s="64" t="s">
        <v>522</v>
      </c>
      <c r="O47" s="65" t="s">
        <v>522</v>
      </c>
      <c r="P47" s="48"/>
      <c r="Q47" s="48"/>
      <c r="R47" s="48"/>
      <c r="S47" s="48"/>
      <c r="T47" s="48"/>
      <c r="U47" s="48"/>
    </row>
    <row r="48" spans="1:21" ht="30.75" customHeight="1">
      <c r="A48" s="48"/>
      <c r="B48" s="1236"/>
      <c r="C48" s="1237"/>
      <c r="D48" s="62"/>
      <c r="E48" s="1228" t="s">
        <v>14</v>
      </c>
      <c r="F48" s="1228"/>
      <c r="G48" s="1228"/>
      <c r="H48" s="1228"/>
      <c r="I48" s="1228"/>
      <c r="J48" s="1229"/>
      <c r="K48" s="63">
        <v>123</v>
      </c>
      <c r="L48" s="64">
        <v>127</v>
      </c>
      <c r="M48" s="64">
        <v>147</v>
      </c>
      <c r="N48" s="64">
        <v>135</v>
      </c>
      <c r="O48" s="65">
        <v>178</v>
      </c>
      <c r="P48" s="48"/>
      <c r="Q48" s="48"/>
      <c r="R48" s="48"/>
      <c r="S48" s="48"/>
      <c r="T48" s="48"/>
      <c r="U48" s="48"/>
    </row>
    <row r="49" spans="1:21" ht="30.75" customHeight="1">
      <c r="A49" s="48"/>
      <c r="B49" s="1236"/>
      <c r="C49" s="1237"/>
      <c r="D49" s="62"/>
      <c r="E49" s="1228" t="s">
        <v>15</v>
      </c>
      <c r="F49" s="1228"/>
      <c r="G49" s="1228"/>
      <c r="H49" s="1228"/>
      <c r="I49" s="1228"/>
      <c r="J49" s="1229"/>
      <c r="K49" s="63">
        <v>49</v>
      </c>
      <c r="L49" s="64">
        <v>41</v>
      </c>
      <c r="M49" s="64">
        <v>38</v>
      </c>
      <c r="N49" s="64">
        <v>29</v>
      </c>
      <c r="O49" s="65">
        <v>19</v>
      </c>
      <c r="P49" s="48"/>
      <c r="Q49" s="48"/>
      <c r="R49" s="48"/>
      <c r="S49" s="48"/>
      <c r="T49" s="48"/>
      <c r="U49" s="48"/>
    </row>
    <row r="50" spans="1:21" ht="30.75" customHeight="1">
      <c r="A50" s="48"/>
      <c r="B50" s="1236"/>
      <c r="C50" s="1237"/>
      <c r="D50" s="62"/>
      <c r="E50" s="1228" t="s">
        <v>16</v>
      </c>
      <c r="F50" s="1228"/>
      <c r="G50" s="1228"/>
      <c r="H50" s="1228"/>
      <c r="I50" s="1228"/>
      <c r="J50" s="1229"/>
      <c r="K50" s="63">
        <v>106</v>
      </c>
      <c r="L50" s="64">
        <v>88</v>
      </c>
      <c r="M50" s="64">
        <v>70</v>
      </c>
      <c r="N50" s="64">
        <v>21</v>
      </c>
      <c r="O50" s="65">
        <v>15</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715</v>
      </c>
      <c r="L52" s="64">
        <v>783</v>
      </c>
      <c r="M52" s="64">
        <v>824</v>
      </c>
      <c r="N52" s="64">
        <v>837</v>
      </c>
      <c r="O52" s="65">
        <v>831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557</v>
      </c>
      <c r="L53" s="69">
        <v>559</v>
      </c>
      <c r="M53" s="69">
        <v>589</v>
      </c>
      <c r="N53" s="69">
        <v>559</v>
      </c>
      <c r="O53" s="70">
        <v>589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565</v>
      </c>
      <c r="J40" s="79" t="s">
        <v>566</v>
      </c>
      <c r="K40" s="79" t="s">
        <v>567</v>
      </c>
      <c r="L40" s="79" t="s">
        <v>568</v>
      </c>
      <c r="M40" s="80" t="s">
        <v>569</v>
      </c>
    </row>
    <row r="41" spans="2:13" ht="27.75" customHeight="1">
      <c r="B41" s="1242" t="s">
        <v>23</v>
      </c>
      <c r="C41" s="1243"/>
      <c r="D41" s="81"/>
      <c r="E41" s="1248" t="s">
        <v>24</v>
      </c>
      <c r="F41" s="1248"/>
      <c r="G41" s="1248"/>
      <c r="H41" s="1249"/>
      <c r="I41" s="82">
        <v>10683</v>
      </c>
      <c r="J41" s="83">
        <v>10796</v>
      </c>
      <c r="K41" s="83">
        <v>10702</v>
      </c>
      <c r="L41" s="83">
        <v>10213</v>
      </c>
      <c r="M41" s="84">
        <v>9695</v>
      </c>
    </row>
    <row r="42" spans="2:13" ht="27.75" customHeight="1">
      <c r="B42" s="1244"/>
      <c r="C42" s="1245"/>
      <c r="D42" s="85"/>
      <c r="E42" s="1250" t="s">
        <v>25</v>
      </c>
      <c r="F42" s="1250"/>
      <c r="G42" s="1250"/>
      <c r="H42" s="1251"/>
      <c r="I42" s="86">
        <v>194</v>
      </c>
      <c r="J42" s="87">
        <v>113</v>
      </c>
      <c r="K42" s="87">
        <v>43</v>
      </c>
      <c r="L42" s="87">
        <v>24</v>
      </c>
      <c r="M42" s="88">
        <v>10</v>
      </c>
    </row>
    <row r="43" spans="2:13" ht="27.75" customHeight="1">
      <c r="B43" s="1244"/>
      <c r="C43" s="1245"/>
      <c r="D43" s="85"/>
      <c r="E43" s="1250" t="s">
        <v>26</v>
      </c>
      <c r="F43" s="1250"/>
      <c r="G43" s="1250"/>
      <c r="H43" s="1251"/>
      <c r="I43" s="86">
        <v>2202</v>
      </c>
      <c r="J43" s="87">
        <v>1912</v>
      </c>
      <c r="K43" s="87">
        <v>1958</v>
      </c>
      <c r="L43" s="87">
        <v>1941</v>
      </c>
      <c r="M43" s="88">
        <v>2112</v>
      </c>
    </row>
    <row r="44" spans="2:13" ht="27.75" customHeight="1">
      <c r="B44" s="1244"/>
      <c r="C44" s="1245"/>
      <c r="D44" s="85"/>
      <c r="E44" s="1250" t="s">
        <v>27</v>
      </c>
      <c r="F44" s="1250"/>
      <c r="G44" s="1250"/>
      <c r="H44" s="1251"/>
      <c r="I44" s="86">
        <v>171</v>
      </c>
      <c r="J44" s="87">
        <v>121</v>
      </c>
      <c r="K44" s="87">
        <v>79</v>
      </c>
      <c r="L44" s="87">
        <v>53</v>
      </c>
      <c r="M44" s="88">
        <v>31</v>
      </c>
    </row>
    <row r="45" spans="2:13" ht="27.75" customHeight="1">
      <c r="B45" s="1244"/>
      <c r="C45" s="1245"/>
      <c r="D45" s="85"/>
      <c r="E45" s="1250" t="s">
        <v>28</v>
      </c>
      <c r="F45" s="1250"/>
      <c r="G45" s="1250"/>
      <c r="H45" s="1251"/>
      <c r="I45" s="86">
        <v>1805</v>
      </c>
      <c r="J45" s="87">
        <v>1616</v>
      </c>
      <c r="K45" s="87">
        <v>1486</v>
      </c>
      <c r="L45" s="87">
        <v>1387</v>
      </c>
      <c r="M45" s="88">
        <v>1273</v>
      </c>
    </row>
    <row r="46" spans="2:13" ht="27.75" customHeight="1">
      <c r="B46" s="1244"/>
      <c r="C46" s="1245"/>
      <c r="D46" s="89"/>
      <c r="E46" s="1250" t="s">
        <v>29</v>
      </c>
      <c r="F46" s="1250"/>
      <c r="G46" s="1250"/>
      <c r="H46" s="1251"/>
      <c r="I46" s="86" t="s">
        <v>522</v>
      </c>
      <c r="J46" s="87" t="s">
        <v>522</v>
      </c>
      <c r="K46" s="87" t="s">
        <v>522</v>
      </c>
      <c r="L46" s="87" t="s">
        <v>522</v>
      </c>
      <c r="M46" s="88" t="s">
        <v>522</v>
      </c>
    </row>
    <row r="47" spans="2:13" ht="27.75" customHeight="1">
      <c r="B47" s="1244"/>
      <c r="C47" s="1245"/>
      <c r="D47" s="90"/>
      <c r="E47" s="1252" t="s">
        <v>30</v>
      </c>
      <c r="F47" s="1253"/>
      <c r="G47" s="1253"/>
      <c r="H47" s="1254"/>
      <c r="I47" s="86" t="s">
        <v>522</v>
      </c>
      <c r="J47" s="87" t="s">
        <v>522</v>
      </c>
      <c r="K47" s="87" t="s">
        <v>522</v>
      </c>
      <c r="L47" s="87" t="s">
        <v>522</v>
      </c>
      <c r="M47" s="88" t="s">
        <v>522</v>
      </c>
    </row>
    <row r="48" spans="2:13" ht="27.75" customHeight="1">
      <c r="B48" s="1244"/>
      <c r="C48" s="1245"/>
      <c r="D48" s="85"/>
      <c r="E48" s="1250" t="s">
        <v>31</v>
      </c>
      <c r="F48" s="1250"/>
      <c r="G48" s="1250"/>
      <c r="H48" s="1251"/>
      <c r="I48" s="86" t="s">
        <v>522</v>
      </c>
      <c r="J48" s="87" t="s">
        <v>522</v>
      </c>
      <c r="K48" s="87" t="s">
        <v>522</v>
      </c>
      <c r="L48" s="87" t="s">
        <v>522</v>
      </c>
      <c r="M48" s="88" t="s">
        <v>522</v>
      </c>
    </row>
    <row r="49" spans="2:13" ht="27.75" customHeight="1">
      <c r="B49" s="1246"/>
      <c r="C49" s="1247"/>
      <c r="D49" s="85"/>
      <c r="E49" s="1250" t="s">
        <v>32</v>
      </c>
      <c r="F49" s="1250"/>
      <c r="G49" s="1250"/>
      <c r="H49" s="1251"/>
      <c r="I49" s="86" t="s">
        <v>522</v>
      </c>
      <c r="J49" s="87" t="s">
        <v>522</v>
      </c>
      <c r="K49" s="87" t="s">
        <v>522</v>
      </c>
      <c r="L49" s="87" t="s">
        <v>522</v>
      </c>
      <c r="M49" s="88" t="s">
        <v>522</v>
      </c>
    </row>
    <row r="50" spans="2:13" ht="27.75" customHeight="1">
      <c r="B50" s="1255" t="s">
        <v>33</v>
      </c>
      <c r="C50" s="1256"/>
      <c r="D50" s="91"/>
      <c r="E50" s="1250" t="s">
        <v>34</v>
      </c>
      <c r="F50" s="1250"/>
      <c r="G50" s="1250"/>
      <c r="H50" s="1251"/>
      <c r="I50" s="86">
        <v>279</v>
      </c>
      <c r="J50" s="87">
        <v>197</v>
      </c>
      <c r="K50" s="87">
        <v>437</v>
      </c>
      <c r="L50" s="87">
        <v>613</v>
      </c>
      <c r="M50" s="88">
        <v>507</v>
      </c>
    </row>
    <row r="51" spans="2:13" ht="27.75" customHeight="1">
      <c r="B51" s="1244"/>
      <c r="C51" s="1245"/>
      <c r="D51" s="85"/>
      <c r="E51" s="1250" t="s">
        <v>35</v>
      </c>
      <c r="F51" s="1250"/>
      <c r="G51" s="1250"/>
      <c r="H51" s="1251"/>
      <c r="I51" s="86">
        <v>531</v>
      </c>
      <c r="J51" s="87">
        <v>506</v>
      </c>
      <c r="K51" s="87">
        <v>476</v>
      </c>
      <c r="L51" s="87">
        <v>467</v>
      </c>
      <c r="M51" s="88">
        <v>442</v>
      </c>
    </row>
    <row r="52" spans="2:13" ht="27.75" customHeight="1">
      <c r="B52" s="1246"/>
      <c r="C52" s="1247"/>
      <c r="D52" s="85"/>
      <c r="E52" s="1250" t="s">
        <v>36</v>
      </c>
      <c r="F52" s="1250"/>
      <c r="G52" s="1250"/>
      <c r="H52" s="1251"/>
      <c r="I52" s="86">
        <v>8100</v>
      </c>
      <c r="J52" s="87">
        <v>8289</v>
      </c>
      <c r="K52" s="87">
        <v>8366</v>
      </c>
      <c r="L52" s="87">
        <v>8140</v>
      </c>
      <c r="M52" s="88">
        <v>7904</v>
      </c>
    </row>
    <row r="53" spans="2:13" ht="27.75" customHeight="1" thickBot="1">
      <c r="B53" s="1257" t="s">
        <v>37</v>
      </c>
      <c r="C53" s="1258"/>
      <c r="D53" s="92"/>
      <c r="E53" s="1259" t="s">
        <v>38</v>
      </c>
      <c r="F53" s="1259"/>
      <c r="G53" s="1259"/>
      <c r="H53" s="1260"/>
      <c r="I53" s="93">
        <v>6145</v>
      </c>
      <c r="J53" s="94">
        <v>5567</v>
      </c>
      <c r="K53" s="94">
        <v>4989</v>
      </c>
      <c r="L53" s="94">
        <v>4397</v>
      </c>
      <c r="M53" s="95">
        <v>4267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567</v>
      </c>
      <c r="G54" s="104" t="s">
        <v>568</v>
      </c>
      <c r="H54" s="105" t="s">
        <v>569</v>
      </c>
    </row>
    <row r="55" spans="2:8" ht="52.5" customHeight="1">
      <c r="B55" s="106"/>
      <c r="C55" s="1269" t="s">
        <v>41</v>
      </c>
      <c r="D55" s="1269"/>
      <c r="E55" s="1270"/>
      <c r="F55" s="107">
        <v>74</v>
      </c>
      <c r="G55" s="107">
        <v>123</v>
      </c>
      <c r="H55" s="108">
        <v>21</v>
      </c>
    </row>
    <row r="56" spans="2:8" ht="52.5" customHeight="1">
      <c r="B56" s="109"/>
      <c r="C56" s="1271" t="s">
        <v>42</v>
      </c>
      <c r="D56" s="1271"/>
      <c r="E56" s="1272"/>
      <c r="F56" s="110">
        <v>13</v>
      </c>
      <c r="G56" s="110">
        <v>13</v>
      </c>
      <c r="H56" s="111">
        <v>13</v>
      </c>
    </row>
    <row r="57" spans="2:8" ht="53.25" customHeight="1">
      <c r="B57" s="109"/>
      <c r="C57" s="1273" t="s">
        <v>43</v>
      </c>
      <c r="D57" s="1273"/>
      <c r="E57" s="1274"/>
      <c r="F57" s="112">
        <v>251</v>
      </c>
      <c r="G57" s="112">
        <v>332</v>
      </c>
      <c r="H57" s="113">
        <v>349</v>
      </c>
    </row>
    <row r="58" spans="2:8" ht="45.75" customHeight="1">
      <c r="B58" s="114"/>
      <c r="C58" s="1261" t="s">
        <v>592</v>
      </c>
      <c r="D58" s="1262"/>
      <c r="E58" s="1263"/>
      <c r="F58" s="115">
        <v>112</v>
      </c>
      <c r="G58" s="115">
        <v>192</v>
      </c>
      <c r="H58" s="116">
        <v>274</v>
      </c>
    </row>
    <row r="59" spans="2:8" ht="45.75" customHeight="1">
      <c r="B59" s="114"/>
      <c r="C59" s="1261" t="s">
        <v>588</v>
      </c>
      <c r="D59" s="1262"/>
      <c r="E59" s="1263"/>
      <c r="F59" s="115">
        <v>33</v>
      </c>
      <c r="G59" s="115">
        <v>33</v>
      </c>
      <c r="H59" s="116">
        <v>33</v>
      </c>
    </row>
    <row r="60" spans="2:8" ht="45.75" customHeight="1">
      <c r="B60" s="114"/>
      <c r="C60" s="1261" t="s">
        <v>589</v>
      </c>
      <c r="D60" s="1262"/>
      <c r="E60" s="1263"/>
      <c r="F60" s="115">
        <v>22</v>
      </c>
      <c r="G60" s="115">
        <v>22</v>
      </c>
      <c r="H60" s="116">
        <v>22</v>
      </c>
    </row>
    <row r="61" spans="2:8" ht="45.75" customHeight="1">
      <c r="B61" s="114"/>
      <c r="C61" s="1261" t="s">
        <v>590</v>
      </c>
      <c r="D61" s="1262"/>
      <c r="E61" s="1263"/>
      <c r="F61" s="115">
        <v>10</v>
      </c>
      <c r="G61" s="115">
        <v>11</v>
      </c>
      <c r="H61" s="116">
        <v>11</v>
      </c>
    </row>
    <row r="62" spans="2:8" ht="45.75" customHeight="1" thickBot="1">
      <c r="B62" s="117"/>
      <c r="C62" s="1264" t="s">
        <v>591</v>
      </c>
      <c r="D62" s="1265"/>
      <c r="E62" s="1266"/>
      <c r="F62" s="118">
        <v>8</v>
      </c>
      <c r="G62" s="118">
        <v>8</v>
      </c>
      <c r="H62" s="119">
        <v>8</v>
      </c>
    </row>
    <row r="63" spans="2:8" ht="52.5" customHeight="1" thickBot="1">
      <c r="B63" s="120"/>
      <c r="C63" s="1267" t="s">
        <v>44</v>
      </c>
      <c r="D63" s="1267"/>
      <c r="E63" s="1268"/>
      <c r="F63" s="121">
        <v>339</v>
      </c>
      <c r="G63" s="121">
        <v>468</v>
      </c>
      <c r="H63" s="122">
        <v>383</v>
      </c>
    </row>
    <row r="64" spans="2:8" ht="15" customHeight="1"/>
    <row r="65" ht="0" hidden="1" customHeight="1"/>
    <row r="66" ht="0" hidden="1" customHeight="1"/>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565</v>
      </c>
      <c r="BQ50" s="1281"/>
      <c r="BR50" s="1281"/>
      <c r="BS50" s="1281"/>
      <c r="BT50" s="1281"/>
      <c r="BU50" s="1281"/>
      <c r="BV50" s="1281"/>
      <c r="BW50" s="1281"/>
      <c r="BX50" s="1281" t="s">
        <v>566</v>
      </c>
      <c r="BY50" s="1281"/>
      <c r="BZ50" s="1281"/>
      <c r="CA50" s="1281"/>
      <c r="CB50" s="1281"/>
      <c r="CC50" s="1281"/>
      <c r="CD50" s="1281"/>
      <c r="CE50" s="1281"/>
      <c r="CF50" s="1281" t="s">
        <v>567</v>
      </c>
      <c r="CG50" s="1281"/>
      <c r="CH50" s="1281"/>
      <c r="CI50" s="1281"/>
      <c r="CJ50" s="1281"/>
      <c r="CK50" s="1281"/>
      <c r="CL50" s="1281"/>
      <c r="CM50" s="1281"/>
      <c r="CN50" s="1281" t="s">
        <v>568</v>
      </c>
      <c r="CO50" s="1281"/>
      <c r="CP50" s="1281"/>
      <c r="CQ50" s="1281"/>
      <c r="CR50" s="1281"/>
      <c r="CS50" s="1281"/>
      <c r="CT50" s="1281"/>
      <c r="CU50" s="1281"/>
      <c r="CV50" s="1281" t="s">
        <v>569</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607</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107.5</v>
      </c>
      <c r="CO51" s="1277"/>
      <c r="CP51" s="1277"/>
      <c r="CQ51" s="1277"/>
      <c r="CR51" s="1277"/>
      <c r="CS51" s="1277"/>
      <c r="CT51" s="1277"/>
      <c r="CU51" s="1277"/>
      <c r="CV51" s="1277">
        <v>105.9</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49</v>
      </c>
      <c r="CO53" s="1277"/>
      <c r="CP53" s="1277"/>
      <c r="CQ53" s="1277"/>
      <c r="CR53" s="1277"/>
      <c r="CS53" s="1277"/>
      <c r="CT53" s="1277"/>
      <c r="CU53" s="1277"/>
      <c r="CV53" s="1277">
        <v>50.8</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610</v>
      </c>
      <c r="AO55" s="1281"/>
      <c r="AP55" s="1281"/>
      <c r="AQ55" s="1281"/>
      <c r="AR55" s="1281"/>
      <c r="AS55" s="1281"/>
      <c r="AT55" s="1281"/>
      <c r="AU55" s="1281"/>
      <c r="AV55" s="1281"/>
      <c r="AW55" s="1281"/>
      <c r="AX55" s="1281"/>
      <c r="AY55" s="1281"/>
      <c r="AZ55" s="1281"/>
      <c r="BA55" s="1281"/>
      <c r="BB55" s="1280" t="s">
        <v>608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44.9</v>
      </c>
      <c r="CO55" s="1277"/>
      <c r="CP55" s="1277"/>
      <c r="CQ55" s="1277"/>
      <c r="CR55" s="1277"/>
      <c r="CS55" s="1277"/>
      <c r="CT55" s="1277"/>
      <c r="CU55" s="1277"/>
      <c r="CV55" s="1277">
        <v>40.799999999999997</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62.6</v>
      </c>
      <c r="CO57" s="1277"/>
      <c r="CP57" s="1277"/>
      <c r="CQ57" s="1277"/>
      <c r="CR57" s="1277"/>
      <c r="CS57" s="1277"/>
      <c r="CT57" s="1277"/>
      <c r="CU57" s="1277"/>
      <c r="CV57" s="1277">
        <v>62.9</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611</v>
      </c>
    </row>
    <row r="64" spans="1:109">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565</v>
      </c>
      <c r="BQ72" s="1281"/>
      <c r="BR72" s="1281"/>
      <c r="BS72" s="1281"/>
      <c r="BT72" s="1281"/>
      <c r="BU72" s="1281"/>
      <c r="BV72" s="1281"/>
      <c r="BW72" s="1281"/>
      <c r="BX72" s="1281" t="s">
        <v>566</v>
      </c>
      <c r="BY72" s="1281"/>
      <c r="BZ72" s="1281"/>
      <c r="CA72" s="1281"/>
      <c r="CB72" s="1281"/>
      <c r="CC72" s="1281"/>
      <c r="CD72" s="1281"/>
      <c r="CE72" s="1281"/>
      <c r="CF72" s="1281" t="s">
        <v>567</v>
      </c>
      <c r="CG72" s="1281"/>
      <c r="CH72" s="1281"/>
      <c r="CI72" s="1281"/>
      <c r="CJ72" s="1281"/>
      <c r="CK72" s="1281"/>
      <c r="CL72" s="1281"/>
      <c r="CM72" s="1281"/>
      <c r="CN72" s="1281" t="s">
        <v>568</v>
      </c>
      <c r="CO72" s="1281"/>
      <c r="CP72" s="1281"/>
      <c r="CQ72" s="1281"/>
      <c r="CR72" s="1281"/>
      <c r="CS72" s="1281"/>
      <c r="CT72" s="1281"/>
      <c r="CU72" s="1281"/>
      <c r="CV72" s="1281" t="s">
        <v>569</v>
      </c>
      <c r="CW72" s="1281"/>
      <c r="CX72" s="1281"/>
      <c r="CY72" s="1281"/>
      <c r="CZ72" s="1281"/>
      <c r="DA72" s="1281"/>
      <c r="DB72" s="1281"/>
      <c r="DC72" s="1281"/>
    </row>
    <row r="73" spans="2:107">
      <c r="B73" s="374"/>
      <c r="G73" s="1293"/>
      <c r="H73" s="1293"/>
      <c r="I73" s="1293"/>
      <c r="J73" s="1293"/>
      <c r="K73" s="1276"/>
      <c r="L73" s="1276"/>
      <c r="M73" s="1276"/>
      <c r="N73" s="1276"/>
      <c r="AM73" s="383"/>
      <c r="AN73" s="1280" t="s">
        <v>607</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7">
        <v>151.19999999999999</v>
      </c>
      <c r="BQ73" s="1277"/>
      <c r="BR73" s="1277"/>
      <c r="BS73" s="1277"/>
      <c r="BT73" s="1277"/>
      <c r="BU73" s="1277"/>
      <c r="BV73" s="1277"/>
      <c r="BW73" s="1277"/>
      <c r="BX73" s="1277">
        <v>139.5</v>
      </c>
      <c r="BY73" s="1277"/>
      <c r="BZ73" s="1277"/>
      <c r="CA73" s="1277"/>
      <c r="CB73" s="1277"/>
      <c r="CC73" s="1277"/>
      <c r="CD73" s="1277"/>
      <c r="CE73" s="1277"/>
      <c r="CF73" s="1277">
        <v>120.9</v>
      </c>
      <c r="CG73" s="1277"/>
      <c r="CH73" s="1277"/>
      <c r="CI73" s="1277"/>
      <c r="CJ73" s="1277"/>
      <c r="CK73" s="1277"/>
      <c r="CL73" s="1277"/>
      <c r="CM73" s="1277"/>
      <c r="CN73" s="1277">
        <v>107.5</v>
      </c>
      <c r="CO73" s="1277"/>
      <c r="CP73" s="1277"/>
      <c r="CQ73" s="1277"/>
      <c r="CR73" s="1277"/>
      <c r="CS73" s="1277"/>
      <c r="CT73" s="1277"/>
      <c r="CU73" s="1277"/>
      <c r="CV73" s="1277">
        <v>105.9</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612</v>
      </c>
      <c r="BC75" s="1280"/>
      <c r="BD75" s="1280"/>
      <c r="BE75" s="1280"/>
      <c r="BF75" s="1280"/>
      <c r="BG75" s="1280"/>
      <c r="BH75" s="1280"/>
      <c r="BI75" s="1280"/>
      <c r="BJ75" s="1280"/>
      <c r="BK75" s="1280"/>
      <c r="BL75" s="1280"/>
      <c r="BM75" s="1280"/>
      <c r="BN75" s="1280"/>
      <c r="BO75" s="1280"/>
      <c r="BP75" s="1277">
        <v>14.4</v>
      </c>
      <c r="BQ75" s="1277"/>
      <c r="BR75" s="1277"/>
      <c r="BS75" s="1277"/>
      <c r="BT75" s="1277"/>
      <c r="BU75" s="1277"/>
      <c r="BV75" s="1277"/>
      <c r="BW75" s="1277"/>
      <c r="BX75" s="1277">
        <v>14</v>
      </c>
      <c r="BY75" s="1277"/>
      <c r="BZ75" s="1277"/>
      <c r="CA75" s="1277"/>
      <c r="CB75" s="1277"/>
      <c r="CC75" s="1277"/>
      <c r="CD75" s="1277"/>
      <c r="CE75" s="1277"/>
      <c r="CF75" s="1277">
        <v>14</v>
      </c>
      <c r="CG75" s="1277"/>
      <c r="CH75" s="1277"/>
      <c r="CI75" s="1277"/>
      <c r="CJ75" s="1277"/>
      <c r="CK75" s="1277"/>
      <c r="CL75" s="1277"/>
      <c r="CM75" s="1277"/>
      <c r="CN75" s="1277">
        <v>13.9</v>
      </c>
      <c r="CO75" s="1277"/>
      <c r="CP75" s="1277"/>
      <c r="CQ75" s="1277"/>
      <c r="CR75" s="1277"/>
      <c r="CS75" s="1277"/>
      <c r="CT75" s="1277"/>
      <c r="CU75" s="1277"/>
      <c r="CV75" s="1277">
        <v>14.2</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610</v>
      </c>
      <c r="AO77" s="1281"/>
      <c r="AP77" s="1281"/>
      <c r="AQ77" s="1281"/>
      <c r="AR77" s="1281"/>
      <c r="AS77" s="1281"/>
      <c r="AT77" s="1281"/>
      <c r="AU77" s="1281"/>
      <c r="AV77" s="1281"/>
      <c r="AW77" s="1281"/>
      <c r="AX77" s="1281"/>
      <c r="AY77" s="1281"/>
      <c r="AZ77" s="1281"/>
      <c r="BA77" s="1281"/>
      <c r="BB77" s="1280" t="s">
        <v>608</v>
      </c>
      <c r="BC77" s="1280"/>
      <c r="BD77" s="1280"/>
      <c r="BE77" s="1280"/>
      <c r="BF77" s="1280"/>
      <c r="BG77" s="1280"/>
      <c r="BH77" s="1280"/>
      <c r="BI77" s="1280"/>
      <c r="BJ77" s="1280"/>
      <c r="BK77" s="1280"/>
      <c r="BL77" s="1280"/>
      <c r="BM77" s="1280"/>
      <c r="BN77" s="1280"/>
      <c r="BO77" s="1280"/>
      <c r="BP77" s="1277">
        <v>54.6</v>
      </c>
      <c r="BQ77" s="1277"/>
      <c r="BR77" s="1277"/>
      <c r="BS77" s="1277"/>
      <c r="BT77" s="1277"/>
      <c r="BU77" s="1277"/>
      <c r="BV77" s="1277"/>
      <c r="BW77" s="1277"/>
      <c r="BX77" s="1277">
        <v>48.7</v>
      </c>
      <c r="BY77" s="1277"/>
      <c r="BZ77" s="1277"/>
      <c r="CA77" s="1277"/>
      <c r="CB77" s="1277"/>
      <c r="CC77" s="1277"/>
      <c r="CD77" s="1277"/>
      <c r="CE77" s="1277"/>
      <c r="CF77" s="1277">
        <v>44.9</v>
      </c>
      <c r="CG77" s="1277"/>
      <c r="CH77" s="1277"/>
      <c r="CI77" s="1277"/>
      <c r="CJ77" s="1277"/>
      <c r="CK77" s="1277"/>
      <c r="CL77" s="1277"/>
      <c r="CM77" s="1277"/>
      <c r="CN77" s="1277">
        <v>44.9</v>
      </c>
      <c r="CO77" s="1277"/>
      <c r="CP77" s="1277"/>
      <c r="CQ77" s="1277"/>
      <c r="CR77" s="1277"/>
      <c r="CS77" s="1277"/>
      <c r="CT77" s="1277"/>
      <c r="CU77" s="1277"/>
      <c r="CV77" s="1277">
        <v>40.799999999999997</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612</v>
      </c>
      <c r="BC79" s="1280"/>
      <c r="BD79" s="1280"/>
      <c r="BE79" s="1280"/>
      <c r="BF79" s="1280"/>
      <c r="BG79" s="1280"/>
      <c r="BH79" s="1280"/>
      <c r="BI79" s="1280"/>
      <c r="BJ79" s="1280"/>
      <c r="BK79" s="1280"/>
      <c r="BL79" s="1280"/>
      <c r="BM79" s="1280"/>
      <c r="BN79" s="1280"/>
      <c r="BO79" s="1280"/>
      <c r="BP79" s="1277">
        <v>11.2</v>
      </c>
      <c r="BQ79" s="1277"/>
      <c r="BR79" s="1277"/>
      <c r="BS79" s="1277"/>
      <c r="BT79" s="1277"/>
      <c r="BU79" s="1277"/>
      <c r="BV79" s="1277"/>
      <c r="BW79" s="1277"/>
      <c r="BX79" s="1277">
        <v>10.4</v>
      </c>
      <c r="BY79" s="1277"/>
      <c r="BZ79" s="1277"/>
      <c r="CA79" s="1277"/>
      <c r="CB79" s="1277"/>
      <c r="CC79" s="1277"/>
      <c r="CD79" s="1277"/>
      <c r="CE79" s="1277"/>
      <c r="CF79" s="1277">
        <v>8.5</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hwHXWgK5gS0451XzkhHek5O95Q7yjTNQ6i1SYST88WvvC3BKdjEIBjXZDpasKvI10IzXKOWGCEEejLLGyDivQ==" saltValue="GxRht3JnYWW3P4bzfHLV5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uY3IOQR9U7chlzujsxlq8yKs39eQdxKY1VzULCASJ6yq0naxAxxqAVYpODy2NnLFwAgfqX/xN4tabf/hePCog==" saltValue="AgKktpdZAZ+hKcWK7ZPr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xPbphDFsYDWrrTTePvq6nkDbw4dXRE9+i9euHqLDJeeuBL4DXIRTgUNpeh6Z+u5gjFKRjP/6BbeMNkYrZUdJw==" saltValue="fxGvFyBd8EimDX3s/kKk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562</v>
      </c>
      <c r="G2" s="136"/>
      <c r="H2" s="137"/>
    </row>
    <row r="3" spans="1:8">
      <c r="A3" s="133" t="s">
        <v>555</v>
      </c>
      <c r="B3" s="138"/>
      <c r="C3" s="139"/>
      <c r="D3" s="140">
        <v>96551</v>
      </c>
      <c r="E3" s="141"/>
      <c r="F3" s="142">
        <v>74444</v>
      </c>
      <c r="G3" s="143"/>
      <c r="H3" s="144"/>
    </row>
    <row r="4" spans="1:8">
      <c r="A4" s="145"/>
      <c r="B4" s="146"/>
      <c r="C4" s="147"/>
      <c r="D4" s="148">
        <v>66365</v>
      </c>
      <c r="E4" s="149"/>
      <c r="F4" s="150">
        <v>34175</v>
      </c>
      <c r="G4" s="151"/>
      <c r="H4" s="152"/>
    </row>
    <row r="5" spans="1:8">
      <c r="A5" s="133" t="s">
        <v>557</v>
      </c>
      <c r="B5" s="138"/>
      <c r="C5" s="139"/>
      <c r="D5" s="140">
        <v>74937</v>
      </c>
      <c r="E5" s="141"/>
      <c r="F5" s="142">
        <v>85205</v>
      </c>
      <c r="G5" s="143"/>
      <c r="H5" s="144"/>
    </row>
    <row r="6" spans="1:8">
      <c r="A6" s="145"/>
      <c r="B6" s="146"/>
      <c r="C6" s="147"/>
      <c r="D6" s="148">
        <v>47157</v>
      </c>
      <c r="E6" s="149"/>
      <c r="F6" s="150">
        <v>38847</v>
      </c>
      <c r="G6" s="151"/>
      <c r="H6" s="152"/>
    </row>
    <row r="7" spans="1:8">
      <c r="A7" s="133" t="s">
        <v>558</v>
      </c>
      <c r="B7" s="138"/>
      <c r="C7" s="139"/>
      <c r="D7" s="140">
        <v>57192</v>
      </c>
      <c r="E7" s="141"/>
      <c r="F7" s="142">
        <v>77577</v>
      </c>
      <c r="G7" s="143"/>
      <c r="H7" s="144"/>
    </row>
    <row r="8" spans="1:8">
      <c r="A8" s="145"/>
      <c r="B8" s="146"/>
      <c r="C8" s="147"/>
      <c r="D8" s="148">
        <v>17660</v>
      </c>
      <c r="E8" s="149"/>
      <c r="F8" s="150">
        <v>40870</v>
      </c>
      <c r="G8" s="151"/>
      <c r="H8" s="152"/>
    </row>
    <row r="9" spans="1:8">
      <c r="A9" s="133" t="s">
        <v>559</v>
      </c>
      <c r="B9" s="138"/>
      <c r="C9" s="139"/>
      <c r="D9" s="140">
        <v>38537</v>
      </c>
      <c r="E9" s="141"/>
      <c r="F9" s="142">
        <v>115123</v>
      </c>
      <c r="G9" s="143"/>
      <c r="H9" s="144"/>
    </row>
    <row r="10" spans="1:8">
      <c r="A10" s="145"/>
      <c r="B10" s="146"/>
      <c r="C10" s="147"/>
      <c r="D10" s="148">
        <v>13793</v>
      </c>
      <c r="E10" s="149"/>
      <c r="F10" s="150">
        <v>46026</v>
      </c>
      <c r="G10" s="151"/>
      <c r="H10" s="152"/>
    </row>
    <row r="11" spans="1:8">
      <c r="A11" s="133" t="s">
        <v>560</v>
      </c>
      <c r="B11" s="138"/>
      <c r="C11" s="139"/>
      <c r="D11" s="140">
        <v>36138</v>
      </c>
      <c r="E11" s="141"/>
      <c r="F11" s="142">
        <v>98899</v>
      </c>
      <c r="G11" s="143"/>
      <c r="H11" s="144"/>
    </row>
    <row r="12" spans="1:8">
      <c r="A12" s="145"/>
      <c r="B12" s="146"/>
      <c r="C12" s="153"/>
      <c r="D12" s="148">
        <v>12293</v>
      </c>
      <c r="E12" s="149"/>
      <c r="F12" s="150">
        <v>43734</v>
      </c>
      <c r="G12" s="151"/>
      <c r="H12" s="152"/>
    </row>
    <row r="13" spans="1:8">
      <c r="A13" s="133"/>
      <c r="B13" s="138"/>
      <c r="C13" s="154"/>
      <c r="D13" s="155">
        <v>60671</v>
      </c>
      <c r="E13" s="156"/>
      <c r="F13" s="157">
        <v>90250</v>
      </c>
      <c r="G13" s="158"/>
      <c r="H13" s="144"/>
    </row>
    <row r="14" spans="1:8">
      <c r="A14" s="145"/>
      <c r="B14" s="146"/>
      <c r="C14" s="147"/>
      <c r="D14" s="148">
        <v>31454</v>
      </c>
      <c r="E14" s="149"/>
      <c r="F14" s="150">
        <v>40730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2.93</v>
      </c>
      <c r="C19" s="159">
        <f>ROUND(VALUE(SUBSTITUTE(実質収支比率等に係る経年分析!G$48,"▲","-")),2)</f>
        <v>3.55</v>
      </c>
      <c r="D19" s="159">
        <f>ROUND(VALUE(SUBSTITUTE(実質収支比率等に係る経年分析!H$48,"▲","-")),2)</f>
        <v>6.04</v>
      </c>
      <c r="E19" s="159">
        <f>ROUND(VALUE(SUBSTITUTE(実質収支比率等に係る経年分析!I$48,"▲","-")),2)</f>
        <v>2.58</v>
      </c>
      <c r="F19" s="159">
        <f>ROUND(VALUE(SUBSTITUTE(実質収支比率等に係る経年分析!J$48,"▲","-")),2)</f>
        <v>2.59</v>
      </c>
    </row>
    <row r="20" spans="1:11">
      <c r="A20" s="159" t="s">
        <v>48</v>
      </c>
      <c r="B20" s="159">
        <f>ROUND(VALUE(SUBSTITUTE(実質収支比率等に係る経年分析!F$47,"▲","-")),2)</f>
        <v>2.0499999999999998</v>
      </c>
      <c r="C20" s="159">
        <f>ROUND(VALUE(SUBSTITUTE(実質収支比率等に係る経年分析!G$47,"▲","-")),2)</f>
        <v>0.9</v>
      </c>
      <c r="D20" s="159">
        <f>ROUND(VALUE(SUBSTITUTE(実質収支比率等に係る経年分析!H$47,"▲","-")),2)</f>
        <v>1.51</v>
      </c>
      <c r="E20" s="159">
        <f>ROUND(VALUE(SUBSTITUTE(実質収支比率等に係る経年分析!I$47,"▲","-")),2)</f>
        <v>2.52</v>
      </c>
      <c r="F20" s="159">
        <f>ROUND(VALUE(SUBSTITUTE(実質収支比率等に係る経年分析!J$47,"▲","-")),2)</f>
        <v>0.43</v>
      </c>
    </row>
    <row r="21" spans="1:11">
      <c r="A21" s="159" t="s">
        <v>49</v>
      </c>
      <c r="B21" s="159">
        <f>IF(ISNUMBER(VALUE(SUBSTITUTE(実質収支比率等に係る経年分析!F$49,"▲","-"))),ROUND(VALUE(SUBSTITUTE(実質収支比率等に係る経年分析!F$49,"▲","-")),2),NA())</f>
        <v>-0.63</v>
      </c>
      <c r="C21" s="159">
        <f>IF(ISNUMBER(VALUE(SUBSTITUTE(実質収支比率等に係る経年分析!G$49,"▲","-"))),ROUND(VALUE(SUBSTITUTE(実質収支比率等に係る経年分析!G$49,"▲","-")),2),NA())</f>
        <v>-0.43</v>
      </c>
      <c r="D21" s="159">
        <f>IF(ISNUMBER(VALUE(SUBSTITUTE(実質収支比率等に係る経年分析!H$49,"▲","-"))),ROUND(VALUE(SUBSTITUTE(実質収支比率等に係る経年分析!H$49,"▲","-")),2),NA())</f>
        <v>3.27</v>
      </c>
      <c r="E21" s="159">
        <f>IF(ISNUMBER(VALUE(SUBSTITUTE(実質収支比率等に係る経年分析!I$49,"▲","-"))),ROUND(VALUE(SUBSTITUTE(実質収支比率等に係る経年分析!I$49,"▲","-")),2),NA())</f>
        <v>-2.4900000000000002</v>
      </c>
      <c r="F21" s="159">
        <f>IF(ISNUMBER(VALUE(SUBSTITUTE(実質収支比率等に係る経年分析!J$49,"▲","-"))),ROUND(VALUE(SUBSTITUTE(実質収支比率等に係る経年分析!J$49,"▲","-")),2),NA())</f>
        <v>-2.14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坂下東第一地区土地区画整理事業特別会計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2.59</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14.28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715</v>
      </c>
      <c r="E42" s="161"/>
      <c r="F42" s="161"/>
      <c r="G42" s="161">
        <f>'実質公債費比率（分子）の構造'!L$52</f>
        <v>783</v>
      </c>
      <c r="H42" s="161"/>
      <c r="I42" s="161"/>
      <c r="J42" s="161">
        <f>'実質公債費比率（分子）の構造'!M$52</f>
        <v>824</v>
      </c>
      <c r="K42" s="161"/>
      <c r="L42" s="161"/>
      <c r="M42" s="161">
        <f>'実質公債費比率（分子）の構造'!N$52</f>
        <v>837</v>
      </c>
      <c r="N42" s="161"/>
      <c r="O42" s="161"/>
      <c r="P42" s="161">
        <f>'実質公債費比率（分子）の構造'!O$52</f>
        <v>831</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106</v>
      </c>
      <c r="C44" s="161"/>
      <c r="D44" s="161"/>
      <c r="E44" s="161">
        <f>'実質公債費比率（分子）の構造'!L$50</f>
        <v>88</v>
      </c>
      <c r="F44" s="161"/>
      <c r="G44" s="161"/>
      <c r="H44" s="161">
        <f>'実質公債費比率（分子）の構造'!M$50</f>
        <v>70</v>
      </c>
      <c r="I44" s="161"/>
      <c r="J44" s="161"/>
      <c r="K44" s="161">
        <f>'実質公債費比率（分子）の構造'!N$50</f>
        <v>21</v>
      </c>
      <c r="L44" s="161"/>
      <c r="M44" s="161"/>
      <c r="N44" s="161">
        <f>'実質公債費比率（分子）の構造'!O$50</f>
        <v>15</v>
      </c>
      <c r="O44" s="161"/>
      <c r="P44" s="161"/>
    </row>
    <row r="45" spans="1:16">
      <c r="A45" s="161" t="s">
        <v>59</v>
      </c>
      <c r="B45" s="161">
        <f>'実質公債費比率（分子）の構造'!K$49</f>
        <v>49</v>
      </c>
      <c r="C45" s="161"/>
      <c r="D45" s="161"/>
      <c r="E45" s="161">
        <f>'実質公債費比率（分子）の構造'!L$49</f>
        <v>41</v>
      </c>
      <c r="F45" s="161"/>
      <c r="G45" s="161"/>
      <c r="H45" s="161">
        <f>'実質公債費比率（分子）の構造'!M$49</f>
        <v>38</v>
      </c>
      <c r="I45" s="161"/>
      <c r="J45" s="161"/>
      <c r="K45" s="161">
        <f>'実質公債費比率（分子）の構造'!N$49</f>
        <v>29</v>
      </c>
      <c r="L45" s="161"/>
      <c r="M45" s="161"/>
      <c r="N45" s="161">
        <f>'実質公債費比率（分子）の構造'!O$49</f>
        <v>19</v>
      </c>
      <c r="O45" s="161"/>
      <c r="P45" s="161"/>
    </row>
    <row r="46" spans="1:16">
      <c r="A46" s="161" t="s">
        <v>60</v>
      </c>
      <c r="B46" s="161">
        <f>'実質公債費比率（分子）の構造'!K$48</f>
        <v>123</v>
      </c>
      <c r="C46" s="161"/>
      <c r="D46" s="161"/>
      <c r="E46" s="161">
        <f>'実質公債費比率（分子）の構造'!L$48</f>
        <v>127</v>
      </c>
      <c r="F46" s="161"/>
      <c r="G46" s="161"/>
      <c r="H46" s="161">
        <f>'実質公債費比率（分子）の構造'!M$48</f>
        <v>147</v>
      </c>
      <c r="I46" s="161"/>
      <c r="J46" s="161"/>
      <c r="K46" s="161">
        <f>'実質公債費比率（分子）の構造'!N$48</f>
        <v>135</v>
      </c>
      <c r="L46" s="161"/>
      <c r="M46" s="161"/>
      <c r="N46" s="161">
        <f>'実質公債費比率（分子）の構造'!O$48</f>
        <v>178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994</v>
      </c>
      <c r="C49" s="161"/>
      <c r="D49" s="161"/>
      <c r="E49" s="161">
        <f>'実質公債費比率（分子）の構造'!L$45</f>
        <v>1086</v>
      </c>
      <c r="F49" s="161"/>
      <c r="G49" s="161"/>
      <c r="H49" s="161">
        <f>'実質公債費比率（分子）の構造'!M$45</f>
        <v>1158</v>
      </c>
      <c r="I49" s="161"/>
      <c r="J49" s="161"/>
      <c r="K49" s="161">
        <f>'実質公債費比率（分子）の構造'!N$45</f>
        <v>1211</v>
      </c>
      <c r="L49" s="161"/>
      <c r="M49" s="161"/>
      <c r="N49" s="161">
        <f>'実質公債費比率（分子）の構造'!O$45</f>
        <v>1208</v>
      </c>
      <c r="O49" s="161"/>
      <c r="P49" s="161"/>
    </row>
    <row r="50" spans="1:16">
      <c r="A50" s="161" t="s">
        <v>63</v>
      </c>
      <c r="B50" s="161" t="e">
        <f>NA()</f>
        <v>#N/A</v>
      </c>
      <c r="C50" s="161">
        <f>IF(ISNUMBER('実質公債費比率（分子）の構造'!K$53),'実質公債費比率（分子）の構造'!K$53,NA())</f>
        <v>557</v>
      </c>
      <c r="D50" s="161" t="e">
        <f>NA()</f>
        <v>#N/A</v>
      </c>
      <c r="E50" s="161" t="e">
        <f>NA()</f>
        <v>#N/A</v>
      </c>
      <c r="F50" s="161">
        <f>IF(ISNUMBER('実質公債費比率（分子）の構造'!L$53),'実質公債費比率（分子）の構造'!L$53,NA())</f>
        <v>559</v>
      </c>
      <c r="G50" s="161" t="e">
        <f>NA()</f>
        <v>#N/A</v>
      </c>
      <c r="H50" s="161" t="e">
        <f>NA()</f>
        <v>#N/A</v>
      </c>
      <c r="I50" s="161">
        <f>IF(ISNUMBER('実質公債費比率（分子）の構造'!M$53),'実質公債費比率（分子）の構造'!M$53,NA())</f>
        <v>589</v>
      </c>
      <c r="J50" s="161" t="e">
        <f>NA()</f>
        <v>#N/A</v>
      </c>
      <c r="K50" s="161" t="e">
        <f>NA()</f>
        <v>#N/A</v>
      </c>
      <c r="L50" s="161">
        <f>IF(ISNUMBER('実質公債費比率（分子）の構造'!N$53),'実質公債費比率（分子）の構造'!N$53,NA())</f>
        <v>559</v>
      </c>
      <c r="M50" s="161" t="e">
        <f>NA()</f>
        <v>#N/A</v>
      </c>
      <c r="N50" s="161" t="e">
        <f>NA()</f>
        <v>#N/A</v>
      </c>
      <c r="O50" s="161">
        <f>IF(ISNUMBER('実質公債費比率（分子）の構造'!O$53),'実質公債費比率（分子）の構造'!O$53,NA())</f>
        <v>589</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8100</v>
      </c>
      <c r="E56" s="160"/>
      <c r="F56" s="160"/>
      <c r="G56" s="160">
        <f>'将来負担比率（分子）の構造'!J$52</f>
        <v>8289</v>
      </c>
      <c r="H56" s="160"/>
      <c r="I56" s="160"/>
      <c r="J56" s="160">
        <f>'将来負担比率（分子）の構造'!K$52</f>
        <v>8366</v>
      </c>
      <c r="K56" s="160"/>
      <c r="L56" s="160"/>
      <c r="M56" s="160">
        <f>'将来負担比率（分子）の構造'!L$52</f>
        <v>8140</v>
      </c>
      <c r="N56" s="160"/>
      <c r="O56" s="160"/>
      <c r="P56" s="160">
        <f>'将来負担比率（分子）の構造'!M$52</f>
        <v>7904</v>
      </c>
    </row>
    <row r="57" spans="1:16">
      <c r="A57" s="160" t="s">
        <v>35</v>
      </c>
      <c r="B57" s="160"/>
      <c r="C57" s="160"/>
      <c r="D57" s="160">
        <f>'将来負担比率（分子）の構造'!I$51</f>
        <v>531</v>
      </c>
      <c r="E57" s="160"/>
      <c r="F57" s="160"/>
      <c r="G57" s="160">
        <f>'将来負担比率（分子）の構造'!J$51</f>
        <v>506</v>
      </c>
      <c r="H57" s="160"/>
      <c r="I57" s="160"/>
      <c r="J57" s="160">
        <f>'将来負担比率（分子）の構造'!K$51</f>
        <v>476</v>
      </c>
      <c r="K57" s="160"/>
      <c r="L57" s="160"/>
      <c r="M57" s="160">
        <f>'将来負担比率（分子）の構造'!L$51</f>
        <v>467</v>
      </c>
      <c r="N57" s="160"/>
      <c r="O57" s="160"/>
      <c r="P57" s="160">
        <f>'将来負担比率（分子）の構造'!M$51</f>
        <v>442</v>
      </c>
    </row>
    <row r="58" spans="1:16">
      <c r="A58" s="160" t="s">
        <v>34</v>
      </c>
      <c r="B58" s="160"/>
      <c r="C58" s="160"/>
      <c r="D58" s="160">
        <f>'将来負担比率（分子）の構造'!I$50</f>
        <v>279</v>
      </c>
      <c r="E58" s="160"/>
      <c r="F58" s="160"/>
      <c r="G58" s="160">
        <f>'将来負担比率（分子）の構造'!J$50</f>
        <v>197</v>
      </c>
      <c r="H58" s="160"/>
      <c r="I58" s="160"/>
      <c r="J58" s="160">
        <f>'将来負担比率（分子）の構造'!K$50</f>
        <v>437</v>
      </c>
      <c r="K58" s="160"/>
      <c r="L58" s="160"/>
      <c r="M58" s="160">
        <f>'将来負担比率（分子）の構造'!L$50</f>
        <v>613</v>
      </c>
      <c r="N58" s="160"/>
      <c r="O58" s="160"/>
      <c r="P58" s="160">
        <f>'将来負担比率（分子）の構造'!M$50</f>
        <v>507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1805</v>
      </c>
      <c r="C62" s="160"/>
      <c r="D62" s="160"/>
      <c r="E62" s="160">
        <f>'将来負担比率（分子）の構造'!J$45</f>
        <v>1616</v>
      </c>
      <c r="F62" s="160"/>
      <c r="G62" s="160"/>
      <c r="H62" s="160">
        <f>'将来負担比率（分子）の構造'!K$45</f>
        <v>1486</v>
      </c>
      <c r="I62" s="160"/>
      <c r="J62" s="160"/>
      <c r="K62" s="160">
        <f>'将来負担比率（分子）の構造'!L$45</f>
        <v>1387</v>
      </c>
      <c r="L62" s="160"/>
      <c r="M62" s="160"/>
      <c r="N62" s="160">
        <f>'将来負担比率（分子）の構造'!M$45</f>
        <v>1273</v>
      </c>
      <c r="O62" s="160"/>
      <c r="P62" s="160"/>
    </row>
    <row r="63" spans="1:16">
      <c r="A63" s="160" t="s">
        <v>27</v>
      </c>
      <c r="B63" s="160">
        <f>'将来負担比率（分子）の構造'!I$44</f>
        <v>171</v>
      </c>
      <c r="C63" s="160"/>
      <c r="D63" s="160"/>
      <c r="E63" s="160">
        <f>'将来負担比率（分子）の構造'!J$44</f>
        <v>121</v>
      </c>
      <c r="F63" s="160"/>
      <c r="G63" s="160"/>
      <c r="H63" s="160">
        <f>'将来負担比率（分子）の構造'!K$44</f>
        <v>79</v>
      </c>
      <c r="I63" s="160"/>
      <c r="J63" s="160"/>
      <c r="K63" s="160">
        <f>'将来負担比率（分子）の構造'!L$44</f>
        <v>53</v>
      </c>
      <c r="L63" s="160"/>
      <c r="M63" s="160"/>
      <c r="N63" s="160">
        <f>'将来負担比率（分子）の構造'!M$44</f>
        <v>31</v>
      </c>
      <c r="O63" s="160"/>
      <c r="P63" s="160"/>
    </row>
    <row r="64" spans="1:16">
      <c r="A64" s="160" t="s">
        <v>26</v>
      </c>
      <c r="B64" s="160">
        <f>'将来負担比率（分子）の構造'!I$43</f>
        <v>2202</v>
      </c>
      <c r="C64" s="160"/>
      <c r="D64" s="160"/>
      <c r="E64" s="160">
        <f>'将来負担比率（分子）の構造'!J$43</f>
        <v>1912</v>
      </c>
      <c r="F64" s="160"/>
      <c r="G64" s="160"/>
      <c r="H64" s="160">
        <f>'将来負担比率（分子）の構造'!K$43</f>
        <v>1958</v>
      </c>
      <c r="I64" s="160"/>
      <c r="J64" s="160"/>
      <c r="K64" s="160">
        <f>'将来負担比率（分子）の構造'!L$43</f>
        <v>1941</v>
      </c>
      <c r="L64" s="160"/>
      <c r="M64" s="160"/>
      <c r="N64" s="160">
        <f>'将来負担比率（分子）の構造'!M$43</f>
        <v>2112</v>
      </c>
      <c r="O64" s="160"/>
      <c r="P64" s="160"/>
    </row>
    <row r="65" spans="1:16">
      <c r="A65" s="160" t="s">
        <v>25</v>
      </c>
      <c r="B65" s="160">
        <f>'将来負担比率（分子）の構造'!I$42</f>
        <v>194</v>
      </c>
      <c r="C65" s="160"/>
      <c r="D65" s="160"/>
      <c r="E65" s="160">
        <f>'将来負担比率（分子）の構造'!J$42</f>
        <v>113</v>
      </c>
      <c r="F65" s="160"/>
      <c r="G65" s="160"/>
      <c r="H65" s="160">
        <f>'将来負担比率（分子）の構造'!K$42</f>
        <v>43</v>
      </c>
      <c r="I65" s="160"/>
      <c r="J65" s="160"/>
      <c r="K65" s="160">
        <f>'将来負担比率（分子）の構造'!L$42</f>
        <v>24</v>
      </c>
      <c r="L65" s="160"/>
      <c r="M65" s="160"/>
      <c r="N65" s="160">
        <f>'将来負担比率（分子）の構造'!M$42</f>
        <v>10</v>
      </c>
      <c r="O65" s="160"/>
      <c r="P65" s="160"/>
    </row>
    <row r="66" spans="1:16">
      <c r="A66" s="160" t="s">
        <v>24</v>
      </c>
      <c r="B66" s="160">
        <f>'将来負担比率（分子）の構造'!I$41</f>
        <v>10683</v>
      </c>
      <c r="C66" s="160"/>
      <c r="D66" s="160"/>
      <c r="E66" s="160">
        <f>'将来負担比率（分子）の構造'!J$41</f>
        <v>10796</v>
      </c>
      <c r="F66" s="160"/>
      <c r="G66" s="160"/>
      <c r="H66" s="160">
        <f>'将来負担比率（分子）の構造'!K$41</f>
        <v>10702</v>
      </c>
      <c r="I66" s="160"/>
      <c r="J66" s="160"/>
      <c r="K66" s="160">
        <f>'将来負担比率（分子）の構造'!L$41</f>
        <v>10213</v>
      </c>
      <c r="L66" s="160"/>
      <c r="M66" s="160"/>
      <c r="N66" s="160">
        <f>'将来負担比率（分子）の構造'!M$41</f>
        <v>9695</v>
      </c>
      <c r="O66" s="160"/>
      <c r="P66" s="160"/>
    </row>
    <row r="67" spans="1:16">
      <c r="A67" s="160" t="s">
        <v>67</v>
      </c>
      <c r="B67" s="160" t="e">
        <f>NA()</f>
        <v>#N/A</v>
      </c>
      <c r="C67" s="160">
        <f>IF(ISNUMBER('将来負担比率（分子）の構造'!I$53), IF('将来負担比率（分子）の構造'!I$53 &lt; 0, 0, '将来負担比率（分子）の構造'!I$53), NA())</f>
        <v>6145</v>
      </c>
      <c r="D67" s="160" t="e">
        <f>NA()</f>
        <v>#N/A</v>
      </c>
      <c r="E67" s="160" t="e">
        <f>NA()</f>
        <v>#N/A</v>
      </c>
      <c r="F67" s="160">
        <f>IF(ISNUMBER('将来負担比率（分子）の構造'!J$53), IF('将来負担比率（分子）の構造'!J$53 &lt; 0, 0, '将来負担比率（分子）の構造'!J$53), NA())</f>
        <v>5567</v>
      </c>
      <c r="G67" s="160" t="e">
        <f>NA()</f>
        <v>#N/A</v>
      </c>
      <c r="H67" s="160" t="e">
        <f>NA()</f>
        <v>#N/A</v>
      </c>
      <c r="I67" s="160">
        <f>IF(ISNUMBER('将来負担比率（分子）の構造'!K$53), IF('将来負担比率（分子）の構造'!K$53 &lt; 0, 0, '将来負担比率（分子）の構造'!K$53), NA())</f>
        <v>4989</v>
      </c>
      <c r="J67" s="160" t="e">
        <f>NA()</f>
        <v>#N/A</v>
      </c>
      <c r="K67" s="160" t="e">
        <f>NA()</f>
        <v>#N/A</v>
      </c>
      <c r="L67" s="160">
        <f>IF(ISNUMBER('将来負担比率（分子）の構造'!L$53), IF('将来負担比率（分子）の構造'!L$53 &lt; 0, 0, '将来負担比率（分子）の構造'!L$53), NA())</f>
        <v>4397</v>
      </c>
      <c r="M67" s="160" t="e">
        <f>NA()</f>
        <v>#N/A</v>
      </c>
      <c r="N67" s="160" t="e">
        <f>NA()</f>
        <v>#N/A</v>
      </c>
      <c r="O67" s="160">
        <f>IF(ISNUMBER('将来負担比率（分子）の構造'!M$53), IF('将来負担比率（分子）の構造'!M$53 &lt; 0, 0, '将来負担比率（分子）の構造'!M$53), NA())</f>
        <v>4267</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74</v>
      </c>
      <c r="C72" s="164">
        <f>基金残高に係る経年分析!G55</f>
        <v>123</v>
      </c>
      <c r="D72" s="164">
        <f>基金残高に係る経年分析!H55</f>
        <v>21</v>
      </c>
    </row>
    <row r="73" spans="1:16">
      <c r="A73" s="163" t="s">
        <v>70</v>
      </c>
      <c r="B73" s="164">
        <f>基金残高に係る経年分析!F56</f>
        <v>13</v>
      </c>
      <c r="C73" s="164">
        <f>基金残高に係る経年分析!G56</f>
        <v>13</v>
      </c>
      <c r="D73" s="164">
        <f>基金残高に係る経年分析!H56</f>
        <v>13</v>
      </c>
    </row>
    <row r="74" spans="1:16">
      <c r="A74" s="163" t="s">
        <v>71</v>
      </c>
      <c r="B74" s="164">
        <f>基金残高に係る経年分析!F57</f>
        <v>251</v>
      </c>
      <c r="C74" s="164">
        <f>基金残高に係る経年分析!G57</f>
        <v>332</v>
      </c>
      <c r="D74" s="164">
        <f>基金残高に係る経年分析!H57</f>
        <v>349</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224</v>
      </c>
      <c r="C5" s="646"/>
      <c r="D5" s="646"/>
      <c r="E5" s="646"/>
      <c r="F5" s="646"/>
      <c r="G5" s="646"/>
      <c r="H5" s="646"/>
      <c r="I5" s="646"/>
      <c r="J5" s="646"/>
      <c r="K5" s="646"/>
      <c r="L5" s="646"/>
      <c r="M5" s="646"/>
      <c r="N5" s="646"/>
      <c r="O5" s="646"/>
      <c r="P5" s="646"/>
      <c r="Q5" s="647"/>
      <c r="R5" s="648">
        <v>1624007</v>
      </c>
      <c r="S5" s="649"/>
      <c r="T5" s="649"/>
      <c r="U5" s="649"/>
      <c r="V5" s="649"/>
      <c r="W5" s="649"/>
      <c r="X5" s="649"/>
      <c r="Y5" s="650"/>
      <c r="Z5" s="651">
        <v>21.2</v>
      </c>
      <c r="AA5" s="651"/>
      <c r="AB5" s="651"/>
      <c r="AC5" s="651"/>
      <c r="AD5" s="652">
        <v>1624007</v>
      </c>
      <c r="AE5" s="652"/>
      <c r="AF5" s="652"/>
      <c r="AG5" s="652"/>
      <c r="AH5" s="652"/>
      <c r="AI5" s="652"/>
      <c r="AJ5" s="652"/>
      <c r="AK5" s="652"/>
      <c r="AL5" s="653">
        <v>35.299999999999997</v>
      </c>
      <c r="AM5" s="654"/>
      <c r="AN5" s="654"/>
      <c r="AO5" s="655"/>
      <c r="AP5" s="645" t="s">
        <v>225</v>
      </c>
      <c r="AQ5" s="646"/>
      <c r="AR5" s="646"/>
      <c r="AS5" s="646"/>
      <c r="AT5" s="646"/>
      <c r="AU5" s="646"/>
      <c r="AV5" s="646"/>
      <c r="AW5" s="646"/>
      <c r="AX5" s="646"/>
      <c r="AY5" s="646"/>
      <c r="AZ5" s="646"/>
      <c r="BA5" s="646"/>
      <c r="BB5" s="646"/>
      <c r="BC5" s="646"/>
      <c r="BD5" s="646"/>
      <c r="BE5" s="646"/>
      <c r="BF5" s="647"/>
      <c r="BG5" s="659">
        <v>1623950</v>
      </c>
      <c r="BH5" s="660"/>
      <c r="BI5" s="660"/>
      <c r="BJ5" s="660"/>
      <c r="BK5" s="660"/>
      <c r="BL5" s="660"/>
      <c r="BM5" s="660"/>
      <c r="BN5" s="661"/>
      <c r="BO5" s="662">
        <v>100</v>
      </c>
      <c r="BP5" s="662"/>
      <c r="BQ5" s="662"/>
      <c r="BR5" s="662"/>
      <c r="BS5" s="663" t="s">
        <v>132</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c r="B6" s="656" t="s">
        <v>229</v>
      </c>
      <c r="C6" s="657"/>
      <c r="D6" s="657"/>
      <c r="E6" s="657"/>
      <c r="F6" s="657"/>
      <c r="G6" s="657"/>
      <c r="H6" s="657"/>
      <c r="I6" s="657"/>
      <c r="J6" s="657"/>
      <c r="K6" s="657"/>
      <c r="L6" s="657"/>
      <c r="M6" s="657"/>
      <c r="N6" s="657"/>
      <c r="O6" s="657"/>
      <c r="P6" s="657"/>
      <c r="Q6" s="658"/>
      <c r="R6" s="659">
        <v>84814</v>
      </c>
      <c r="S6" s="660"/>
      <c r="T6" s="660"/>
      <c r="U6" s="660"/>
      <c r="V6" s="660"/>
      <c r="W6" s="660"/>
      <c r="X6" s="660"/>
      <c r="Y6" s="661"/>
      <c r="Z6" s="662">
        <v>1.1000000000000001</v>
      </c>
      <c r="AA6" s="662"/>
      <c r="AB6" s="662"/>
      <c r="AC6" s="662"/>
      <c r="AD6" s="663">
        <v>84814</v>
      </c>
      <c r="AE6" s="663"/>
      <c r="AF6" s="663"/>
      <c r="AG6" s="663"/>
      <c r="AH6" s="663"/>
      <c r="AI6" s="663"/>
      <c r="AJ6" s="663"/>
      <c r="AK6" s="663"/>
      <c r="AL6" s="664">
        <v>1.8</v>
      </c>
      <c r="AM6" s="665"/>
      <c r="AN6" s="665"/>
      <c r="AO6" s="666"/>
      <c r="AP6" s="656" t="s">
        <v>230</v>
      </c>
      <c r="AQ6" s="657"/>
      <c r="AR6" s="657"/>
      <c r="AS6" s="657"/>
      <c r="AT6" s="657"/>
      <c r="AU6" s="657"/>
      <c r="AV6" s="657"/>
      <c r="AW6" s="657"/>
      <c r="AX6" s="657"/>
      <c r="AY6" s="657"/>
      <c r="AZ6" s="657"/>
      <c r="BA6" s="657"/>
      <c r="BB6" s="657"/>
      <c r="BC6" s="657"/>
      <c r="BD6" s="657"/>
      <c r="BE6" s="657"/>
      <c r="BF6" s="658"/>
      <c r="BG6" s="659">
        <v>1623950</v>
      </c>
      <c r="BH6" s="660"/>
      <c r="BI6" s="660"/>
      <c r="BJ6" s="660"/>
      <c r="BK6" s="660"/>
      <c r="BL6" s="660"/>
      <c r="BM6" s="660"/>
      <c r="BN6" s="661"/>
      <c r="BO6" s="662">
        <v>100</v>
      </c>
      <c r="BP6" s="662"/>
      <c r="BQ6" s="662"/>
      <c r="BR6" s="662"/>
      <c r="BS6" s="663" t="s">
        <v>231</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105648</v>
      </c>
      <c r="CS6" s="660"/>
      <c r="CT6" s="660"/>
      <c r="CU6" s="660"/>
      <c r="CV6" s="660"/>
      <c r="CW6" s="660"/>
      <c r="CX6" s="660"/>
      <c r="CY6" s="661"/>
      <c r="CZ6" s="653">
        <v>1.4</v>
      </c>
      <c r="DA6" s="654"/>
      <c r="DB6" s="654"/>
      <c r="DC6" s="673"/>
      <c r="DD6" s="668" t="s">
        <v>231</v>
      </c>
      <c r="DE6" s="660"/>
      <c r="DF6" s="660"/>
      <c r="DG6" s="660"/>
      <c r="DH6" s="660"/>
      <c r="DI6" s="660"/>
      <c r="DJ6" s="660"/>
      <c r="DK6" s="660"/>
      <c r="DL6" s="660"/>
      <c r="DM6" s="660"/>
      <c r="DN6" s="660"/>
      <c r="DO6" s="660"/>
      <c r="DP6" s="661"/>
      <c r="DQ6" s="668">
        <v>105648</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2347</v>
      </c>
      <c r="S7" s="660"/>
      <c r="T7" s="660"/>
      <c r="U7" s="660"/>
      <c r="V7" s="660"/>
      <c r="W7" s="660"/>
      <c r="X7" s="660"/>
      <c r="Y7" s="661"/>
      <c r="Z7" s="662">
        <v>0</v>
      </c>
      <c r="AA7" s="662"/>
      <c r="AB7" s="662"/>
      <c r="AC7" s="662"/>
      <c r="AD7" s="663">
        <v>2347</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682864</v>
      </c>
      <c r="BH7" s="660"/>
      <c r="BI7" s="660"/>
      <c r="BJ7" s="660"/>
      <c r="BK7" s="660"/>
      <c r="BL7" s="660"/>
      <c r="BM7" s="660"/>
      <c r="BN7" s="661"/>
      <c r="BO7" s="662">
        <v>42</v>
      </c>
      <c r="BP7" s="662"/>
      <c r="BQ7" s="662"/>
      <c r="BR7" s="662"/>
      <c r="BS7" s="663" t="s">
        <v>231</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857143</v>
      </c>
      <c r="CS7" s="660"/>
      <c r="CT7" s="660"/>
      <c r="CU7" s="660"/>
      <c r="CV7" s="660"/>
      <c r="CW7" s="660"/>
      <c r="CX7" s="660"/>
      <c r="CY7" s="661"/>
      <c r="CZ7" s="662">
        <v>11.4</v>
      </c>
      <c r="DA7" s="662"/>
      <c r="DB7" s="662"/>
      <c r="DC7" s="662"/>
      <c r="DD7" s="668">
        <v>13013</v>
      </c>
      <c r="DE7" s="660"/>
      <c r="DF7" s="660"/>
      <c r="DG7" s="660"/>
      <c r="DH7" s="660"/>
      <c r="DI7" s="660"/>
      <c r="DJ7" s="660"/>
      <c r="DK7" s="660"/>
      <c r="DL7" s="660"/>
      <c r="DM7" s="660"/>
      <c r="DN7" s="660"/>
      <c r="DO7" s="660"/>
      <c r="DP7" s="661"/>
      <c r="DQ7" s="668">
        <v>740451</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4994</v>
      </c>
      <c r="S8" s="660"/>
      <c r="T8" s="660"/>
      <c r="U8" s="660"/>
      <c r="V8" s="660"/>
      <c r="W8" s="660"/>
      <c r="X8" s="660"/>
      <c r="Y8" s="661"/>
      <c r="Z8" s="662">
        <v>0.1</v>
      </c>
      <c r="AA8" s="662"/>
      <c r="AB8" s="662"/>
      <c r="AC8" s="662"/>
      <c r="AD8" s="663">
        <v>4994</v>
      </c>
      <c r="AE8" s="663"/>
      <c r="AF8" s="663"/>
      <c r="AG8" s="663"/>
      <c r="AH8" s="663"/>
      <c r="AI8" s="663"/>
      <c r="AJ8" s="663"/>
      <c r="AK8" s="663"/>
      <c r="AL8" s="664">
        <v>0.1</v>
      </c>
      <c r="AM8" s="665"/>
      <c r="AN8" s="665"/>
      <c r="AO8" s="666"/>
      <c r="AP8" s="656" t="s">
        <v>237</v>
      </c>
      <c r="AQ8" s="657"/>
      <c r="AR8" s="657"/>
      <c r="AS8" s="657"/>
      <c r="AT8" s="657"/>
      <c r="AU8" s="657"/>
      <c r="AV8" s="657"/>
      <c r="AW8" s="657"/>
      <c r="AX8" s="657"/>
      <c r="AY8" s="657"/>
      <c r="AZ8" s="657"/>
      <c r="BA8" s="657"/>
      <c r="BB8" s="657"/>
      <c r="BC8" s="657"/>
      <c r="BD8" s="657"/>
      <c r="BE8" s="657"/>
      <c r="BF8" s="658"/>
      <c r="BG8" s="659">
        <v>27437</v>
      </c>
      <c r="BH8" s="660"/>
      <c r="BI8" s="660"/>
      <c r="BJ8" s="660"/>
      <c r="BK8" s="660"/>
      <c r="BL8" s="660"/>
      <c r="BM8" s="660"/>
      <c r="BN8" s="661"/>
      <c r="BO8" s="662">
        <v>1.7</v>
      </c>
      <c r="BP8" s="662"/>
      <c r="BQ8" s="662"/>
      <c r="BR8" s="662"/>
      <c r="BS8" s="668" t="s">
        <v>231</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1851099</v>
      </c>
      <c r="CS8" s="660"/>
      <c r="CT8" s="660"/>
      <c r="CU8" s="660"/>
      <c r="CV8" s="660"/>
      <c r="CW8" s="660"/>
      <c r="CX8" s="660"/>
      <c r="CY8" s="661"/>
      <c r="CZ8" s="662">
        <v>24.5</v>
      </c>
      <c r="DA8" s="662"/>
      <c r="DB8" s="662"/>
      <c r="DC8" s="662"/>
      <c r="DD8" s="668">
        <v>7305</v>
      </c>
      <c r="DE8" s="660"/>
      <c r="DF8" s="660"/>
      <c r="DG8" s="660"/>
      <c r="DH8" s="660"/>
      <c r="DI8" s="660"/>
      <c r="DJ8" s="660"/>
      <c r="DK8" s="660"/>
      <c r="DL8" s="660"/>
      <c r="DM8" s="660"/>
      <c r="DN8" s="660"/>
      <c r="DO8" s="660"/>
      <c r="DP8" s="661"/>
      <c r="DQ8" s="668">
        <v>1110591</v>
      </c>
      <c r="DR8" s="660"/>
      <c r="DS8" s="660"/>
      <c r="DT8" s="660"/>
      <c r="DU8" s="660"/>
      <c r="DV8" s="660"/>
      <c r="DW8" s="660"/>
      <c r="DX8" s="660"/>
      <c r="DY8" s="660"/>
      <c r="DZ8" s="660"/>
      <c r="EA8" s="660"/>
      <c r="EB8" s="660"/>
      <c r="EC8" s="669"/>
    </row>
    <row r="9" spans="2:143" ht="11.25" customHeight="1">
      <c r="B9" s="656" t="s">
        <v>239</v>
      </c>
      <c r="C9" s="657"/>
      <c r="D9" s="657"/>
      <c r="E9" s="657"/>
      <c r="F9" s="657"/>
      <c r="G9" s="657"/>
      <c r="H9" s="657"/>
      <c r="I9" s="657"/>
      <c r="J9" s="657"/>
      <c r="K9" s="657"/>
      <c r="L9" s="657"/>
      <c r="M9" s="657"/>
      <c r="N9" s="657"/>
      <c r="O9" s="657"/>
      <c r="P9" s="657"/>
      <c r="Q9" s="658"/>
      <c r="R9" s="659">
        <v>4700</v>
      </c>
      <c r="S9" s="660"/>
      <c r="T9" s="660"/>
      <c r="U9" s="660"/>
      <c r="V9" s="660"/>
      <c r="W9" s="660"/>
      <c r="X9" s="660"/>
      <c r="Y9" s="661"/>
      <c r="Z9" s="662">
        <v>0.1</v>
      </c>
      <c r="AA9" s="662"/>
      <c r="AB9" s="662"/>
      <c r="AC9" s="662"/>
      <c r="AD9" s="663">
        <v>4700</v>
      </c>
      <c r="AE9" s="663"/>
      <c r="AF9" s="663"/>
      <c r="AG9" s="663"/>
      <c r="AH9" s="663"/>
      <c r="AI9" s="663"/>
      <c r="AJ9" s="663"/>
      <c r="AK9" s="663"/>
      <c r="AL9" s="664">
        <v>0.1</v>
      </c>
      <c r="AM9" s="665"/>
      <c r="AN9" s="665"/>
      <c r="AO9" s="666"/>
      <c r="AP9" s="656" t="s">
        <v>240</v>
      </c>
      <c r="AQ9" s="657"/>
      <c r="AR9" s="657"/>
      <c r="AS9" s="657"/>
      <c r="AT9" s="657"/>
      <c r="AU9" s="657"/>
      <c r="AV9" s="657"/>
      <c r="AW9" s="657"/>
      <c r="AX9" s="657"/>
      <c r="AY9" s="657"/>
      <c r="AZ9" s="657"/>
      <c r="BA9" s="657"/>
      <c r="BB9" s="657"/>
      <c r="BC9" s="657"/>
      <c r="BD9" s="657"/>
      <c r="BE9" s="657"/>
      <c r="BF9" s="658"/>
      <c r="BG9" s="659">
        <v>569295</v>
      </c>
      <c r="BH9" s="660"/>
      <c r="BI9" s="660"/>
      <c r="BJ9" s="660"/>
      <c r="BK9" s="660"/>
      <c r="BL9" s="660"/>
      <c r="BM9" s="660"/>
      <c r="BN9" s="661"/>
      <c r="BO9" s="662">
        <v>35.1</v>
      </c>
      <c r="BP9" s="662"/>
      <c r="BQ9" s="662"/>
      <c r="BR9" s="662"/>
      <c r="BS9" s="668" t="s">
        <v>231</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484547</v>
      </c>
      <c r="CS9" s="660"/>
      <c r="CT9" s="660"/>
      <c r="CU9" s="660"/>
      <c r="CV9" s="660"/>
      <c r="CW9" s="660"/>
      <c r="CX9" s="660"/>
      <c r="CY9" s="661"/>
      <c r="CZ9" s="662">
        <v>6.4</v>
      </c>
      <c r="DA9" s="662"/>
      <c r="DB9" s="662"/>
      <c r="DC9" s="662"/>
      <c r="DD9" s="668">
        <v>19098</v>
      </c>
      <c r="DE9" s="660"/>
      <c r="DF9" s="660"/>
      <c r="DG9" s="660"/>
      <c r="DH9" s="660"/>
      <c r="DI9" s="660"/>
      <c r="DJ9" s="660"/>
      <c r="DK9" s="660"/>
      <c r="DL9" s="660"/>
      <c r="DM9" s="660"/>
      <c r="DN9" s="660"/>
      <c r="DO9" s="660"/>
      <c r="DP9" s="661"/>
      <c r="DQ9" s="668">
        <v>410313</v>
      </c>
      <c r="DR9" s="660"/>
      <c r="DS9" s="660"/>
      <c r="DT9" s="660"/>
      <c r="DU9" s="660"/>
      <c r="DV9" s="660"/>
      <c r="DW9" s="660"/>
      <c r="DX9" s="660"/>
      <c r="DY9" s="660"/>
      <c r="DZ9" s="660"/>
      <c r="EA9" s="660"/>
      <c r="EB9" s="660"/>
      <c r="EC9" s="669"/>
    </row>
    <row r="10" spans="2:143" ht="11.25" customHeight="1">
      <c r="B10" s="656" t="s">
        <v>242</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231</v>
      </c>
      <c r="AA10" s="662"/>
      <c r="AB10" s="662"/>
      <c r="AC10" s="662"/>
      <c r="AD10" s="663" t="s">
        <v>231</v>
      </c>
      <c r="AE10" s="663"/>
      <c r="AF10" s="663"/>
      <c r="AG10" s="663"/>
      <c r="AH10" s="663"/>
      <c r="AI10" s="663"/>
      <c r="AJ10" s="663"/>
      <c r="AK10" s="663"/>
      <c r="AL10" s="664" t="s">
        <v>169</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38811</v>
      </c>
      <c r="BH10" s="660"/>
      <c r="BI10" s="660"/>
      <c r="BJ10" s="660"/>
      <c r="BK10" s="660"/>
      <c r="BL10" s="660"/>
      <c r="BM10" s="660"/>
      <c r="BN10" s="661"/>
      <c r="BO10" s="662">
        <v>2.4</v>
      </c>
      <c r="BP10" s="662"/>
      <c r="BQ10" s="662"/>
      <c r="BR10" s="662"/>
      <c r="BS10" s="668" t="s">
        <v>231</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7716</v>
      </c>
      <c r="CS10" s="660"/>
      <c r="CT10" s="660"/>
      <c r="CU10" s="660"/>
      <c r="CV10" s="660"/>
      <c r="CW10" s="660"/>
      <c r="CX10" s="660"/>
      <c r="CY10" s="661"/>
      <c r="CZ10" s="662">
        <v>0.1</v>
      </c>
      <c r="DA10" s="662"/>
      <c r="DB10" s="662"/>
      <c r="DC10" s="662"/>
      <c r="DD10" s="668" t="s">
        <v>169</v>
      </c>
      <c r="DE10" s="660"/>
      <c r="DF10" s="660"/>
      <c r="DG10" s="660"/>
      <c r="DH10" s="660"/>
      <c r="DI10" s="660"/>
      <c r="DJ10" s="660"/>
      <c r="DK10" s="660"/>
      <c r="DL10" s="660"/>
      <c r="DM10" s="660"/>
      <c r="DN10" s="660"/>
      <c r="DO10" s="660"/>
      <c r="DP10" s="661"/>
      <c r="DQ10" s="668">
        <v>1716</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169</v>
      </c>
      <c r="S11" s="660"/>
      <c r="T11" s="660"/>
      <c r="U11" s="660"/>
      <c r="V11" s="660"/>
      <c r="W11" s="660"/>
      <c r="X11" s="660"/>
      <c r="Y11" s="661"/>
      <c r="Z11" s="662" t="s">
        <v>231</v>
      </c>
      <c r="AA11" s="662"/>
      <c r="AB11" s="662"/>
      <c r="AC11" s="662"/>
      <c r="AD11" s="663" t="s">
        <v>169</v>
      </c>
      <c r="AE11" s="663"/>
      <c r="AF11" s="663"/>
      <c r="AG11" s="663"/>
      <c r="AH11" s="663"/>
      <c r="AI11" s="663"/>
      <c r="AJ11" s="663"/>
      <c r="AK11" s="663"/>
      <c r="AL11" s="664" t="s">
        <v>169</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47321</v>
      </c>
      <c r="BH11" s="660"/>
      <c r="BI11" s="660"/>
      <c r="BJ11" s="660"/>
      <c r="BK11" s="660"/>
      <c r="BL11" s="660"/>
      <c r="BM11" s="660"/>
      <c r="BN11" s="661"/>
      <c r="BO11" s="662">
        <v>2.9</v>
      </c>
      <c r="BP11" s="662"/>
      <c r="BQ11" s="662"/>
      <c r="BR11" s="662"/>
      <c r="BS11" s="668" t="s">
        <v>169</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581672</v>
      </c>
      <c r="CS11" s="660"/>
      <c r="CT11" s="660"/>
      <c r="CU11" s="660"/>
      <c r="CV11" s="660"/>
      <c r="CW11" s="660"/>
      <c r="CX11" s="660"/>
      <c r="CY11" s="661"/>
      <c r="CZ11" s="662">
        <v>7.7</v>
      </c>
      <c r="DA11" s="662"/>
      <c r="DB11" s="662"/>
      <c r="DC11" s="662"/>
      <c r="DD11" s="668">
        <v>58060</v>
      </c>
      <c r="DE11" s="660"/>
      <c r="DF11" s="660"/>
      <c r="DG11" s="660"/>
      <c r="DH11" s="660"/>
      <c r="DI11" s="660"/>
      <c r="DJ11" s="660"/>
      <c r="DK11" s="660"/>
      <c r="DL11" s="660"/>
      <c r="DM11" s="660"/>
      <c r="DN11" s="660"/>
      <c r="DO11" s="660"/>
      <c r="DP11" s="661"/>
      <c r="DQ11" s="668">
        <v>267747</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284277</v>
      </c>
      <c r="S12" s="660"/>
      <c r="T12" s="660"/>
      <c r="U12" s="660"/>
      <c r="V12" s="660"/>
      <c r="W12" s="660"/>
      <c r="X12" s="660"/>
      <c r="Y12" s="661"/>
      <c r="Z12" s="662">
        <v>3.7</v>
      </c>
      <c r="AA12" s="662"/>
      <c r="AB12" s="662"/>
      <c r="AC12" s="662"/>
      <c r="AD12" s="663">
        <v>284277</v>
      </c>
      <c r="AE12" s="663"/>
      <c r="AF12" s="663"/>
      <c r="AG12" s="663"/>
      <c r="AH12" s="663"/>
      <c r="AI12" s="663"/>
      <c r="AJ12" s="663"/>
      <c r="AK12" s="663"/>
      <c r="AL12" s="664">
        <v>6.2</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727706</v>
      </c>
      <c r="BH12" s="660"/>
      <c r="BI12" s="660"/>
      <c r="BJ12" s="660"/>
      <c r="BK12" s="660"/>
      <c r="BL12" s="660"/>
      <c r="BM12" s="660"/>
      <c r="BN12" s="661"/>
      <c r="BO12" s="662">
        <v>44.8</v>
      </c>
      <c r="BP12" s="662"/>
      <c r="BQ12" s="662"/>
      <c r="BR12" s="662"/>
      <c r="BS12" s="668" t="s">
        <v>169</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191571</v>
      </c>
      <c r="CS12" s="660"/>
      <c r="CT12" s="660"/>
      <c r="CU12" s="660"/>
      <c r="CV12" s="660"/>
      <c r="CW12" s="660"/>
      <c r="CX12" s="660"/>
      <c r="CY12" s="661"/>
      <c r="CZ12" s="662">
        <v>2.5</v>
      </c>
      <c r="DA12" s="662"/>
      <c r="DB12" s="662"/>
      <c r="DC12" s="662"/>
      <c r="DD12" s="668">
        <v>1664</v>
      </c>
      <c r="DE12" s="660"/>
      <c r="DF12" s="660"/>
      <c r="DG12" s="660"/>
      <c r="DH12" s="660"/>
      <c r="DI12" s="660"/>
      <c r="DJ12" s="660"/>
      <c r="DK12" s="660"/>
      <c r="DL12" s="660"/>
      <c r="DM12" s="660"/>
      <c r="DN12" s="660"/>
      <c r="DO12" s="660"/>
      <c r="DP12" s="661"/>
      <c r="DQ12" s="668">
        <v>142626</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t="s">
        <v>169</v>
      </c>
      <c r="S13" s="660"/>
      <c r="T13" s="660"/>
      <c r="U13" s="660"/>
      <c r="V13" s="660"/>
      <c r="W13" s="660"/>
      <c r="X13" s="660"/>
      <c r="Y13" s="661"/>
      <c r="Z13" s="662" t="s">
        <v>231</v>
      </c>
      <c r="AA13" s="662"/>
      <c r="AB13" s="662"/>
      <c r="AC13" s="662"/>
      <c r="AD13" s="663" t="s">
        <v>231</v>
      </c>
      <c r="AE13" s="663"/>
      <c r="AF13" s="663"/>
      <c r="AG13" s="663"/>
      <c r="AH13" s="663"/>
      <c r="AI13" s="663"/>
      <c r="AJ13" s="663"/>
      <c r="AK13" s="663"/>
      <c r="AL13" s="664" t="s">
        <v>231</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726608</v>
      </c>
      <c r="BH13" s="660"/>
      <c r="BI13" s="660"/>
      <c r="BJ13" s="660"/>
      <c r="BK13" s="660"/>
      <c r="BL13" s="660"/>
      <c r="BM13" s="660"/>
      <c r="BN13" s="661"/>
      <c r="BO13" s="662">
        <v>44.7</v>
      </c>
      <c r="BP13" s="662"/>
      <c r="BQ13" s="662"/>
      <c r="BR13" s="662"/>
      <c r="BS13" s="668" t="s">
        <v>169</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876110</v>
      </c>
      <c r="CS13" s="660"/>
      <c r="CT13" s="660"/>
      <c r="CU13" s="660"/>
      <c r="CV13" s="660"/>
      <c r="CW13" s="660"/>
      <c r="CX13" s="660"/>
      <c r="CY13" s="661"/>
      <c r="CZ13" s="662">
        <v>11.6</v>
      </c>
      <c r="DA13" s="662"/>
      <c r="DB13" s="662"/>
      <c r="DC13" s="662"/>
      <c r="DD13" s="668">
        <v>456812</v>
      </c>
      <c r="DE13" s="660"/>
      <c r="DF13" s="660"/>
      <c r="DG13" s="660"/>
      <c r="DH13" s="660"/>
      <c r="DI13" s="660"/>
      <c r="DJ13" s="660"/>
      <c r="DK13" s="660"/>
      <c r="DL13" s="660"/>
      <c r="DM13" s="660"/>
      <c r="DN13" s="660"/>
      <c r="DO13" s="660"/>
      <c r="DP13" s="661"/>
      <c r="DQ13" s="668">
        <v>454312</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231</v>
      </c>
      <c r="S14" s="660"/>
      <c r="T14" s="660"/>
      <c r="U14" s="660"/>
      <c r="V14" s="660"/>
      <c r="W14" s="660"/>
      <c r="X14" s="660"/>
      <c r="Y14" s="661"/>
      <c r="Z14" s="662" t="s">
        <v>169</v>
      </c>
      <c r="AA14" s="662"/>
      <c r="AB14" s="662"/>
      <c r="AC14" s="662"/>
      <c r="AD14" s="663" t="s">
        <v>231</v>
      </c>
      <c r="AE14" s="663"/>
      <c r="AF14" s="663"/>
      <c r="AG14" s="663"/>
      <c r="AH14" s="663"/>
      <c r="AI14" s="663"/>
      <c r="AJ14" s="663"/>
      <c r="AK14" s="663"/>
      <c r="AL14" s="664" t="s">
        <v>231</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53284</v>
      </c>
      <c r="BH14" s="660"/>
      <c r="BI14" s="660"/>
      <c r="BJ14" s="660"/>
      <c r="BK14" s="660"/>
      <c r="BL14" s="660"/>
      <c r="BM14" s="660"/>
      <c r="BN14" s="661"/>
      <c r="BO14" s="662">
        <v>3.3</v>
      </c>
      <c r="BP14" s="662"/>
      <c r="BQ14" s="662"/>
      <c r="BR14" s="662"/>
      <c r="BS14" s="668" t="s">
        <v>169</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341972</v>
      </c>
      <c r="CS14" s="660"/>
      <c r="CT14" s="660"/>
      <c r="CU14" s="660"/>
      <c r="CV14" s="660"/>
      <c r="CW14" s="660"/>
      <c r="CX14" s="660"/>
      <c r="CY14" s="661"/>
      <c r="CZ14" s="662">
        <v>4.5</v>
      </c>
      <c r="DA14" s="662"/>
      <c r="DB14" s="662"/>
      <c r="DC14" s="662"/>
      <c r="DD14" s="668">
        <v>9650</v>
      </c>
      <c r="DE14" s="660"/>
      <c r="DF14" s="660"/>
      <c r="DG14" s="660"/>
      <c r="DH14" s="660"/>
      <c r="DI14" s="660"/>
      <c r="DJ14" s="660"/>
      <c r="DK14" s="660"/>
      <c r="DL14" s="660"/>
      <c r="DM14" s="660"/>
      <c r="DN14" s="660"/>
      <c r="DO14" s="660"/>
      <c r="DP14" s="661"/>
      <c r="DQ14" s="668">
        <v>289634</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20234</v>
      </c>
      <c r="S15" s="660"/>
      <c r="T15" s="660"/>
      <c r="U15" s="660"/>
      <c r="V15" s="660"/>
      <c r="W15" s="660"/>
      <c r="X15" s="660"/>
      <c r="Y15" s="661"/>
      <c r="Z15" s="662">
        <v>0.3</v>
      </c>
      <c r="AA15" s="662"/>
      <c r="AB15" s="662"/>
      <c r="AC15" s="662"/>
      <c r="AD15" s="663">
        <v>20234</v>
      </c>
      <c r="AE15" s="663"/>
      <c r="AF15" s="663"/>
      <c r="AG15" s="663"/>
      <c r="AH15" s="663"/>
      <c r="AI15" s="663"/>
      <c r="AJ15" s="663"/>
      <c r="AK15" s="663"/>
      <c r="AL15" s="664">
        <v>0.4</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160096</v>
      </c>
      <c r="BH15" s="660"/>
      <c r="BI15" s="660"/>
      <c r="BJ15" s="660"/>
      <c r="BK15" s="660"/>
      <c r="BL15" s="660"/>
      <c r="BM15" s="660"/>
      <c r="BN15" s="661"/>
      <c r="BO15" s="662">
        <v>9.9</v>
      </c>
      <c r="BP15" s="662"/>
      <c r="BQ15" s="662"/>
      <c r="BR15" s="662"/>
      <c r="BS15" s="668" t="s">
        <v>132</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989760</v>
      </c>
      <c r="CS15" s="660"/>
      <c r="CT15" s="660"/>
      <c r="CU15" s="660"/>
      <c r="CV15" s="660"/>
      <c r="CW15" s="660"/>
      <c r="CX15" s="660"/>
      <c r="CY15" s="661"/>
      <c r="CZ15" s="662">
        <v>13.1</v>
      </c>
      <c r="DA15" s="662"/>
      <c r="DB15" s="662"/>
      <c r="DC15" s="662"/>
      <c r="DD15" s="668">
        <v>27611</v>
      </c>
      <c r="DE15" s="660"/>
      <c r="DF15" s="660"/>
      <c r="DG15" s="660"/>
      <c r="DH15" s="660"/>
      <c r="DI15" s="660"/>
      <c r="DJ15" s="660"/>
      <c r="DK15" s="660"/>
      <c r="DL15" s="660"/>
      <c r="DM15" s="660"/>
      <c r="DN15" s="660"/>
      <c r="DO15" s="660"/>
      <c r="DP15" s="661"/>
      <c r="DQ15" s="668">
        <v>712316</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231</v>
      </c>
      <c r="AA16" s="662"/>
      <c r="AB16" s="662"/>
      <c r="AC16" s="662"/>
      <c r="AD16" s="663" t="s">
        <v>231</v>
      </c>
      <c r="AE16" s="663"/>
      <c r="AF16" s="663"/>
      <c r="AG16" s="663"/>
      <c r="AH16" s="663"/>
      <c r="AI16" s="663"/>
      <c r="AJ16" s="663"/>
      <c r="AK16" s="663"/>
      <c r="AL16" s="664" t="s">
        <v>169</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132</v>
      </c>
      <c r="BH16" s="660"/>
      <c r="BI16" s="660"/>
      <c r="BJ16" s="660"/>
      <c r="BK16" s="660"/>
      <c r="BL16" s="660"/>
      <c r="BM16" s="660"/>
      <c r="BN16" s="661"/>
      <c r="BO16" s="662" t="s">
        <v>231</v>
      </c>
      <c r="BP16" s="662"/>
      <c r="BQ16" s="662"/>
      <c r="BR16" s="662"/>
      <c r="BS16" s="668" t="s">
        <v>132</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47870</v>
      </c>
      <c r="CS16" s="660"/>
      <c r="CT16" s="660"/>
      <c r="CU16" s="660"/>
      <c r="CV16" s="660"/>
      <c r="CW16" s="660"/>
      <c r="CX16" s="660"/>
      <c r="CY16" s="661"/>
      <c r="CZ16" s="662">
        <v>0.6</v>
      </c>
      <c r="DA16" s="662"/>
      <c r="DB16" s="662"/>
      <c r="DC16" s="662"/>
      <c r="DD16" s="668" t="s">
        <v>231</v>
      </c>
      <c r="DE16" s="660"/>
      <c r="DF16" s="660"/>
      <c r="DG16" s="660"/>
      <c r="DH16" s="660"/>
      <c r="DI16" s="660"/>
      <c r="DJ16" s="660"/>
      <c r="DK16" s="660"/>
      <c r="DL16" s="660"/>
      <c r="DM16" s="660"/>
      <c r="DN16" s="660"/>
      <c r="DO16" s="660"/>
      <c r="DP16" s="661"/>
      <c r="DQ16" s="668">
        <v>19731</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7358</v>
      </c>
      <c r="S17" s="660"/>
      <c r="T17" s="660"/>
      <c r="U17" s="660"/>
      <c r="V17" s="660"/>
      <c r="W17" s="660"/>
      <c r="X17" s="660"/>
      <c r="Y17" s="661"/>
      <c r="Z17" s="662">
        <v>0.1</v>
      </c>
      <c r="AA17" s="662"/>
      <c r="AB17" s="662"/>
      <c r="AC17" s="662"/>
      <c r="AD17" s="663">
        <v>7358</v>
      </c>
      <c r="AE17" s="663"/>
      <c r="AF17" s="663"/>
      <c r="AG17" s="663"/>
      <c r="AH17" s="663"/>
      <c r="AI17" s="663"/>
      <c r="AJ17" s="663"/>
      <c r="AK17" s="663"/>
      <c r="AL17" s="664">
        <v>0.2</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169</v>
      </c>
      <c r="BP17" s="662"/>
      <c r="BQ17" s="662"/>
      <c r="BR17" s="662"/>
      <c r="BS17" s="668" t="s">
        <v>169</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1208231</v>
      </c>
      <c r="CS17" s="660"/>
      <c r="CT17" s="660"/>
      <c r="CU17" s="660"/>
      <c r="CV17" s="660"/>
      <c r="CW17" s="660"/>
      <c r="CX17" s="660"/>
      <c r="CY17" s="661"/>
      <c r="CZ17" s="662">
        <v>16</v>
      </c>
      <c r="DA17" s="662"/>
      <c r="DB17" s="662"/>
      <c r="DC17" s="662"/>
      <c r="DD17" s="668" t="s">
        <v>231</v>
      </c>
      <c r="DE17" s="660"/>
      <c r="DF17" s="660"/>
      <c r="DG17" s="660"/>
      <c r="DH17" s="660"/>
      <c r="DI17" s="660"/>
      <c r="DJ17" s="660"/>
      <c r="DK17" s="660"/>
      <c r="DL17" s="660"/>
      <c r="DM17" s="660"/>
      <c r="DN17" s="660"/>
      <c r="DO17" s="660"/>
      <c r="DP17" s="661"/>
      <c r="DQ17" s="668">
        <v>1166009</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2838937</v>
      </c>
      <c r="S18" s="660"/>
      <c r="T18" s="660"/>
      <c r="U18" s="660"/>
      <c r="V18" s="660"/>
      <c r="W18" s="660"/>
      <c r="X18" s="660"/>
      <c r="Y18" s="661"/>
      <c r="Z18" s="662">
        <v>37</v>
      </c>
      <c r="AA18" s="662"/>
      <c r="AB18" s="662"/>
      <c r="AC18" s="662"/>
      <c r="AD18" s="663">
        <v>2561798</v>
      </c>
      <c r="AE18" s="663"/>
      <c r="AF18" s="663"/>
      <c r="AG18" s="663"/>
      <c r="AH18" s="663"/>
      <c r="AI18" s="663"/>
      <c r="AJ18" s="663"/>
      <c r="AK18" s="663"/>
      <c r="AL18" s="664">
        <v>55.6</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169</v>
      </c>
      <c r="BH18" s="660"/>
      <c r="BI18" s="660"/>
      <c r="BJ18" s="660"/>
      <c r="BK18" s="660"/>
      <c r="BL18" s="660"/>
      <c r="BM18" s="660"/>
      <c r="BN18" s="661"/>
      <c r="BO18" s="662" t="s">
        <v>169</v>
      </c>
      <c r="BP18" s="662"/>
      <c r="BQ18" s="662"/>
      <c r="BR18" s="662"/>
      <c r="BS18" s="668" t="s">
        <v>169</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132</v>
      </c>
      <c r="CS18" s="660"/>
      <c r="CT18" s="660"/>
      <c r="CU18" s="660"/>
      <c r="CV18" s="660"/>
      <c r="CW18" s="660"/>
      <c r="CX18" s="660"/>
      <c r="CY18" s="661"/>
      <c r="CZ18" s="662" t="s">
        <v>169</v>
      </c>
      <c r="DA18" s="662"/>
      <c r="DB18" s="662"/>
      <c r="DC18" s="662"/>
      <c r="DD18" s="668" t="s">
        <v>169</v>
      </c>
      <c r="DE18" s="660"/>
      <c r="DF18" s="660"/>
      <c r="DG18" s="660"/>
      <c r="DH18" s="660"/>
      <c r="DI18" s="660"/>
      <c r="DJ18" s="660"/>
      <c r="DK18" s="660"/>
      <c r="DL18" s="660"/>
      <c r="DM18" s="660"/>
      <c r="DN18" s="660"/>
      <c r="DO18" s="660"/>
      <c r="DP18" s="661"/>
      <c r="DQ18" s="668" t="s">
        <v>169</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2561798</v>
      </c>
      <c r="S19" s="660"/>
      <c r="T19" s="660"/>
      <c r="U19" s="660"/>
      <c r="V19" s="660"/>
      <c r="W19" s="660"/>
      <c r="X19" s="660"/>
      <c r="Y19" s="661"/>
      <c r="Z19" s="662">
        <v>33.4</v>
      </c>
      <c r="AA19" s="662"/>
      <c r="AB19" s="662"/>
      <c r="AC19" s="662"/>
      <c r="AD19" s="663">
        <v>2561798</v>
      </c>
      <c r="AE19" s="663"/>
      <c r="AF19" s="663"/>
      <c r="AG19" s="663"/>
      <c r="AH19" s="663"/>
      <c r="AI19" s="663"/>
      <c r="AJ19" s="663"/>
      <c r="AK19" s="663"/>
      <c r="AL19" s="664">
        <v>55.6</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57</v>
      </c>
      <c r="BH19" s="660"/>
      <c r="BI19" s="660"/>
      <c r="BJ19" s="660"/>
      <c r="BK19" s="660"/>
      <c r="BL19" s="660"/>
      <c r="BM19" s="660"/>
      <c r="BN19" s="661"/>
      <c r="BO19" s="662">
        <v>0</v>
      </c>
      <c r="BP19" s="662"/>
      <c r="BQ19" s="662"/>
      <c r="BR19" s="662"/>
      <c r="BS19" s="668" t="s">
        <v>169</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169</v>
      </c>
      <c r="CS19" s="660"/>
      <c r="CT19" s="660"/>
      <c r="CU19" s="660"/>
      <c r="CV19" s="660"/>
      <c r="CW19" s="660"/>
      <c r="CX19" s="660"/>
      <c r="CY19" s="661"/>
      <c r="CZ19" s="662" t="s">
        <v>169</v>
      </c>
      <c r="DA19" s="662"/>
      <c r="DB19" s="662"/>
      <c r="DC19" s="662"/>
      <c r="DD19" s="668" t="s">
        <v>231</v>
      </c>
      <c r="DE19" s="660"/>
      <c r="DF19" s="660"/>
      <c r="DG19" s="660"/>
      <c r="DH19" s="660"/>
      <c r="DI19" s="660"/>
      <c r="DJ19" s="660"/>
      <c r="DK19" s="660"/>
      <c r="DL19" s="660"/>
      <c r="DM19" s="660"/>
      <c r="DN19" s="660"/>
      <c r="DO19" s="660"/>
      <c r="DP19" s="661"/>
      <c r="DQ19" s="668" t="s">
        <v>169</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256645</v>
      </c>
      <c r="S20" s="660"/>
      <c r="T20" s="660"/>
      <c r="U20" s="660"/>
      <c r="V20" s="660"/>
      <c r="W20" s="660"/>
      <c r="X20" s="660"/>
      <c r="Y20" s="661"/>
      <c r="Z20" s="662">
        <v>3.3</v>
      </c>
      <c r="AA20" s="662"/>
      <c r="AB20" s="662"/>
      <c r="AC20" s="662"/>
      <c r="AD20" s="663" t="s">
        <v>132</v>
      </c>
      <c r="AE20" s="663"/>
      <c r="AF20" s="663"/>
      <c r="AG20" s="663"/>
      <c r="AH20" s="663"/>
      <c r="AI20" s="663"/>
      <c r="AJ20" s="663"/>
      <c r="AK20" s="663"/>
      <c r="AL20" s="664" t="s">
        <v>231</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57</v>
      </c>
      <c r="BH20" s="660"/>
      <c r="BI20" s="660"/>
      <c r="BJ20" s="660"/>
      <c r="BK20" s="660"/>
      <c r="BL20" s="660"/>
      <c r="BM20" s="660"/>
      <c r="BN20" s="661"/>
      <c r="BO20" s="662">
        <v>0</v>
      </c>
      <c r="BP20" s="662"/>
      <c r="BQ20" s="662"/>
      <c r="BR20" s="662"/>
      <c r="BS20" s="668" t="s">
        <v>132</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7543339</v>
      </c>
      <c r="CS20" s="660"/>
      <c r="CT20" s="660"/>
      <c r="CU20" s="660"/>
      <c r="CV20" s="660"/>
      <c r="CW20" s="660"/>
      <c r="CX20" s="660"/>
      <c r="CY20" s="661"/>
      <c r="CZ20" s="662">
        <v>100</v>
      </c>
      <c r="DA20" s="662"/>
      <c r="DB20" s="662"/>
      <c r="DC20" s="662"/>
      <c r="DD20" s="668">
        <v>593213</v>
      </c>
      <c r="DE20" s="660"/>
      <c r="DF20" s="660"/>
      <c r="DG20" s="660"/>
      <c r="DH20" s="660"/>
      <c r="DI20" s="660"/>
      <c r="DJ20" s="660"/>
      <c r="DK20" s="660"/>
      <c r="DL20" s="660"/>
      <c r="DM20" s="660"/>
      <c r="DN20" s="660"/>
      <c r="DO20" s="660"/>
      <c r="DP20" s="661"/>
      <c r="DQ20" s="668">
        <v>5421094</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v>20494</v>
      </c>
      <c r="S21" s="660"/>
      <c r="T21" s="660"/>
      <c r="U21" s="660"/>
      <c r="V21" s="660"/>
      <c r="W21" s="660"/>
      <c r="X21" s="660"/>
      <c r="Y21" s="661"/>
      <c r="Z21" s="662">
        <v>0.3</v>
      </c>
      <c r="AA21" s="662"/>
      <c r="AB21" s="662"/>
      <c r="AC21" s="662"/>
      <c r="AD21" s="663" t="s">
        <v>132</v>
      </c>
      <c r="AE21" s="663"/>
      <c r="AF21" s="663"/>
      <c r="AG21" s="663"/>
      <c r="AH21" s="663"/>
      <c r="AI21" s="663"/>
      <c r="AJ21" s="663"/>
      <c r="AK21" s="663"/>
      <c r="AL21" s="664" t="s">
        <v>169</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57</v>
      </c>
      <c r="BH21" s="660"/>
      <c r="BI21" s="660"/>
      <c r="BJ21" s="660"/>
      <c r="BK21" s="660"/>
      <c r="BL21" s="660"/>
      <c r="BM21" s="660"/>
      <c r="BN21" s="661"/>
      <c r="BO21" s="662">
        <v>0</v>
      </c>
      <c r="BP21" s="662"/>
      <c r="BQ21" s="662"/>
      <c r="BR21" s="662"/>
      <c r="BS21" s="668" t="s">
        <v>132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4871668</v>
      </c>
      <c r="S22" s="660"/>
      <c r="T22" s="660"/>
      <c r="U22" s="660"/>
      <c r="V22" s="660"/>
      <c r="W22" s="660"/>
      <c r="X22" s="660"/>
      <c r="Y22" s="661"/>
      <c r="Z22" s="662">
        <v>63.5</v>
      </c>
      <c r="AA22" s="662"/>
      <c r="AB22" s="662"/>
      <c r="AC22" s="662"/>
      <c r="AD22" s="663">
        <v>4594529</v>
      </c>
      <c r="AE22" s="663"/>
      <c r="AF22" s="663"/>
      <c r="AG22" s="663"/>
      <c r="AH22" s="663"/>
      <c r="AI22" s="663"/>
      <c r="AJ22" s="663"/>
      <c r="AK22" s="663"/>
      <c r="AL22" s="664">
        <v>99.7</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169</v>
      </c>
      <c r="BP22" s="662"/>
      <c r="BQ22" s="662"/>
      <c r="BR22" s="662"/>
      <c r="BS22" s="668" t="s">
        <v>169</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2199</v>
      </c>
      <c r="S23" s="660"/>
      <c r="T23" s="660"/>
      <c r="U23" s="660"/>
      <c r="V23" s="660"/>
      <c r="W23" s="660"/>
      <c r="X23" s="660"/>
      <c r="Y23" s="661"/>
      <c r="Z23" s="662">
        <v>0</v>
      </c>
      <c r="AA23" s="662"/>
      <c r="AB23" s="662"/>
      <c r="AC23" s="662"/>
      <c r="AD23" s="663">
        <v>2199</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169</v>
      </c>
      <c r="BH23" s="660"/>
      <c r="BI23" s="660"/>
      <c r="BJ23" s="660"/>
      <c r="BK23" s="660"/>
      <c r="BL23" s="660"/>
      <c r="BM23" s="660"/>
      <c r="BN23" s="661"/>
      <c r="BO23" s="662" t="s">
        <v>231</v>
      </c>
      <c r="BP23" s="662"/>
      <c r="BQ23" s="662"/>
      <c r="BR23" s="662"/>
      <c r="BS23" s="668" t="s">
        <v>169</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48677</v>
      </c>
      <c r="S24" s="660"/>
      <c r="T24" s="660"/>
      <c r="U24" s="660"/>
      <c r="V24" s="660"/>
      <c r="W24" s="660"/>
      <c r="X24" s="660"/>
      <c r="Y24" s="661"/>
      <c r="Z24" s="662">
        <v>0.6</v>
      </c>
      <c r="AA24" s="662"/>
      <c r="AB24" s="662"/>
      <c r="AC24" s="662"/>
      <c r="AD24" s="663" t="s">
        <v>231</v>
      </c>
      <c r="AE24" s="663"/>
      <c r="AF24" s="663"/>
      <c r="AG24" s="663"/>
      <c r="AH24" s="663"/>
      <c r="AI24" s="663"/>
      <c r="AJ24" s="663"/>
      <c r="AK24" s="663"/>
      <c r="AL24" s="664" t="s">
        <v>132</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231</v>
      </c>
      <c r="BP24" s="662"/>
      <c r="BQ24" s="662"/>
      <c r="BR24" s="662"/>
      <c r="BS24" s="668" t="s">
        <v>169</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3207002</v>
      </c>
      <c r="CS24" s="649"/>
      <c r="CT24" s="649"/>
      <c r="CU24" s="649"/>
      <c r="CV24" s="649"/>
      <c r="CW24" s="649"/>
      <c r="CX24" s="649"/>
      <c r="CY24" s="650"/>
      <c r="CZ24" s="653">
        <v>42.5</v>
      </c>
      <c r="DA24" s="654"/>
      <c r="DB24" s="654"/>
      <c r="DC24" s="673"/>
      <c r="DD24" s="692">
        <v>2632995</v>
      </c>
      <c r="DE24" s="649"/>
      <c r="DF24" s="649"/>
      <c r="DG24" s="649"/>
      <c r="DH24" s="649"/>
      <c r="DI24" s="649"/>
      <c r="DJ24" s="649"/>
      <c r="DK24" s="650"/>
      <c r="DL24" s="692">
        <v>2517564</v>
      </c>
      <c r="DM24" s="649"/>
      <c r="DN24" s="649"/>
      <c r="DO24" s="649"/>
      <c r="DP24" s="649"/>
      <c r="DQ24" s="649"/>
      <c r="DR24" s="649"/>
      <c r="DS24" s="649"/>
      <c r="DT24" s="649"/>
      <c r="DU24" s="649"/>
      <c r="DV24" s="650"/>
      <c r="DW24" s="653">
        <v>51.9</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108383</v>
      </c>
      <c r="S25" s="660"/>
      <c r="T25" s="660"/>
      <c r="U25" s="660"/>
      <c r="V25" s="660"/>
      <c r="W25" s="660"/>
      <c r="X25" s="660"/>
      <c r="Y25" s="661"/>
      <c r="Z25" s="662">
        <v>1.4</v>
      </c>
      <c r="AA25" s="662"/>
      <c r="AB25" s="662"/>
      <c r="AC25" s="662"/>
      <c r="AD25" s="663">
        <v>1512</v>
      </c>
      <c r="AE25" s="663"/>
      <c r="AF25" s="663"/>
      <c r="AG25" s="663"/>
      <c r="AH25" s="663"/>
      <c r="AI25" s="663"/>
      <c r="AJ25" s="663"/>
      <c r="AK25" s="663"/>
      <c r="AL25" s="664">
        <v>0</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169</v>
      </c>
      <c r="BH25" s="660"/>
      <c r="BI25" s="660"/>
      <c r="BJ25" s="660"/>
      <c r="BK25" s="660"/>
      <c r="BL25" s="660"/>
      <c r="BM25" s="660"/>
      <c r="BN25" s="661"/>
      <c r="BO25" s="662" t="s">
        <v>132</v>
      </c>
      <c r="BP25" s="662"/>
      <c r="BQ25" s="662"/>
      <c r="BR25" s="662"/>
      <c r="BS25" s="668" t="s">
        <v>132</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1321713</v>
      </c>
      <c r="CS25" s="695"/>
      <c r="CT25" s="695"/>
      <c r="CU25" s="695"/>
      <c r="CV25" s="695"/>
      <c r="CW25" s="695"/>
      <c r="CX25" s="695"/>
      <c r="CY25" s="696"/>
      <c r="CZ25" s="664">
        <v>17.5</v>
      </c>
      <c r="DA25" s="693"/>
      <c r="DB25" s="693"/>
      <c r="DC25" s="697"/>
      <c r="DD25" s="668">
        <v>1262974</v>
      </c>
      <c r="DE25" s="695"/>
      <c r="DF25" s="695"/>
      <c r="DG25" s="695"/>
      <c r="DH25" s="695"/>
      <c r="DI25" s="695"/>
      <c r="DJ25" s="695"/>
      <c r="DK25" s="696"/>
      <c r="DL25" s="668">
        <v>1157444</v>
      </c>
      <c r="DM25" s="695"/>
      <c r="DN25" s="695"/>
      <c r="DO25" s="695"/>
      <c r="DP25" s="695"/>
      <c r="DQ25" s="695"/>
      <c r="DR25" s="695"/>
      <c r="DS25" s="695"/>
      <c r="DT25" s="695"/>
      <c r="DU25" s="695"/>
      <c r="DV25" s="696"/>
      <c r="DW25" s="664">
        <v>23.9</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24362</v>
      </c>
      <c r="S26" s="660"/>
      <c r="T26" s="660"/>
      <c r="U26" s="660"/>
      <c r="V26" s="660"/>
      <c r="W26" s="660"/>
      <c r="X26" s="660"/>
      <c r="Y26" s="661"/>
      <c r="Z26" s="662">
        <v>0.3</v>
      </c>
      <c r="AA26" s="662"/>
      <c r="AB26" s="662"/>
      <c r="AC26" s="662"/>
      <c r="AD26" s="663" t="s">
        <v>132</v>
      </c>
      <c r="AE26" s="663"/>
      <c r="AF26" s="663"/>
      <c r="AG26" s="663"/>
      <c r="AH26" s="663"/>
      <c r="AI26" s="663"/>
      <c r="AJ26" s="663"/>
      <c r="AK26" s="663"/>
      <c r="AL26" s="664" t="s">
        <v>169</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169</v>
      </c>
      <c r="BH26" s="660"/>
      <c r="BI26" s="660"/>
      <c r="BJ26" s="660"/>
      <c r="BK26" s="660"/>
      <c r="BL26" s="660"/>
      <c r="BM26" s="660"/>
      <c r="BN26" s="661"/>
      <c r="BO26" s="662" t="s">
        <v>231</v>
      </c>
      <c r="BP26" s="662"/>
      <c r="BQ26" s="662"/>
      <c r="BR26" s="662"/>
      <c r="BS26" s="668" t="s">
        <v>231</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822340</v>
      </c>
      <c r="CS26" s="660"/>
      <c r="CT26" s="660"/>
      <c r="CU26" s="660"/>
      <c r="CV26" s="660"/>
      <c r="CW26" s="660"/>
      <c r="CX26" s="660"/>
      <c r="CY26" s="661"/>
      <c r="CZ26" s="664">
        <v>10.9</v>
      </c>
      <c r="DA26" s="693"/>
      <c r="DB26" s="693"/>
      <c r="DC26" s="697"/>
      <c r="DD26" s="668">
        <v>763601</v>
      </c>
      <c r="DE26" s="660"/>
      <c r="DF26" s="660"/>
      <c r="DG26" s="660"/>
      <c r="DH26" s="660"/>
      <c r="DI26" s="660"/>
      <c r="DJ26" s="660"/>
      <c r="DK26" s="661"/>
      <c r="DL26" s="668" t="s">
        <v>231</v>
      </c>
      <c r="DM26" s="660"/>
      <c r="DN26" s="660"/>
      <c r="DO26" s="660"/>
      <c r="DP26" s="660"/>
      <c r="DQ26" s="660"/>
      <c r="DR26" s="660"/>
      <c r="DS26" s="660"/>
      <c r="DT26" s="660"/>
      <c r="DU26" s="660"/>
      <c r="DV26" s="661"/>
      <c r="DW26" s="664" t="s">
        <v>132</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579622</v>
      </c>
      <c r="S27" s="660"/>
      <c r="T27" s="660"/>
      <c r="U27" s="660"/>
      <c r="V27" s="660"/>
      <c r="W27" s="660"/>
      <c r="X27" s="660"/>
      <c r="Y27" s="661"/>
      <c r="Z27" s="662">
        <v>7.6</v>
      </c>
      <c r="AA27" s="662"/>
      <c r="AB27" s="662"/>
      <c r="AC27" s="662"/>
      <c r="AD27" s="663" t="s">
        <v>169</v>
      </c>
      <c r="AE27" s="663"/>
      <c r="AF27" s="663"/>
      <c r="AG27" s="663"/>
      <c r="AH27" s="663"/>
      <c r="AI27" s="663"/>
      <c r="AJ27" s="663"/>
      <c r="AK27" s="663"/>
      <c r="AL27" s="664" t="s">
        <v>132</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1624007</v>
      </c>
      <c r="BH27" s="660"/>
      <c r="BI27" s="660"/>
      <c r="BJ27" s="660"/>
      <c r="BK27" s="660"/>
      <c r="BL27" s="660"/>
      <c r="BM27" s="660"/>
      <c r="BN27" s="661"/>
      <c r="BO27" s="662">
        <v>100</v>
      </c>
      <c r="BP27" s="662"/>
      <c r="BQ27" s="662"/>
      <c r="BR27" s="662"/>
      <c r="BS27" s="668" t="s">
        <v>169</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677058</v>
      </c>
      <c r="CS27" s="695"/>
      <c r="CT27" s="695"/>
      <c r="CU27" s="695"/>
      <c r="CV27" s="695"/>
      <c r="CW27" s="695"/>
      <c r="CX27" s="695"/>
      <c r="CY27" s="696"/>
      <c r="CZ27" s="664">
        <v>9</v>
      </c>
      <c r="DA27" s="693"/>
      <c r="DB27" s="693"/>
      <c r="DC27" s="697"/>
      <c r="DD27" s="668">
        <v>204012</v>
      </c>
      <c r="DE27" s="695"/>
      <c r="DF27" s="695"/>
      <c r="DG27" s="695"/>
      <c r="DH27" s="695"/>
      <c r="DI27" s="695"/>
      <c r="DJ27" s="695"/>
      <c r="DK27" s="696"/>
      <c r="DL27" s="668">
        <v>194111</v>
      </c>
      <c r="DM27" s="695"/>
      <c r="DN27" s="695"/>
      <c r="DO27" s="695"/>
      <c r="DP27" s="695"/>
      <c r="DQ27" s="695"/>
      <c r="DR27" s="695"/>
      <c r="DS27" s="695"/>
      <c r="DT27" s="695"/>
      <c r="DU27" s="695"/>
      <c r="DV27" s="696"/>
      <c r="DW27" s="664">
        <v>4</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t="s">
        <v>169</v>
      </c>
      <c r="S28" s="660"/>
      <c r="T28" s="660"/>
      <c r="U28" s="660"/>
      <c r="V28" s="660"/>
      <c r="W28" s="660"/>
      <c r="X28" s="660"/>
      <c r="Y28" s="661"/>
      <c r="Z28" s="662" t="s">
        <v>169</v>
      </c>
      <c r="AA28" s="662"/>
      <c r="AB28" s="662"/>
      <c r="AC28" s="662"/>
      <c r="AD28" s="663" t="s">
        <v>132</v>
      </c>
      <c r="AE28" s="663"/>
      <c r="AF28" s="663"/>
      <c r="AG28" s="663"/>
      <c r="AH28" s="663"/>
      <c r="AI28" s="663"/>
      <c r="AJ28" s="663"/>
      <c r="AK28" s="663"/>
      <c r="AL28" s="664" t="s">
        <v>132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1208231</v>
      </c>
      <c r="CS28" s="660"/>
      <c r="CT28" s="660"/>
      <c r="CU28" s="660"/>
      <c r="CV28" s="660"/>
      <c r="CW28" s="660"/>
      <c r="CX28" s="660"/>
      <c r="CY28" s="661"/>
      <c r="CZ28" s="664">
        <v>16</v>
      </c>
      <c r="DA28" s="693"/>
      <c r="DB28" s="693"/>
      <c r="DC28" s="697"/>
      <c r="DD28" s="668">
        <v>1166009</v>
      </c>
      <c r="DE28" s="660"/>
      <c r="DF28" s="660"/>
      <c r="DG28" s="660"/>
      <c r="DH28" s="660"/>
      <c r="DI28" s="660"/>
      <c r="DJ28" s="660"/>
      <c r="DK28" s="661"/>
      <c r="DL28" s="668">
        <v>1166009</v>
      </c>
      <c r="DM28" s="660"/>
      <c r="DN28" s="660"/>
      <c r="DO28" s="660"/>
      <c r="DP28" s="660"/>
      <c r="DQ28" s="660"/>
      <c r="DR28" s="660"/>
      <c r="DS28" s="660"/>
      <c r="DT28" s="660"/>
      <c r="DU28" s="660"/>
      <c r="DV28" s="661"/>
      <c r="DW28" s="664">
        <v>24</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771548</v>
      </c>
      <c r="S29" s="660"/>
      <c r="T29" s="660"/>
      <c r="U29" s="660"/>
      <c r="V29" s="660"/>
      <c r="W29" s="660"/>
      <c r="X29" s="660"/>
      <c r="Y29" s="661"/>
      <c r="Z29" s="662">
        <v>10.1</v>
      </c>
      <c r="AA29" s="662"/>
      <c r="AB29" s="662"/>
      <c r="AC29" s="662"/>
      <c r="AD29" s="663" t="s">
        <v>169</v>
      </c>
      <c r="AE29" s="663"/>
      <c r="AF29" s="663"/>
      <c r="AG29" s="663"/>
      <c r="AH29" s="663"/>
      <c r="AI29" s="663"/>
      <c r="AJ29" s="663"/>
      <c r="AK29" s="663"/>
      <c r="AL29" s="664" t="s">
        <v>231</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1208107</v>
      </c>
      <c r="CS29" s="695"/>
      <c r="CT29" s="695"/>
      <c r="CU29" s="695"/>
      <c r="CV29" s="695"/>
      <c r="CW29" s="695"/>
      <c r="CX29" s="695"/>
      <c r="CY29" s="696"/>
      <c r="CZ29" s="664">
        <v>16</v>
      </c>
      <c r="DA29" s="693"/>
      <c r="DB29" s="693"/>
      <c r="DC29" s="697"/>
      <c r="DD29" s="668">
        <v>1165885</v>
      </c>
      <c r="DE29" s="695"/>
      <c r="DF29" s="695"/>
      <c r="DG29" s="695"/>
      <c r="DH29" s="695"/>
      <c r="DI29" s="695"/>
      <c r="DJ29" s="695"/>
      <c r="DK29" s="696"/>
      <c r="DL29" s="668">
        <v>1165885</v>
      </c>
      <c r="DM29" s="695"/>
      <c r="DN29" s="695"/>
      <c r="DO29" s="695"/>
      <c r="DP29" s="695"/>
      <c r="DQ29" s="695"/>
      <c r="DR29" s="695"/>
      <c r="DS29" s="695"/>
      <c r="DT29" s="695"/>
      <c r="DU29" s="695"/>
      <c r="DV29" s="696"/>
      <c r="DW29" s="664">
        <v>24</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17588</v>
      </c>
      <c r="S30" s="660"/>
      <c r="T30" s="660"/>
      <c r="U30" s="660"/>
      <c r="V30" s="660"/>
      <c r="W30" s="660"/>
      <c r="X30" s="660"/>
      <c r="Y30" s="661"/>
      <c r="Z30" s="662">
        <v>0.2</v>
      </c>
      <c r="AA30" s="662"/>
      <c r="AB30" s="662"/>
      <c r="AC30" s="662"/>
      <c r="AD30" s="663">
        <v>6367</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184</v>
      </c>
      <c r="AY30" s="646"/>
      <c r="AZ30" s="646"/>
      <c r="BA30" s="646"/>
      <c r="BB30" s="646"/>
      <c r="BC30" s="646"/>
      <c r="BD30" s="646"/>
      <c r="BE30" s="646"/>
      <c r="BF30" s="647"/>
      <c r="BG30" s="719">
        <v>99</v>
      </c>
      <c r="BH30" s="720"/>
      <c r="BI30" s="720"/>
      <c r="BJ30" s="720"/>
      <c r="BK30" s="720"/>
      <c r="BL30" s="720"/>
      <c r="BM30" s="654">
        <v>96.9</v>
      </c>
      <c r="BN30" s="720"/>
      <c r="BO30" s="720"/>
      <c r="BP30" s="720"/>
      <c r="BQ30" s="721"/>
      <c r="BR30" s="719">
        <v>99.2</v>
      </c>
      <c r="BS30" s="720"/>
      <c r="BT30" s="720"/>
      <c r="BU30" s="720"/>
      <c r="BV30" s="720"/>
      <c r="BW30" s="720"/>
      <c r="BX30" s="654">
        <v>96.5</v>
      </c>
      <c r="BY30" s="720"/>
      <c r="BZ30" s="720"/>
      <c r="CA30" s="720"/>
      <c r="CB30" s="721"/>
      <c r="CD30" s="724"/>
      <c r="CE30" s="725"/>
      <c r="CF30" s="674" t="s">
        <v>309</v>
      </c>
      <c r="CG30" s="675"/>
      <c r="CH30" s="675"/>
      <c r="CI30" s="675"/>
      <c r="CJ30" s="675"/>
      <c r="CK30" s="675"/>
      <c r="CL30" s="675"/>
      <c r="CM30" s="675"/>
      <c r="CN30" s="675"/>
      <c r="CO30" s="675"/>
      <c r="CP30" s="675"/>
      <c r="CQ30" s="676"/>
      <c r="CR30" s="659">
        <v>1123310</v>
      </c>
      <c r="CS30" s="660"/>
      <c r="CT30" s="660"/>
      <c r="CU30" s="660"/>
      <c r="CV30" s="660"/>
      <c r="CW30" s="660"/>
      <c r="CX30" s="660"/>
      <c r="CY30" s="661"/>
      <c r="CZ30" s="664">
        <v>14.9</v>
      </c>
      <c r="DA30" s="693"/>
      <c r="DB30" s="693"/>
      <c r="DC30" s="697"/>
      <c r="DD30" s="668">
        <v>1088764</v>
      </c>
      <c r="DE30" s="660"/>
      <c r="DF30" s="660"/>
      <c r="DG30" s="660"/>
      <c r="DH30" s="660"/>
      <c r="DI30" s="660"/>
      <c r="DJ30" s="660"/>
      <c r="DK30" s="661"/>
      <c r="DL30" s="668">
        <v>1088764</v>
      </c>
      <c r="DM30" s="660"/>
      <c r="DN30" s="660"/>
      <c r="DO30" s="660"/>
      <c r="DP30" s="660"/>
      <c r="DQ30" s="660"/>
      <c r="DR30" s="660"/>
      <c r="DS30" s="660"/>
      <c r="DT30" s="660"/>
      <c r="DU30" s="660"/>
      <c r="DV30" s="661"/>
      <c r="DW30" s="664">
        <v>22.4</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31612</v>
      </c>
      <c r="S31" s="660"/>
      <c r="T31" s="660"/>
      <c r="U31" s="660"/>
      <c r="V31" s="660"/>
      <c r="W31" s="660"/>
      <c r="X31" s="660"/>
      <c r="Y31" s="661"/>
      <c r="Z31" s="662">
        <v>0.4</v>
      </c>
      <c r="AA31" s="662"/>
      <c r="AB31" s="662"/>
      <c r="AC31" s="662"/>
      <c r="AD31" s="663" t="s">
        <v>169</v>
      </c>
      <c r="AE31" s="663"/>
      <c r="AF31" s="663"/>
      <c r="AG31" s="663"/>
      <c r="AH31" s="663"/>
      <c r="AI31" s="663"/>
      <c r="AJ31" s="663"/>
      <c r="AK31" s="663"/>
      <c r="AL31" s="664" t="s">
        <v>132</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99.1</v>
      </c>
      <c r="BH31" s="695"/>
      <c r="BI31" s="695"/>
      <c r="BJ31" s="695"/>
      <c r="BK31" s="695"/>
      <c r="BL31" s="695"/>
      <c r="BM31" s="665">
        <v>97.7</v>
      </c>
      <c r="BN31" s="717"/>
      <c r="BO31" s="717"/>
      <c r="BP31" s="717"/>
      <c r="BQ31" s="718"/>
      <c r="BR31" s="716">
        <v>99.3</v>
      </c>
      <c r="BS31" s="695"/>
      <c r="BT31" s="695"/>
      <c r="BU31" s="695"/>
      <c r="BV31" s="695"/>
      <c r="BW31" s="695"/>
      <c r="BX31" s="665">
        <v>97.3</v>
      </c>
      <c r="BY31" s="717"/>
      <c r="BZ31" s="717"/>
      <c r="CA31" s="717"/>
      <c r="CB31" s="718"/>
      <c r="CD31" s="724"/>
      <c r="CE31" s="725"/>
      <c r="CF31" s="674" t="s">
        <v>313</v>
      </c>
      <c r="CG31" s="675"/>
      <c r="CH31" s="675"/>
      <c r="CI31" s="675"/>
      <c r="CJ31" s="675"/>
      <c r="CK31" s="675"/>
      <c r="CL31" s="675"/>
      <c r="CM31" s="675"/>
      <c r="CN31" s="675"/>
      <c r="CO31" s="675"/>
      <c r="CP31" s="675"/>
      <c r="CQ31" s="676"/>
      <c r="CR31" s="659">
        <v>84797</v>
      </c>
      <c r="CS31" s="695"/>
      <c r="CT31" s="695"/>
      <c r="CU31" s="695"/>
      <c r="CV31" s="695"/>
      <c r="CW31" s="695"/>
      <c r="CX31" s="695"/>
      <c r="CY31" s="696"/>
      <c r="CZ31" s="664">
        <v>1.1000000000000001</v>
      </c>
      <c r="DA31" s="693"/>
      <c r="DB31" s="693"/>
      <c r="DC31" s="697"/>
      <c r="DD31" s="668">
        <v>77121</v>
      </c>
      <c r="DE31" s="695"/>
      <c r="DF31" s="695"/>
      <c r="DG31" s="695"/>
      <c r="DH31" s="695"/>
      <c r="DI31" s="695"/>
      <c r="DJ31" s="695"/>
      <c r="DK31" s="696"/>
      <c r="DL31" s="668">
        <v>77121</v>
      </c>
      <c r="DM31" s="695"/>
      <c r="DN31" s="695"/>
      <c r="DO31" s="695"/>
      <c r="DP31" s="695"/>
      <c r="DQ31" s="695"/>
      <c r="DR31" s="695"/>
      <c r="DS31" s="695"/>
      <c r="DT31" s="695"/>
      <c r="DU31" s="695"/>
      <c r="DV31" s="696"/>
      <c r="DW31" s="664">
        <v>1.6</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202818</v>
      </c>
      <c r="S32" s="660"/>
      <c r="T32" s="660"/>
      <c r="U32" s="660"/>
      <c r="V32" s="660"/>
      <c r="W32" s="660"/>
      <c r="X32" s="660"/>
      <c r="Y32" s="661"/>
      <c r="Z32" s="662">
        <v>2.6</v>
      </c>
      <c r="AA32" s="662"/>
      <c r="AB32" s="662"/>
      <c r="AC32" s="662"/>
      <c r="AD32" s="663" t="s">
        <v>231</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98.7</v>
      </c>
      <c r="BH32" s="729"/>
      <c r="BI32" s="729"/>
      <c r="BJ32" s="729"/>
      <c r="BK32" s="729"/>
      <c r="BL32" s="729"/>
      <c r="BM32" s="730">
        <v>95.4</v>
      </c>
      <c r="BN32" s="729"/>
      <c r="BO32" s="729"/>
      <c r="BP32" s="729"/>
      <c r="BQ32" s="731"/>
      <c r="BR32" s="728">
        <v>98.8</v>
      </c>
      <c r="BS32" s="729"/>
      <c r="BT32" s="729"/>
      <c r="BU32" s="729"/>
      <c r="BV32" s="729"/>
      <c r="BW32" s="729"/>
      <c r="BX32" s="730">
        <v>95</v>
      </c>
      <c r="BY32" s="729"/>
      <c r="BZ32" s="729"/>
      <c r="CA32" s="729"/>
      <c r="CB32" s="731"/>
      <c r="CD32" s="726"/>
      <c r="CE32" s="727"/>
      <c r="CF32" s="674" t="s">
        <v>316</v>
      </c>
      <c r="CG32" s="675"/>
      <c r="CH32" s="675"/>
      <c r="CI32" s="675"/>
      <c r="CJ32" s="675"/>
      <c r="CK32" s="675"/>
      <c r="CL32" s="675"/>
      <c r="CM32" s="675"/>
      <c r="CN32" s="675"/>
      <c r="CO32" s="675"/>
      <c r="CP32" s="675"/>
      <c r="CQ32" s="676"/>
      <c r="CR32" s="659">
        <v>124</v>
      </c>
      <c r="CS32" s="660"/>
      <c r="CT32" s="660"/>
      <c r="CU32" s="660"/>
      <c r="CV32" s="660"/>
      <c r="CW32" s="660"/>
      <c r="CX32" s="660"/>
      <c r="CY32" s="661"/>
      <c r="CZ32" s="664">
        <v>0</v>
      </c>
      <c r="DA32" s="693"/>
      <c r="DB32" s="693"/>
      <c r="DC32" s="697"/>
      <c r="DD32" s="668">
        <v>124</v>
      </c>
      <c r="DE32" s="660"/>
      <c r="DF32" s="660"/>
      <c r="DG32" s="660"/>
      <c r="DH32" s="660"/>
      <c r="DI32" s="660"/>
      <c r="DJ32" s="660"/>
      <c r="DK32" s="661"/>
      <c r="DL32" s="668">
        <v>124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149108</v>
      </c>
      <c r="S33" s="660"/>
      <c r="T33" s="660"/>
      <c r="U33" s="660"/>
      <c r="V33" s="660"/>
      <c r="W33" s="660"/>
      <c r="X33" s="660"/>
      <c r="Y33" s="661"/>
      <c r="Z33" s="662">
        <v>1.9</v>
      </c>
      <c r="AA33" s="662"/>
      <c r="AB33" s="662"/>
      <c r="AC33" s="662"/>
      <c r="AD33" s="663" t="s">
        <v>169</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3695254</v>
      </c>
      <c r="CS33" s="695"/>
      <c r="CT33" s="695"/>
      <c r="CU33" s="695"/>
      <c r="CV33" s="695"/>
      <c r="CW33" s="695"/>
      <c r="CX33" s="695"/>
      <c r="CY33" s="696"/>
      <c r="CZ33" s="664">
        <v>49</v>
      </c>
      <c r="DA33" s="693"/>
      <c r="DB33" s="693"/>
      <c r="DC33" s="697"/>
      <c r="DD33" s="668">
        <v>2623337</v>
      </c>
      <c r="DE33" s="695"/>
      <c r="DF33" s="695"/>
      <c r="DG33" s="695"/>
      <c r="DH33" s="695"/>
      <c r="DI33" s="695"/>
      <c r="DJ33" s="695"/>
      <c r="DK33" s="696"/>
      <c r="DL33" s="668">
        <v>1857671</v>
      </c>
      <c r="DM33" s="695"/>
      <c r="DN33" s="695"/>
      <c r="DO33" s="695"/>
      <c r="DP33" s="695"/>
      <c r="DQ33" s="695"/>
      <c r="DR33" s="695"/>
      <c r="DS33" s="695"/>
      <c r="DT33" s="695"/>
      <c r="DU33" s="695"/>
      <c r="DV33" s="696"/>
      <c r="DW33" s="664">
        <v>38.299999999999997</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256455</v>
      </c>
      <c r="S34" s="660"/>
      <c r="T34" s="660"/>
      <c r="U34" s="660"/>
      <c r="V34" s="660"/>
      <c r="W34" s="660"/>
      <c r="X34" s="660"/>
      <c r="Y34" s="661"/>
      <c r="Z34" s="662">
        <v>3.3</v>
      </c>
      <c r="AA34" s="662"/>
      <c r="AB34" s="662"/>
      <c r="AC34" s="662"/>
      <c r="AD34" s="663">
        <v>2396</v>
      </c>
      <c r="AE34" s="663"/>
      <c r="AF34" s="663"/>
      <c r="AG34" s="663"/>
      <c r="AH34" s="663"/>
      <c r="AI34" s="663"/>
      <c r="AJ34" s="663"/>
      <c r="AK34" s="663"/>
      <c r="AL34" s="664">
        <v>0.1</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1268050</v>
      </c>
      <c r="CS34" s="660"/>
      <c r="CT34" s="660"/>
      <c r="CU34" s="660"/>
      <c r="CV34" s="660"/>
      <c r="CW34" s="660"/>
      <c r="CX34" s="660"/>
      <c r="CY34" s="661"/>
      <c r="CZ34" s="664">
        <v>16.8</v>
      </c>
      <c r="DA34" s="693"/>
      <c r="DB34" s="693"/>
      <c r="DC34" s="697"/>
      <c r="DD34" s="668">
        <v>893305</v>
      </c>
      <c r="DE34" s="660"/>
      <c r="DF34" s="660"/>
      <c r="DG34" s="660"/>
      <c r="DH34" s="660"/>
      <c r="DI34" s="660"/>
      <c r="DJ34" s="660"/>
      <c r="DK34" s="661"/>
      <c r="DL34" s="668">
        <v>724096</v>
      </c>
      <c r="DM34" s="660"/>
      <c r="DN34" s="660"/>
      <c r="DO34" s="660"/>
      <c r="DP34" s="660"/>
      <c r="DQ34" s="660"/>
      <c r="DR34" s="660"/>
      <c r="DS34" s="660"/>
      <c r="DT34" s="660"/>
      <c r="DU34" s="660"/>
      <c r="DV34" s="661"/>
      <c r="DW34" s="664">
        <v>14.9</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610653</v>
      </c>
      <c r="S35" s="660"/>
      <c r="T35" s="660"/>
      <c r="U35" s="660"/>
      <c r="V35" s="660"/>
      <c r="W35" s="660"/>
      <c r="X35" s="660"/>
      <c r="Y35" s="661"/>
      <c r="Z35" s="662">
        <v>8</v>
      </c>
      <c r="AA35" s="662"/>
      <c r="AB35" s="662"/>
      <c r="AC35" s="662"/>
      <c r="AD35" s="663" t="s">
        <v>231</v>
      </c>
      <c r="AE35" s="663"/>
      <c r="AF35" s="663"/>
      <c r="AG35" s="663"/>
      <c r="AH35" s="663"/>
      <c r="AI35" s="663"/>
      <c r="AJ35" s="663"/>
      <c r="AK35" s="663"/>
      <c r="AL35" s="664" t="s">
        <v>169</v>
      </c>
      <c r="AM35" s="665"/>
      <c r="AN35" s="665"/>
      <c r="AO35" s="666"/>
      <c r="AP35" s="214"/>
      <c r="AQ35" s="732" t="s">
        <v>324</v>
      </c>
      <c r="AR35" s="733"/>
      <c r="AS35" s="733"/>
      <c r="AT35" s="733"/>
      <c r="AU35" s="733"/>
      <c r="AV35" s="733"/>
      <c r="AW35" s="733"/>
      <c r="AX35" s="733"/>
      <c r="AY35" s="734"/>
      <c r="AZ35" s="648">
        <v>974964</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163767</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186498</v>
      </c>
      <c r="CS35" s="695"/>
      <c r="CT35" s="695"/>
      <c r="CU35" s="695"/>
      <c r="CV35" s="695"/>
      <c r="CW35" s="695"/>
      <c r="CX35" s="695"/>
      <c r="CY35" s="696"/>
      <c r="CZ35" s="664">
        <v>2.5</v>
      </c>
      <c r="DA35" s="693"/>
      <c r="DB35" s="693"/>
      <c r="DC35" s="697"/>
      <c r="DD35" s="668">
        <v>118765</v>
      </c>
      <c r="DE35" s="695"/>
      <c r="DF35" s="695"/>
      <c r="DG35" s="695"/>
      <c r="DH35" s="695"/>
      <c r="DI35" s="695"/>
      <c r="DJ35" s="695"/>
      <c r="DK35" s="696"/>
      <c r="DL35" s="668">
        <v>22419</v>
      </c>
      <c r="DM35" s="695"/>
      <c r="DN35" s="695"/>
      <c r="DO35" s="695"/>
      <c r="DP35" s="695"/>
      <c r="DQ35" s="695"/>
      <c r="DR35" s="695"/>
      <c r="DS35" s="695"/>
      <c r="DT35" s="695"/>
      <c r="DU35" s="695"/>
      <c r="DV35" s="696"/>
      <c r="DW35" s="664">
        <v>0.5</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132</v>
      </c>
      <c r="AA36" s="662"/>
      <c r="AB36" s="662"/>
      <c r="AC36" s="662"/>
      <c r="AD36" s="663" t="s">
        <v>169</v>
      </c>
      <c r="AE36" s="663"/>
      <c r="AF36" s="663"/>
      <c r="AG36" s="663"/>
      <c r="AH36" s="663"/>
      <c r="AI36" s="663"/>
      <c r="AJ36" s="663"/>
      <c r="AK36" s="663"/>
      <c r="AL36" s="664" t="s">
        <v>169</v>
      </c>
      <c r="AM36" s="665"/>
      <c r="AN36" s="665"/>
      <c r="AO36" s="666"/>
      <c r="AQ36" s="736" t="s">
        <v>328</v>
      </c>
      <c r="AR36" s="737"/>
      <c r="AS36" s="737"/>
      <c r="AT36" s="737"/>
      <c r="AU36" s="737"/>
      <c r="AV36" s="737"/>
      <c r="AW36" s="737"/>
      <c r="AX36" s="737"/>
      <c r="AY36" s="738"/>
      <c r="AZ36" s="659">
        <v>172869</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75372</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1112958</v>
      </c>
      <c r="CS36" s="660"/>
      <c r="CT36" s="660"/>
      <c r="CU36" s="660"/>
      <c r="CV36" s="660"/>
      <c r="CW36" s="660"/>
      <c r="CX36" s="660"/>
      <c r="CY36" s="661"/>
      <c r="CZ36" s="664">
        <v>14.8</v>
      </c>
      <c r="DA36" s="693"/>
      <c r="DB36" s="693"/>
      <c r="DC36" s="697"/>
      <c r="DD36" s="668">
        <v>703179</v>
      </c>
      <c r="DE36" s="660"/>
      <c r="DF36" s="660"/>
      <c r="DG36" s="660"/>
      <c r="DH36" s="660"/>
      <c r="DI36" s="660"/>
      <c r="DJ36" s="660"/>
      <c r="DK36" s="661"/>
      <c r="DL36" s="668">
        <v>406249</v>
      </c>
      <c r="DM36" s="660"/>
      <c r="DN36" s="660"/>
      <c r="DO36" s="660"/>
      <c r="DP36" s="660"/>
      <c r="DQ36" s="660"/>
      <c r="DR36" s="660"/>
      <c r="DS36" s="660"/>
      <c r="DT36" s="660"/>
      <c r="DU36" s="660"/>
      <c r="DV36" s="661"/>
      <c r="DW36" s="664">
        <v>8.4</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245153</v>
      </c>
      <c r="S37" s="660"/>
      <c r="T37" s="660"/>
      <c r="U37" s="660"/>
      <c r="V37" s="660"/>
      <c r="W37" s="660"/>
      <c r="X37" s="660"/>
      <c r="Y37" s="661"/>
      <c r="Z37" s="662">
        <v>3.2</v>
      </c>
      <c r="AA37" s="662"/>
      <c r="AB37" s="662"/>
      <c r="AC37" s="662"/>
      <c r="AD37" s="663" t="s">
        <v>231</v>
      </c>
      <c r="AE37" s="663"/>
      <c r="AF37" s="663"/>
      <c r="AG37" s="663"/>
      <c r="AH37" s="663"/>
      <c r="AI37" s="663"/>
      <c r="AJ37" s="663"/>
      <c r="AK37" s="663"/>
      <c r="AL37" s="664" t="s">
        <v>132</v>
      </c>
      <c r="AM37" s="665"/>
      <c r="AN37" s="665"/>
      <c r="AO37" s="666"/>
      <c r="AQ37" s="736" t="s">
        <v>332</v>
      </c>
      <c r="AR37" s="737"/>
      <c r="AS37" s="737"/>
      <c r="AT37" s="737"/>
      <c r="AU37" s="737"/>
      <c r="AV37" s="737"/>
      <c r="AW37" s="737"/>
      <c r="AX37" s="737"/>
      <c r="AY37" s="738"/>
      <c r="AZ37" s="659">
        <v>36496</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2392</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392963</v>
      </c>
      <c r="CS37" s="695"/>
      <c r="CT37" s="695"/>
      <c r="CU37" s="695"/>
      <c r="CV37" s="695"/>
      <c r="CW37" s="695"/>
      <c r="CX37" s="695"/>
      <c r="CY37" s="696"/>
      <c r="CZ37" s="664">
        <v>5.2</v>
      </c>
      <c r="DA37" s="693"/>
      <c r="DB37" s="693"/>
      <c r="DC37" s="697"/>
      <c r="DD37" s="668">
        <v>349663</v>
      </c>
      <c r="DE37" s="695"/>
      <c r="DF37" s="695"/>
      <c r="DG37" s="695"/>
      <c r="DH37" s="695"/>
      <c r="DI37" s="695"/>
      <c r="DJ37" s="695"/>
      <c r="DK37" s="696"/>
      <c r="DL37" s="668">
        <v>310586</v>
      </c>
      <c r="DM37" s="695"/>
      <c r="DN37" s="695"/>
      <c r="DO37" s="695"/>
      <c r="DP37" s="695"/>
      <c r="DQ37" s="695"/>
      <c r="DR37" s="695"/>
      <c r="DS37" s="695"/>
      <c r="DT37" s="695"/>
      <c r="DU37" s="695"/>
      <c r="DV37" s="696"/>
      <c r="DW37" s="664">
        <v>6.4</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7674693</v>
      </c>
      <c r="S38" s="740"/>
      <c r="T38" s="740"/>
      <c r="U38" s="740"/>
      <c r="V38" s="740"/>
      <c r="W38" s="740"/>
      <c r="X38" s="740"/>
      <c r="Y38" s="741"/>
      <c r="Z38" s="742">
        <v>100</v>
      </c>
      <c r="AA38" s="742"/>
      <c r="AB38" s="742"/>
      <c r="AC38" s="742"/>
      <c r="AD38" s="743">
        <v>4607003</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231</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4048</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938468</v>
      </c>
      <c r="CS38" s="660"/>
      <c r="CT38" s="660"/>
      <c r="CU38" s="660"/>
      <c r="CV38" s="660"/>
      <c r="CW38" s="660"/>
      <c r="CX38" s="660"/>
      <c r="CY38" s="661"/>
      <c r="CZ38" s="664">
        <v>12.4</v>
      </c>
      <c r="DA38" s="693"/>
      <c r="DB38" s="693"/>
      <c r="DC38" s="697"/>
      <c r="DD38" s="668">
        <v>800569</v>
      </c>
      <c r="DE38" s="660"/>
      <c r="DF38" s="660"/>
      <c r="DG38" s="660"/>
      <c r="DH38" s="660"/>
      <c r="DI38" s="660"/>
      <c r="DJ38" s="660"/>
      <c r="DK38" s="661"/>
      <c r="DL38" s="668">
        <v>692059</v>
      </c>
      <c r="DM38" s="660"/>
      <c r="DN38" s="660"/>
      <c r="DO38" s="660"/>
      <c r="DP38" s="660"/>
      <c r="DQ38" s="660"/>
      <c r="DR38" s="660"/>
      <c r="DS38" s="660"/>
      <c r="DT38" s="660"/>
      <c r="DU38" s="660"/>
      <c r="DV38" s="661"/>
      <c r="DW38" s="664">
        <v>14.3</v>
      </c>
      <c r="DX38" s="693"/>
      <c r="DY38" s="693"/>
      <c r="DZ38" s="693"/>
      <c r="EA38" s="693"/>
      <c r="EB38" s="693"/>
      <c r="EC38" s="694"/>
    </row>
    <row r="39" spans="2:133" ht="11.25" customHeight="1">
      <c r="AQ39" s="736" t="s">
        <v>339</v>
      </c>
      <c r="AR39" s="737"/>
      <c r="AS39" s="737"/>
      <c r="AT39" s="737"/>
      <c r="AU39" s="737"/>
      <c r="AV39" s="737"/>
      <c r="AW39" s="737"/>
      <c r="AX39" s="737"/>
      <c r="AY39" s="738"/>
      <c r="AZ39" s="659" t="s">
        <v>231</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110</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117240</v>
      </c>
      <c r="CS39" s="695"/>
      <c r="CT39" s="695"/>
      <c r="CU39" s="695"/>
      <c r="CV39" s="695"/>
      <c r="CW39" s="695"/>
      <c r="CX39" s="695"/>
      <c r="CY39" s="696"/>
      <c r="CZ39" s="664">
        <v>1.6</v>
      </c>
      <c r="DA39" s="693"/>
      <c r="DB39" s="693"/>
      <c r="DC39" s="697"/>
      <c r="DD39" s="668">
        <v>81479</v>
      </c>
      <c r="DE39" s="695"/>
      <c r="DF39" s="695"/>
      <c r="DG39" s="695"/>
      <c r="DH39" s="695"/>
      <c r="DI39" s="695"/>
      <c r="DJ39" s="695"/>
      <c r="DK39" s="696"/>
      <c r="DL39" s="668" t="s">
        <v>169</v>
      </c>
      <c r="DM39" s="695"/>
      <c r="DN39" s="695"/>
      <c r="DO39" s="695"/>
      <c r="DP39" s="695"/>
      <c r="DQ39" s="695"/>
      <c r="DR39" s="695"/>
      <c r="DS39" s="695"/>
      <c r="DT39" s="695"/>
      <c r="DU39" s="695"/>
      <c r="DV39" s="696"/>
      <c r="DW39" s="664" t="s">
        <v>231</v>
      </c>
      <c r="DX39" s="693"/>
      <c r="DY39" s="693"/>
      <c r="DZ39" s="693"/>
      <c r="EA39" s="693"/>
      <c r="EB39" s="693"/>
      <c r="EC39" s="694"/>
    </row>
    <row r="40" spans="2:133" ht="11.25" customHeight="1">
      <c r="AQ40" s="736" t="s">
        <v>343</v>
      </c>
      <c r="AR40" s="737"/>
      <c r="AS40" s="737"/>
      <c r="AT40" s="737"/>
      <c r="AU40" s="737"/>
      <c r="AV40" s="737"/>
      <c r="AW40" s="737"/>
      <c r="AX40" s="737"/>
      <c r="AY40" s="738"/>
      <c r="AZ40" s="659">
        <v>195694</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120</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72040</v>
      </c>
      <c r="CS40" s="660"/>
      <c r="CT40" s="660"/>
      <c r="CU40" s="660"/>
      <c r="CV40" s="660"/>
      <c r="CW40" s="660"/>
      <c r="CX40" s="660"/>
      <c r="CY40" s="661"/>
      <c r="CZ40" s="664">
        <v>1</v>
      </c>
      <c r="DA40" s="693"/>
      <c r="DB40" s="693"/>
      <c r="DC40" s="697"/>
      <c r="DD40" s="668">
        <v>26040</v>
      </c>
      <c r="DE40" s="660"/>
      <c r="DF40" s="660"/>
      <c r="DG40" s="660"/>
      <c r="DH40" s="660"/>
      <c r="DI40" s="660"/>
      <c r="DJ40" s="660"/>
      <c r="DK40" s="661"/>
      <c r="DL40" s="668">
        <v>12848</v>
      </c>
      <c r="DM40" s="660"/>
      <c r="DN40" s="660"/>
      <c r="DO40" s="660"/>
      <c r="DP40" s="660"/>
      <c r="DQ40" s="660"/>
      <c r="DR40" s="660"/>
      <c r="DS40" s="660"/>
      <c r="DT40" s="660"/>
      <c r="DU40" s="660"/>
      <c r="DV40" s="661"/>
      <c r="DW40" s="664">
        <v>0.3</v>
      </c>
      <c r="DX40" s="693"/>
      <c r="DY40" s="693"/>
      <c r="DZ40" s="693"/>
      <c r="EA40" s="693"/>
      <c r="EB40" s="693"/>
      <c r="EC40" s="694"/>
    </row>
    <row r="41" spans="2:133" ht="11.25" customHeight="1">
      <c r="AQ41" s="746" t="s">
        <v>346</v>
      </c>
      <c r="AR41" s="747"/>
      <c r="AS41" s="747"/>
      <c r="AT41" s="747"/>
      <c r="AU41" s="747"/>
      <c r="AV41" s="747"/>
      <c r="AW41" s="747"/>
      <c r="AX41" s="747"/>
      <c r="AY41" s="748"/>
      <c r="AZ41" s="739">
        <v>569905</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305</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169</v>
      </c>
      <c r="CS41" s="695"/>
      <c r="CT41" s="695"/>
      <c r="CU41" s="695"/>
      <c r="CV41" s="695"/>
      <c r="CW41" s="695"/>
      <c r="CX41" s="695"/>
      <c r="CY41" s="696"/>
      <c r="CZ41" s="664" t="s">
        <v>231</v>
      </c>
      <c r="DA41" s="693"/>
      <c r="DB41" s="693"/>
      <c r="DC41" s="697"/>
      <c r="DD41" s="668" t="s">
        <v>169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641083</v>
      </c>
      <c r="CS42" s="660"/>
      <c r="CT42" s="660"/>
      <c r="CU42" s="660"/>
      <c r="CV42" s="660"/>
      <c r="CW42" s="660"/>
      <c r="CX42" s="660"/>
      <c r="CY42" s="661"/>
      <c r="CZ42" s="664">
        <v>8.5</v>
      </c>
      <c r="DA42" s="665"/>
      <c r="DB42" s="665"/>
      <c r="DC42" s="760"/>
      <c r="DD42" s="668">
        <v>164762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107868</v>
      </c>
      <c r="CS43" s="695"/>
      <c r="CT43" s="695"/>
      <c r="CU43" s="695"/>
      <c r="CV43" s="695"/>
      <c r="CW43" s="695"/>
      <c r="CX43" s="695"/>
      <c r="CY43" s="696"/>
      <c r="CZ43" s="664">
        <v>1.4</v>
      </c>
      <c r="DA43" s="693"/>
      <c r="DB43" s="693"/>
      <c r="DC43" s="697"/>
      <c r="DD43" s="668">
        <v>107868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593213</v>
      </c>
      <c r="CS44" s="660"/>
      <c r="CT44" s="660"/>
      <c r="CU44" s="660"/>
      <c r="CV44" s="660"/>
      <c r="CW44" s="660"/>
      <c r="CX44" s="660"/>
      <c r="CY44" s="661"/>
      <c r="CZ44" s="664">
        <v>7.9</v>
      </c>
      <c r="DA44" s="665"/>
      <c r="DB44" s="665"/>
      <c r="DC44" s="760"/>
      <c r="DD44" s="668">
        <v>145031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381835</v>
      </c>
      <c r="CS45" s="695"/>
      <c r="CT45" s="695"/>
      <c r="CU45" s="695"/>
      <c r="CV45" s="695"/>
      <c r="CW45" s="695"/>
      <c r="CX45" s="695"/>
      <c r="CY45" s="696"/>
      <c r="CZ45" s="664">
        <v>5.0999999999999996</v>
      </c>
      <c r="DA45" s="693"/>
      <c r="DB45" s="693"/>
      <c r="DC45" s="697"/>
      <c r="DD45" s="668">
        <v>31916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201795</v>
      </c>
      <c r="CS46" s="660"/>
      <c r="CT46" s="660"/>
      <c r="CU46" s="660"/>
      <c r="CV46" s="660"/>
      <c r="CW46" s="660"/>
      <c r="CX46" s="660"/>
      <c r="CY46" s="661"/>
      <c r="CZ46" s="664">
        <v>2.7</v>
      </c>
      <c r="DA46" s="665"/>
      <c r="DB46" s="665"/>
      <c r="DC46" s="760"/>
      <c r="DD46" s="668">
        <v>111332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v>47870</v>
      </c>
      <c r="CS47" s="695"/>
      <c r="CT47" s="695"/>
      <c r="CU47" s="695"/>
      <c r="CV47" s="695"/>
      <c r="CW47" s="695"/>
      <c r="CX47" s="695"/>
      <c r="CY47" s="696"/>
      <c r="CZ47" s="664">
        <v>0.6</v>
      </c>
      <c r="DA47" s="693"/>
      <c r="DB47" s="693"/>
      <c r="DC47" s="697"/>
      <c r="DD47" s="668">
        <v>19731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169</v>
      </c>
      <c r="CS48" s="660"/>
      <c r="CT48" s="660"/>
      <c r="CU48" s="660"/>
      <c r="CV48" s="660"/>
      <c r="CW48" s="660"/>
      <c r="CX48" s="660"/>
      <c r="CY48" s="661"/>
      <c r="CZ48" s="664" t="s">
        <v>169</v>
      </c>
      <c r="DA48" s="665"/>
      <c r="DB48" s="665"/>
      <c r="DC48" s="760"/>
      <c r="DD48" s="668" t="s">
        <v>169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7543339</v>
      </c>
      <c r="CS49" s="729"/>
      <c r="CT49" s="729"/>
      <c r="CU49" s="729"/>
      <c r="CV49" s="729"/>
      <c r="CW49" s="729"/>
      <c r="CX49" s="729"/>
      <c r="CY49" s="761"/>
      <c r="CZ49" s="744">
        <v>100</v>
      </c>
      <c r="DA49" s="762"/>
      <c r="DB49" s="762"/>
      <c r="DC49" s="763"/>
      <c r="DD49" s="764">
        <v>5421094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7592</v>
      </c>
      <c r="R7" s="795"/>
      <c r="S7" s="795"/>
      <c r="T7" s="795"/>
      <c r="U7" s="795"/>
      <c r="V7" s="795">
        <v>7467</v>
      </c>
      <c r="W7" s="795"/>
      <c r="X7" s="795"/>
      <c r="Y7" s="795"/>
      <c r="Z7" s="795"/>
      <c r="AA7" s="795">
        <v>125</v>
      </c>
      <c r="AB7" s="795"/>
      <c r="AC7" s="795"/>
      <c r="AD7" s="795"/>
      <c r="AE7" s="796"/>
      <c r="AF7" s="797">
        <v>125</v>
      </c>
      <c r="AG7" s="798"/>
      <c r="AH7" s="798"/>
      <c r="AI7" s="798"/>
      <c r="AJ7" s="799"/>
      <c r="AK7" s="834"/>
      <c r="AL7" s="835"/>
      <c r="AM7" s="835"/>
      <c r="AN7" s="835"/>
      <c r="AO7" s="835"/>
      <c r="AP7" s="835">
        <v>9113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584</v>
      </c>
      <c r="BT7" s="839"/>
      <c r="BU7" s="839"/>
      <c r="BV7" s="839"/>
      <c r="BW7" s="839"/>
      <c r="BX7" s="839"/>
      <c r="BY7" s="839"/>
      <c r="BZ7" s="839"/>
      <c r="CA7" s="839"/>
      <c r="CB7" s="839"/>
      <c r="CC7" s="839"/>
      <c r="CD7" s="839"/>
      <c r="CE7" s="839"/>
      <c r="CF7" s="839"/>
      <c r="CG7" s="840"/>
      <c r="CH7" s="831">
        <v>0</v>
      </c>
      <c r="CI7" s="832"/>
      <c r="CJ7" s="832"/>
      <c r="CK7" s="832"/>
      <c r="CL7" s="833"/>
      <c r="CM7" s="831">
        <v>44</v>
      </c>
      <c r="CN7" s="832"/>
      <c r="CO7" s="832"/>
      <c r="CP7" s="832"/>
      <c r="CQ7" s="833"/>
      <c r="CR7" s="831">
        <v>20</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383</v>
      </c>
      <c r="C8" s="816"/>
      <c r="D8" s="816"/>
      <c r="E8" s="816"/>
      <c r="F8" s="816"/>
      <c r="G8" s="816"/>
      <c r="H8" s="816"/>
      <c r="I8" s="816"/>
      <c r="J8" s="816"/>
      <c r="K8" s="816"/>
      <c r="L8" s="816"/>
      <c r="M8" s="816"/>
      <c r="N8" s="816"/>
      <c r="O8" s="816"/>
      <c r="P8" s="817"/>
      <c r="Q8" s="818">
        <v>235</v>
      </c>
      <c r="R8" s="819"/>
      <c r="S8" s="819"/>
      <c r="T8" s="819"/>
      <c r="U8" s="819"/>
      <c r="V8" s="819">
        <v>228</v>
      </c>
      <c r="W8" s="819"/>
      <c r="X8" s="819"/>
      <c r="Y8" s="819"/>
      <c r="Z8" s="819"/>
      <c r="AA8" s="819">
        <v>7</v>
      </c>
      <c r="AB8" s="819"/>
      <c r="AC8" s="819"/>
      <c r="AD8" s="819"/>
      <c r="AE8" s="820"/>
      <c r="AF8" s="821" t="s">
        <v>384</v>
      </c>
      <c r="AG8" s="822"/>
      <c r="AH8" s="822"/>
      <c r="AI8" s="822"/>
      <c r="AJ8" s="823"/>
      <c r="AK8" s="824">
        <v>152</v>
      </c>
      <c r="AL8" s="825"/>
      <c r="AM8" s="825"/>
      <c r="AN8" s="825"/>
      <c r="AO8" s="825"/>
      <c r="AP8" s="825">
        <v>582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585</v>
      </c>
      <c r="BT8" s="829"/>
      <c r="BU8" s="829"/>
      <c r="BV8" s="829"/>
      <c r="BW8" s="829"/>
      <c r="BX8" s="829"/>
      <c r="BY8" s="829"/>
      <c r="BZ8" s="829"/>
      <c r="CA8" s="829"/>
      <c r="CB8" s="829"/>
      <c r="CC8" s="829"/>
      <c r="CD8" s="829"/>
      <c r="CE8" s="829"/>
      <c r="CF8" s="829"/>
      <c r="CG8" s="830"/>
      <c r="CH8" s="841">
        <v>14</v>
      </c>
      <c r="CI8" s="842"/>
      <c r="CJ8" s="842"/>
      <c r="CK8" s="842"/>
      <c r="CL8" s="843"/>
      <c r="CM8" s="841">
        <v>437</v>
      </c>
      <c r="CN8" s="842"/>
      <c r="CO8" s="842"/>
      <c r="CP8" s="842"/>
      <c r="CQ8" s="843"/>
      <c r="CR8" s="841">
        <v>1</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586</v>
      </c>
      <c r="BT9" s="829"/>
      <c r="BU9" s="829"/>
      <c r="BV9" s="829"/>
      <c r="BW9" s="829"/>
      <c r="BX9" s="829"/>
      <c r="BY9" s="829"/>
      <c r="BZ9" s="829"/>
      <c r="CA9" s="829"/>
      <c r="CB9" s="829"/>
      <c r="CC9" s="829"/>
      <c r="CD9" s="829"/>
      <c r="CE9" s="829"/>
      <c r="CF9" s="829"/>
      <c r="CG9" s="830"/>
      <c r="CH9" s="841">
        <v>8</v>
      </c>
      <c r="CI9" s="842"/>
      <c r="CJ9" s="842"/>
      <c r="CK9" s="842"/>
      <c r="CL9" s="843"/>
      <c r="CM9" s="841">
        <v>47</v>
      </c>
      <c r="CN9" s="842"/>
      <c r="CO9" s="842"/>
      <c r="CP9" s="842"/>
      <c r="CQ9" s="843"/>
      <c r="CR9" s="841">
        <v>12</v>
      </c>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125</v>
      </c>
      <c r="AG23" s="854"/>
      <c r="AH23" s="854"/>
      <c r="AI23" s="854"/>
      <c r="AJ23" s="857"/>
      <c r="AK23" s="858"/>
      <c r="AL23" s="859"/>
      <c r="AM23" s="859"/>
      <c r="AN23" s="859"/>
      <c r="AO23" s="859"/>
      <c r="AP23" s="854"/>
      <c r="AQ23" s="854"/>
      <c r="AR23" s="854"/>
      <c r="AS23" s="854"/>
      <c r="AT23" s="854"/>
      <c r="AU23" s="860"/>
      <c r="AV23" s="860"/>
      <c r="AW23" s="860"/>
      <c r="AX23" s="860"/>
      <c r="AY23" s="861"/>
      <c r="AZ23" s="869" t="s">
        <v>388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399</v>
      </c>
      <c r="C28" s="792"/>
      <c r="D28" s="792"/>
      <c r="E28" s="792"/>
      <c r="F28" s="792"/>
      <c r="G28" s="792"/>
      <c r="H28" s="792"/>
      <c r="I28" s="792"/>
      <c r="J28" s="792"/>
      <c r="K28" s="792"/>
      <c r="L28" s="792"/>
      <c r="M28" s="792"/>
      <c r="N28" s="792"/>
      <c r="O28" s="792"/>
      <c r="P28" s="793"/>
      <c r="Q28" s="882">
        <v>2328</v>
      </c>
      <c r="R28" s="883"/>
      <c r="S28" s="883"/>
      <c r="T28" s="883"/>
      <c r="U28" s="883"/>
      <c r="V28" s="883">
        <v>2164</v>
      </c>
      <c r="W28" s="883"/>
      <c r="X28" s="883"/>
      <c r="Y28" s="883"/>
      <c r="Z28" s="883"/>
      <c r="AA28" s="883">
        <v>164</v>
      </c>
      <c r="AB28" s="883"/>
      <c r="AC28" s="883"/>
      <c r="AD28" s="883"/>
      <c r="AE28" s="884"/>
      <c r="AF28" s="885">
        <v>164</v>
      </c>
      <c r="AG28" s="883"/>
      <c r="AH28" s="883"/>
      <c r="AI28" s="883"/>
      <c r="AJ28" s="886"/>
      <c r="AK28" s="887">
        <v>196</v>
      </c>
      <c r="AL28" s="878"/>
      <c r="AM28" s="878"/>
      <c r="AN28" s="878"/>
      <c r="AO28" s="878"/>
      <c r="AP28" s="878">
        <v>50</v>
      </c>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400</v>
      </c>
      <c r="C29" s="816"/>
      <c r="D29" s="816"/>
      <c r="E29" s="816"/>
      <c r="F29" s="816"/>
      <c r="G29" s="816"/>
      <c r="H29" s="816"/>
      <c r="I29" s="816"/>
      <c r="J29" s="816"/>
      <c r="K29" s="816"/>
      <c r="L29" s="816"/>
      <c r="M29" s="816"/>
      <c r="N29" s="816"/>
      <c r="O29" s="816"/>
      <c r="P29" s="817"/>
      <c r="Q29" s="818">
        <v>2169</v>
      </c>
      <c r="R29" s="819"/>
      <c r="S29" s="819"/>
      <c r="T29" s="819"/>
      <c r="U29" s="819"/>
      <c r="V29" s="819">
        <v>2072</v>
      </c>
      <c r="W29" s="819"/>
      <c r="X29" s="819"/>
      <c r="Y29" s="819"/>
      <c r="Z29" s="819"/>
      <c r="AA29" s="819">
        <v>97</v>
      </c>
      <c r="AB29" s="819"/>
      <c r="AC29" s="819"/>
      <c r="AD29" s="819"/>
      <c r="AE29" s="820"/>
      <c r="AF29" s="821">
        <v>97</v>
      </c>
      <c r="AG29" s="822"/>
      <c r="AH29" s="822"/>
      <c r="AI29" s="822"/>
      <c r="AJ29" s="823"/>
      <c r="AK29" s="890">
        <v>299</v>
      </c>
      <c r="AL29" s="891"/>
      <c r="AM29" s="891"/>
      <c r="AN29" s="891"/>
      <c r="AO29" s="891"/>
      <c r="AP29" s="891" t="s">
        <v>602</v>
      </c>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401</v>
      </c>
      <c r="C30" s="816"/>
      <c r="D30" s="816"/>
      <c r="E30" s="816"/>
      <c r="F30" s="816"/>
      <c r="G30" s="816"/>
      <c r="H30" s="816"/>
      <c r="I30" s="816"/>
      <c r="J30" s="816"/>
      <c r="K30" s="816"/>
      <c r="L30" s="816"/>
      <c r="M30" s="816"/>
      <c r="N30" s="816"/>
      <c r="O30" s="816"/>
      <c r="P30" s="817"/>
      <c r="Q30" s="818">
        <v>180</v>
      </c>
      <c r="R30" s="819"/>
      <c r="S30" s="819"/>
      <c r="T30" s="819"/>
      <c r="U30" s="819"/>
      <c r="V30" s="819">
        <v>179</v>
      </c>
      <c r="W30" s="819"/>
      <c r="X30" s="819"/>
      <c r="Y30" s="819"/>
      <c r="Z30" s="819"/>
      <c r="AA30" s="819">
        <v>0</v>
      </c>
      <c r="AB30" s="819"/>
      <c r="AC30" s="819"/>
      <c r="AD30" s="819"/>
      <c r="AE30" s="820"/>
      <c r="AF30" s="821">
        <v>0</v>
      </c>
      <c r="AG30" s="822"/>
      <c r="AH30" s="822"/>
      <c r="AI30" s="822"/>
      <c r="AJ30" s="823"/>
      <c r="AK30" s="890">
        <v>271</v>
      </c>
      <c r="AL30" s="891"/>
      <c r="AM30" s="891"/>
      <c r="AN30" s="891"/>
      <c r="AO30" s="891"/>
      <c r="AP30" s="891" t="s">
        <v>602</v>
      </c>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v>465</v>
      </c>
      <c r="R31" s="819"/>
      <c r="S31" s="819"/>
      <c r="T31" s="819"/>
      <c r="U31" s="819"/>
      <c r="V31" s="819">
        <v>442</v>
      </c>
      <c r="W31" s="819"/>
      <c r="X31" s="819"/>
      <c r="Y31" s="819"/>
      <c r="Z31" s="819"/>
      <c r="AA31" s="819">
        <v>23</v>
      </c>
      <c r="AB31" s="819"/>
      <c r="AC31" s="819"/>
      <c r="AD31" s="819"/>
      <c r="AE31" s="820"/>
      <c r="AF31" s="821">
        <v>715</v>
      </c>
      <c r="AG31" s="822"/>
      <c r="AH31" s="822"/>
      <c r="AI31" s="822"/>
      <c r="AJ31" s="823"/>
      <c r="AK31" s="890">
        <v>36</v>
      </c>
      <c r="AL31" s="891"/>
      <c r="AM31" s="891"/>
      <c r="AN31" s="891"/>
      <c r="AO31" s="891"/>
      <c r="AP31" s="891">
        <v>650</v>
      </c>
      <c r="AQ31" s="891"/>
      <c r="AR31" s="891"/>
      <c r="AS31" s="891"/>
      <c r="AT31" s="891"/>
      <c r="AU31" s="891"/>
      <c r="AV31" s="891"/>
      <c r="AW31" s="891"/>
      <c r="AX31" s="891"/>
      <c r="AY31" s="891"/>
      <c r="AZ31" s="892"/>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404</v>
      </c>
      <c r="C32" s="816"/>
      <c r="D32" s="816"/>
      <c r="E32" s="816"/>
      <c r="F32" s="816"/>
      <c r="G32" s="816"/>
      <c r="H32" s="816"/>
      <c r="I32" s="816"/>
      <c r="J32" s="816"/>
      <c r="K32" s="816"/>
      <c r="L32" s="816"/>
      <c r="M32" s="816"/>
      <c r="N32" s="816"/>
      <c r="O32" s="816"/>
      <c r="P32" s="817"/>
      <c r="Q32" s="818">
        <v>464</v>
      </c>
      <c r="R32" s="819"/>
      <c r="S32" s="819"/>
      <c r="T32" s="819"/>
      <c r="U32" s="819"/>
      <c r="V32" s="819">
        <v>464</v>
      </c>
      <c r="W32" s="819"/>
      <c r="X32" s="819"/>
      <c r="Y32" s="819"/>
      <c r="Z32" s="819"/>
      <c r="AA32" s="819" t="s">
        <v>587</v>
      </c>
      <c r="AB32" s="819"/>
      <c r="AC32" s="819"/>
      <c r="AD32" s="819"/>
      <c r="AE32" s="820"/>
      <c r="AF32" s="821" t="s">
        <v>405</v>
      </c>
      <c r="AG32" s="822"/>
      <c r="AH32" s="822"/>
      <c r="AI32" s="822"/>
      <c r="AJ32" s="823"/>
      <c r="AK32" s="890">
        <v>128</v>
      </c>
      <c r="AL32" s="891"/>
      <c r="AM32" s="891"/>
      <c r="AN32" s="891"/>
      <c r="AO32" s="891"/>
      <c r="AP32" s="891">
        <v>1791</v>
      </c>
      <c r="AQ32" s="891"/>
      <c r="AR32" s="891"/>
      <c r="AS32" s="891"/>
      <c r="AT32" s="891"/>
      <c r="AU32" s="891"/>
      <c r="AV32" s="891"/>
      <c r="AW32" s="891"/>
      <c r="AX32" s="891"/>
      <c r="AY32" s="891"/>
      <c r="AZ32" s="892"/>
      <c r="BA32" s="892"/>
      <c r="BB32" s="892"/>
      <c r="BC32" s="892"/>
      <c r="BD32" s="892"/>
      <c r="BE32" s="888" t="s">
        <v>406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407</v>
      </c>
      <c r="C33" s="816"/>
      <c r="D33" s="816"/>
      <c r="E33" s="816"/>
      <c r="F33" s="816"/>
      <c r="G33" s="816"/>
      <c r="H33" s="816"/>
      <c r="I33" s="816"/>
      <c r="J33" s="816"/>
      <c r="K33" s="816"/>
      <c r="L33" s="816"/>
      <c r="M33" s="816"/>
      <c r="N33" s="816"/>
      <c r="O33" s="816"/>
      <c r="P33" s="817"/>
      <c r="Q33" s="818">
        <v>66</v>
      </c>
      <c r="R33" s="819"/>
      <c r="S33" s="819"/>
      <c r="T33" s="819"/>
      <c r="U33" s="819"/>
      <c r="V33" s="819">
        <v>66</v>
      </c>
      <c r="W33" s="819"/>
      <c r="X33" s="819"/>
      <c r="Y33" s="819"/>
      <c r="Z33" s="819"/>
      <c r="AA33" s="819" t="s">
        <v>587</v>
      </c>
      <c r="AB33" s="819"/>
      <c r="AC33" s="819"/>
      <c r="AD33" s="819"/>
      <c r="AE33" s="820"/>
      <c r="AF33" s="821" t="s">
        <v>405</v>
      </c>
      <c r="AG33" s="822"/>
      <c r="AH33" s="822"/>
      <c r="AI33" s="822"/>
      <c r="AJ33" s="823"/>
      <c r="AK33" s="890">
        <v>45</v>
      </c>
      <c r="AL33" s="891"/>
      <c r="AM33" s="891"/>
      <c r="AN33" s="891"/>
      <c r="AO33" s="891"/>
      <c r="AP33" s="891">
        <v>528</v>
      </c>
      <c r="AQ33" s="891"/>
      <c r="AR33" s="891"/>
      <c r="AS33" s="891"/>
      <c r="AT33" s="891"/>
      <c r="AU33" s="891"/>
      <c r="AV33" s="891"/>
      <c r="AW33" s="891"/>
      <c r="AX33" s="891"/>
      <c r="AY33" s="891"/>
      <c r="AZ33" s="892"/>
      <c r="BA33" s="892"/>
      <c r="BB33" s="892"/>
      <c r="BC33" s="892"/>
      <c r="BD33" s="892"/>
      <c r="BE33" s="888" t="s">
        <v>408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386</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976</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416</v>
      </c>
      <c r="AB66" s="778"/>
      <c r="AC66" s="778"/>
      <c r="AD66" s="778"/>
      <c r="AE66" s="779"/>
      <c r="AF66" s="912" t="s">
        <v>417</v>
      </c>
      <c r="AG66" s="873"/>
      <c r="AH66" s="873"/>
      <c r="AI66" s="873"/>
      <c r="AJ66" s="913"/>
      <c r="AK66" s="777" t="s">
        <v>418</v>
      </c>
      <c r="AL66" s="801"/>
      <c r="AM66" s="801"/>
      <c r="AN66" s="801"/>
      <c r="AO66" s="802"/>
      <c r="AP66" s="777" t="s">
        <v>419</v>
      </c>
      <c r="AQ66" s="778"/>
      <c r="AR66" s="778"/>
      <c r="AS66" s="778"/>
      <c r="AT66" s="779"/>
      <c r="AU66" s="777" t="s">
        <v>420</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593</v>
      </c>
      <c r="C68" s="930"/>
      <c r="D68" s="930"/>
      <c r="E68" s="930"/>
      <c r="F68" s="930"/>
      <c r="G68" s="930"/>
      <c r="H68" s="930"/>
      <c r="I68" s="930"/>
      <c r="J68" s="930"/>
      <c r="K68" s="930"/>
      <c r="L68" s="930"/>
      <c r="M68" s="930"/>
      <c r="N68" s="930"/>
      <c r="O68" s="930"/>
      <c r="P68" s="931"/>
      <c r="Q68" s="932">
        <v>5506</v>
      </c>
      <c r="R68" s="926"/>
      <c r="S68" s="926"/>
      <c r="T68" s="926"/>
      <c r="U68" s="926"/>
      <c r="V68" s="926">
        <v>5410</v>
      </c>
      <c r="W68" s="926"/>
      <c r="X68" s="926"/>
      <c r="Y68" s="926"/>
      <c r="Z68" s="926"/>
      <c r="AA68" s="926">
        <v>96</v>
      </c>
      <c r="AB68" s="926"/>
      <c r="AC68" s="926"/>
      <c r="AD68" s="926"/>
      <c r="AE68" s="926"/>
      <c r="AF68" s="926">
        <v>90</v>
      </c>
      <c r="AG68" s="926"/>
      <c r="AH68" s="926"/>
      <c r="AI68" s="926"/>
      <c r="AJ68" s="926"/>
      <c r="AK68" s="926">
        <v>366</v>
      </c>
      <c r="AL68" s="926"/>
      <c r="AM68" s="926"/>
      <c r="AN68" s="926"/>
      <c r="AO68" s="926"/>
      <c r="AP68" s="926">
        <v>655</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594</v>
      </c>
      <c r="C69" s="934"/>
      <c r="D69" s="934"/>
      <c r="E69" s="934"/>
      <c r="F69" s="934"/>
      <c r="G69" s="934"/>
      <c r="H69" s="934"/>
      <c r="I69" s="934"/>
      <c r="J69" s="934"/>
      <c r="K69" s="934"/>
      <c r="L69" s="934"/>
      <c r="M69" s="934"/>
      <c r="N69" s="934"/>
      <c r="O69" s="934"/>
      <c r="P69" s="935"/>
      <c r="Q69" s="936">
        <v>645</v>
      </c>
      <c r="R69" s="891"/>
      <c r="S69" s="891"/>
      <c r="T69" s="891"/>
      <c r="U69" s="891"/>
      <c r="V69" s="891">
        <v>482</v>
      </c>
      <c r="W69" s="891"/>
      <c r="X69" s="891"/>
      <c r="Y69" s="891"/>
      <c r="Z69" s="891"/>
      <c r="AA69" s="891">
        <v>163</v>
      </c>
      <c r="AB69" s="891"/>
      <c r="AC69" s="891"/>
      <c r="AD69" s="891"/>
      <c r="AE69" s="891"/>
      <c r="AF69" s="891">
        <v>925</v>
      </c>
      <c r="AG69" s="891"/>
      <c r="AH69" s="891"/>
      <c r="AI69" s="891"/>
      <c r="AJ69" s="891"/>
      <c r="AK69" s="891" t="s">
        <v>602</v>
      </c>
      <c r="AL69" s="891"/>
      <c r="AM69" s="891"/>
      <c r="AN69" s="891"/>
      <c r="AO69" s="891"/>
      <c r="AP69" s="891">
        <v>98</v>
      </c>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595</v>
      </c>
      <c r="C70" s="934"/>
      <c r="D70" s="934"/>
      <c r="E70" s="934"/>
      <c r="F70" s="934"/>
      <c r="G70" s="934"/>
      <c r="H70" s="934"/>
      <c r="I70" s="934"/>
      <c r="J70" s="934"/>
      <c r="K70" s="934"/>
      <c r="L70" s="934"/>
      <c r="M70" s="934"/>
      <c r="N70" s="934"/>
      <c r="O70" s="934"/>
      <c r="P70" s="935"/>
      <c r="Q70" s="936">
        <v>10004</v>
      </c>
      <c r="R70" s="891"/>
      <c r="S70" s="891"/>
      <c r="T70" s="891"/>
      <c r="U70" s="891"/>
      <c r="V70" s="891">
        <v>9478</v>
      </c>
      <c r="W70" s="891"/>
      <c r="X70" s="891"/>
      <c r="Y70" s="891"/>
      <c r="Z70" s="891"/>
      <c r="AA70" s="891">
        <v>526</v>
      </c>
      <c r="AB70" s="891"/>
      <c r="AC70" s="891"/>
      <c r="AD70" s="891"/>
      <c r="AE70" s="891"/>
      <c r="AF70" s="891" t="s">
        <v>602</v>
      </c>
      <c r="AG70" s="891"/>
      <c r="AH70" s="891"/>
      <c r="AI70" s="891"/>
      <c r="AJ70" s="891"/>
      <c r="AK70" s="891">
        <v>15</v>
      </c>
      <c r="AL70" s="891"/>
      <c r="AM70" s="891"/>
      <c r="AN70" s="891"/>
      <c r="AO70" s="891"/>
      <c r="AP70" s="891" t="s">
        <v>602</v>
      </c>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596</v>
      </c>
      <c r="C71" s="934"/>
      <c r="D71" s="934"/>
      <c r="E71" s="934"/>
      <c r="F71" s="934"/>
      <c r="G71" s="934"/>
      <c r="H71" s="934"/>
      <c r="I71" s="934"/>
      <c r="J71" s="934"/>
      <c r="K71" s="934"/>
      <c r="L71" s="934"/>
      <c r="M71" s="934"/>
      <c r="N71" s="934"/>
      <c r="O71" s="934"/>
      <c r="P71" s="935"/>
      <c r="Q71" s="936">
        <v>1564</v>
      </c>
      <c r="R71" s="891"/>
      <c r="S71" s="891"/>
      <c r="T71" s="891"/>
      <c r="U71" s="891"/>
      <c r="V71" s="891">
        <v>1563</v>
      </c>
      <c r="W71" s="891"/>
      <c r="X71" s="891"/>
      <c r="Y71" s="891"/>
      <c r="Z71" s="891"/>
      <c r="AA71" s="891">
        <v>1</v>
      </c>
      <c r="AB71" s="891"/>
      <c r="AC71" s="891"/>
      <c r="AD71" s="891"/>
      <c r="AE71" s="891"/>
      <c r="AF71" s="891" t="s">
        <v>602</v>
      </c>
      <c r="AG71" s="891"/>
      <c r="AH71" s="891"/>
      <c r="AI71" s="891"/>
      <c r="AJ71" s="891"/>
      <c r="AK71" s="891" t="s">
        <v>602</v>
      </c>
      <c r="AL71" s="891"/>
      <c r="AM71" s="891"/>
      <c r="AN71" s="891"/>
      <c r="AO71" s="891"/>
      <c r="AP71" s="891" t="s">
        <v>602</v>
      </c>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597</v>
      </c>
      <c r="C72" s="934"/>
      <c r="D72" s="934"/>
      <c r="E72" s="934"/>
      <c r="F72" s="934"/>
      <c r="G72" s="934"/>
      <c r="H72" s="934"/>
      <c r="I72" s="934"/>
      <c r="J72" s="934"/>
      <c r="K72" s="934"/>
      <c r="L72" s="934"/>
      <c r="M72" s="934"/>
      <c r="N72" s="934"/>
      <c r="O72" s="934"/>
      <c r="P72" s="935"/>
      <c r="Q72" s="936">
        <v>1</v>
      </c>
      <c r="R72" s="891"/>
      <c r="S72" s="891"/>
      <c r="T72" s="891"/>
      <c r="U72" s="891"/>
      <c r="V72" s="891">
        <v>0</v>
      </c>
      <c r="W72" s="891"/>
      <c r="X72" s="891"/>
      <c r="Y72" s="891"/>
      <c r="Z72" s="891"/>
      <c r="AA72" s="891">
        <v>1</v>
      </c>
      <c r="AB72" s="891"/>
      <c r="AC72" s="891"/>
      <c r="AD72" s="891"/>
      <c r="AE72" s="891"/>
      <c r="AF72" s="891" t="s">
        <v>602</v>
      </c>
      <c r="AG72" s="891"/>
      <c r="AH72" s="891"/>
      <c r="AI72" s="891"/>
      <c r="AJ72" s="891"/>
      <c r="AK72" s="891" t="s">
        <v>602</v>
      </c>
      <c r="AL72" s="891"/>
      <c r="AM72" s="891"/>
      <c r="AN72" s="891"/>
      <c r="AO72" s="891"/>
      <c r="AP72" s="891" t="s">
        <v>602</v>
      </c>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598</v>
      </c>
      <c r="C73" s="934"/>
      <c r="D73" s="934"/>
      <c r="E73" s="934"/>
      <c r="F73" s="934"/>
      <c r="G73" s="934"/>
      <c r="H73" s="934"/>
      <c r="I73" s="934"/>
      <c r="J73" s="934"/>
      <c r="K73" s="934"/>
      <c r="L73" s="934"/>
      <c r="M73" s="934"/>
      <c r="N73" s="934"/>
      <c r="O73" s="934"/>
      <c r="P73" s="935"/>
      <c r="Q73" s="936">
        <v>41</v>
      </c>
      <c r="R73" s="891"/>
      <c r="S73" s="891"/>
      <c r="T73" s="891"/>
      <c r="U73" s="891"/>
      <c r="V73" s="891">
        <v>35</v>
      </c>
      <c r="W73" s="891"/>
      <c r="X73" s="891"/>
      <c r="Y73" s="891"/>
      <c r="Z73" s="891"/>
      <c r="AA73" s="891">
        <v>6</v>
      </c>
      <c r="AB73" s="891"/>
      <c r="AC73" s="891"/>
      <c r="AD73" s="891"/>
      <c r="AE73" s="891"/>
      <c r="AF73" s="891" t="s">
        <v>602</v>
      </c>
      <c r="AG73" s="891"/>
      <c r="AH73" s="891"/>
      <c r="AI73" s="891"/>
      <c r="AJ73" s="891"/>
      <c r="AK73" s="891" t="s">
        <v>602</v>
      </c>
      <c r="AL73" s="891"/>
      <c r="AM73" s="891"/>
      <c r="AN73" s="891"/>
      <c r="AO73" s="891"/>
      <c r="AP73" s="891" t="s">
        <v>602</v>
      </c>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599</v>
      </c>
      <c r="C74" s="934"/>
      <c r="D74" s="934"/>
      <c r="E74" s="934"/>
      <c r="F74" s="934"/>
      <c r="G74" s="934"/>
      <c r="H74" s="934"/>
      <c r="I74" s="934"/>
      <c r="J74" s="934"/>
      <c r="K74" s="934"/>
      <c r="L74" s="934"/>
      <c r="M74" s="934"/>
      <c r="N74" s="934"/>
      <c r="O74" s="934"/>
      <c r="P74" s="935"/>
      <c r="Q74" s="936">
        <v>42</v>
      </c>
      <c r="R74" s="891"/>
      <c r="S74" s="891"/>
      <c r="T74" s="891"/>
      <c r="U74" s="891"/>
      <c r="V74" s="891">
        <v>39</v>
      </c>
      <c r="W74" s="891"/>
      <c r="X74" s="891"/>
      <c r="Y74" s="891"/>
      <c r="Z74" s="891"/>
      <c r="AA74" s="891">
        <v>3</v>
      </c>
      <c r="AB74" s="891"/>
      <c r="AC74" s="891"/>
      <c r="AD74" s="891"/>
      <c r="AE74" s="891"/>
      <c r="AF74" s="891" t="s">
        <v>602</v>
      </c>
      <c r="AG74" s="891"/>
      <c r="AH74" s="891"/>
      <c r="AI74" s="891"/>
      <c r="AJ74" s="891"/>
      <c r="AK74" s="891" t="s">
        <v>602</v>
      </c>
      <c r="AL74" s="891"/>
      <c r="AM74" s="891"/>
      <c r="AN74" s="891"/>
      <c r="AO74" s="891"/>
      <c r="AP74" s="891" t="s">
        <v>602</v>
      </c>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600</v>
      </c>
      <c r="C75" s="934"/>
      <c r="D75" s="934"/>
      <c r="E75" s="934"/>
      <c r="F75" s="934"/>
      <c r="G75" s="934"/>
      <c r="H75" s="934"/>
      <c r="I75" s="934"/>
      <c r="J75" s="934"/>
      <c r="K75" s="934"/>
      <c r="L75" s="934"/>
      <c r="M75" s="934"/>
      <c r="N75" s="934"/>
      <c r="O75" s="934"/>
      <c r="P75" s="935"/>
      <c r="Q75" s="939">
        <v>867</v>
      </c>
      <c r="R75" s="940"/>
      <c r="S75" s="940"/>
      <c r="T75" s="940"/>
      <c r="U75" s="890"/>
      <c r="V75" s="941">
        <v>814</v>
      </c>
      <c r="W75" s="940"/>
      <c r="X75" s="940"/>
      <c r="Y75" s="940"/>
      <c r="Z75" s="890"/>
      <c r="AA75" s="941">
        <v>53</v>
      </c>
      <c r="AB75" s="940"/>
      <c r="AC75" s="940"/>
      <c r="AD75" s="940"/>
      <c r="AE75" s="890"/>
      <c r="AF75" s="941">
        <v>53</v>
      </c>
      <c r="AG75" s="940"/>
      <c r="AH75" s="940"/>
      <c r="AI75" s="940"/>
      <c r="AJ75" s="890"/>
      <c r="AK75" s="941">
        <v>0</v>
      </c>
      <c r="AL75" s="940"/>
      <c r="AM75" s="940"/>
      <c r="AN75" s="940"/>
      <c r="AO75" s="890"/>
      <c r="AP75" s="941" t="s">
        <v>602</v>
      </c>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601</v>
      </c>
      <c r="C76" s="934"/>
      <c r="D76" s="934"/>
      <c r="E76" s="934"/>
      <c r="F76" s="934"/>
      <c r="G76" s="934"/>
      <c r="H76" s="934"/>
      <c r="I76" s="934"/>
      <c r="J76" s="934"/>
      <c r="K76" s="934"/>
      <c r="L76" s="934"/>
      <c r="M76" s="934"/>
      <c r="N76" s="934"/>
      <c r="O76" s="934"/>
      <c r="P76" s="935"/>
      <c r="Q76" s="939">
        <v>250285</v>
      </c>
      <c r="R76" s="940"/>
      <c r="S76" s="940"/>
      <c r="T76" s="940"/>
      <c r="U76" s="890"/>
      <c r="V76" s="941">
        <v>238827</v>
      </c>
      <c r="W76" s="940"/>
      <c r="X76" s="940"/>
      <c r="Y76" s="940"/>
      <c r="Z76" s="890"/>
      <c r="AA76" s="941">
        <v>11458</v>
      </c>
      <c r="AB76" s="940"/>
      <c r="AC76" s="940"/>
      <c r="AD76" s="940"/>
      <c r="AE76" s="890"/>
      <c r="AF76" s="941">
        <v>11458</v>
      </c>
      <c r="AG76" s="940"/>
      <c r="AH76" s="940"/>
      <c r="AI76" s="940"/>
      <c r="AJ76" s="890"/>
      <c r="AK76" s="941">
        <v>608</v>
      </c>
      <c r="AL76" s="940"/>
      <c r="AM76" s="940"/>
      <c r="AN76" s="940"/>
      <c r="AO76" s="890"/>
      <c r="AP76" s="941" t="s">
        <v>602</v>
      </c>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386</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303</v>
      </c>
      <c r="AG109" s="955"/>
      <c r="AH109" s="955"/>
      <c r="AI109" s="955"/>
      <c r="AJ109" s="956"/>
      <c r="AK109" s="954" t="s">
        <v>302</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303</v>
      </c>
      <c r="BW109" s="955"/>
      <c r="BX109" s="955"/>
      <c r="BY109" s="955"/>
      <c r="BZ109" s="956"/>
      <c r="CA109" s="954" t="s">
        <v>302</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303</v>
      </c>
      <c r="DM109" s="955"/>
      <c r="DN109" s="955"/>
      <c r="DO109" s="955"/>
      <c r="DP109" s="956"/>
      <c r="DQ109" s="954" t="s">
        <v>302</v>
      </c>
      <c r="DR109" s="955"/>
      <c r="DS109" s="955"/>
      <c r="DT109" s="955"/>
      <c r="DU109" s="956"/>
      <c r="DV109" s="954" t="s">
        <v>431</v>
      </c>
      <c r="DW109" s="955"/>
      <c r="DX109" s="955"/>
      <c r="DY109" s="955"/>
      <c r="DZ109" s="957"/>
    </row>
    <row r="110" spans="1:131" s="226" customFormat="1" ht="26.25" customHeight="1">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1158155</v>
      </c>
      <c r="AB110" s="962"/>
      <c r="AC110" s="962"/>
      <c r="AD110" s="962"/>
      <c r="AE110" s="963"/>
      <c r="AF110" s="964">
        <v>1211426</v>
      </c>
      <c r="AG110" s="962"/>
      <c r="AH110" s="962"/>
      <c r="AI110" s="962"/>
      <c r="AJ110" s="963"/>
      <c r="AK110" s="964">
        <v>1208107</v>
      </c>
      <c r="AL110" s="962"/>
      <c r="AM110" s="962"/>
      <c r="AN110" s="962"/>
      <c r="AO110" s="963"/>
      <c r="AP110" s="965">
        <v>30</v>
      </c>
      <c r="AQ110" s="966"/>
      <c r="AR110" s="966"/>
      <c r="AS110" s="966"/>
      <c r="AT110" s="967"/>
      <c r="AU110" s="968" t="s">
        <v>65</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10702225</v>
      </c>
      <c r="BR110" s="997"/>
      <c r="BS110" s="997"/>
      <c r="BT110" s="997"/>
      <c r="BU110" s="997"/>
      <c r="BV110" s="997">
        <v>10212913</v>
      </c>
      <c r="BW110" s="997"/>
      <c r="BX110" s="997"/>
      <c r="BY110" s="997"/>
      <c r="BZ110" s="997"/>
      <c r="CA110" s="997">
        <v>9695044</v>
      </c>
      <c r="CB110" s="997"/>
      <c r="CC110" s="997"/>
      <c r="CD110" s="997"/>
      <c r="CE110" s="997"/>
      <c r="CF110" s="1011">
        <v>240.7</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437</v>
      </c>
      <c r="DH110" s="997"/>
      <c r="DI110" s="997"/>
      <c r="DJ110" s="997"/>
      <c r="DK110" s="997"/>
      <c r="DL110" s="997" t="s">
        <v>437</v>
      </c>
      <c r="DM110" s="997"/>
      <c r="DN110" s="997"/>
      <c r="DO110" s="997"/>
      <c r="DP110" s="997"/>
      <c r="DQ110" s="997" t="s">
        <v>437</v>
      </c>
      <c r="DR110" s="997"/>
      <c r="DS110" s="997"/>
      <c r="DT110" s="997"/>
      <c r="DU110" s="997"/>
      <c r="DV110" s="998" t="s">
        <v>437</v>
      </c>
      <c r="DW110" s="998"/>
      <c r="DX110" s="998"/>
      <c r="DY110" s="998"/>
      <c r="DZ110" s="999"/>
    </row>
    <row r="111" spans="1:131" s="226" customFormat="1" ht="26.25" customHeight="1">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439</v>
      </c>
      <c r="AB111" s="1004"/>
      <c r="AC111" s="1004"/>
      <c r="AD111" s="1004"/>
      <c r="AE111" s="1005"/>
      <c r="AF111" s="1006" t="s">
        <v>437</v>
      </c>
      <c r="AG111" s="1004"/>
      <c r="AH111" s="1004"/>
      <c r="AI111" s="1004"/>
      <c r="AJ111" s="1005"/>
      <c r="AK111" s="1006" t="s">
        <v>439</v>
      </c>
      <c r="AL111" s="1004"/>
      <c r="AM111" s="1004"/>
      <c r="AN111" s="1004"/>
      <c r="AO111" s="1005"/>
      <c r="AP111" s="1007" t="s">
        <v>439</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v>43235</v>
      </c>
      <c r="BR111" s="990"/>
      <c r="BS111" s="990"/>
      <c r="BT111" s="990"/>
      <c r="BU111" s="990"/>
      <c r="BV111" s="990">
        <v>24109</v>
      </c>
      <c r="BW111" s="990"/>
      <c r="BX111" s="990"/>
      <c r="BY111" s="990"/>
      <c r="BZ111" s="990"/>
      <c r="CA111" s="990">
        <v>9830</v>
      </c>
      <c r="CB111" s="990"/>
      <c r="CC111" s="990"/>
      <c r="CD111" s="990"/>
      <c r="CE111" s="990"/>
      <c r="CF111" s="984">
        <v>0.2</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388</v>
      </c>
      <c r="DM111" s="990"/>
      <c r="DN111" s="990"/>
      <c r="DO111" s="990"/>
      <c r="DP111" s="990"/>
      <c r="DQ111" s="990" t="s">
        <v>442</v>
      </c>
      <c r="DR111" s="990"/>
      <c r="DS111" s="990"/>
      <c r="DT111" s="990"/>
      <c r="DU111" s="990"/>
      <c r="DV111" s="991" t="s">
        <v>388</v>
      </c>
      <c r="DW111" s="991"/>
      <c r="DX111" s="991"/>
      <c r="DY111" s="991"/>
      <c r="DZ111" s="992"/>
    </row>
    <row r="112" spans="1:131" s="226" customFormat="1" ht="26.25" customHeight="1">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445</v>
      </c>
      <c r="AB112" s="1029"/>
      <c r="AC112" s="1029"/>
      <c r="AD112" s="1029"/>
      <c r="AE112" s="1030"/>
      <c r="AF112" s="1031" t="s">
        <v>169</v>
      </c>
      <c r="AG112" s="1029"/>
      <c r="AH112" s="1029"/>
      <c r="AI112" s="1029"/>
      <c r="AJ112" s="1030"/>
      <c r="AK112" s="1031" t="s">
        <v>446</v>
      </c>
      <c r="AL112" s="1029"/>
      <c r="AM112" s="1029"/>
      <c r="AN112" s="1029"/>
      <c r="AO112" s="1030"/>
      <c r="AP112" s="1032" t="s">
        <v>447</v>
      </c>
      <c r="AQ112" s="1033"/>
      <c r="AR112" s="1033"/>
      <c r="AS112" s="1033"/>
      <c r="AT112" s="1034"/>
      <c r="AU112" s="970"/>
      <c r="AV112" s="971"/>
      <c r="AW112" s="971"/>
      <c r="AX112" s="971"/>
      <c r="AY112" s="971"/>
      <c r="AZ112" s="1019" t="s">
        <v>448</v>
      </c>
      <c r="BA112" s="1020"/>
      <c r="BB112" s="1020"/>
      <c r="BC112" s="1020"/>
      <c r="BD112" s="1020"/>
      <c r="BE112" s="1020"/>
      <c r="BF112" s="1020"/>
      <c r="BG112" s="1020"/>
      <c r="BH112" s="1020"/>
      <c r="BI112" s="1020"/>
      <c r="BJ112" s="1020"/>
      <c r="BK112" s="1020"/>
      <c r="BL112" s="1020"/>
      <c r="BM112" s="1020"/>
      <c r="BN112" s="1020"/>
      <c r="BO112" s="1020"/>
      <c r="BP112" s="1021"/>
      <c r="BQ112" s="989">
        <v>1957569</v>
      </c>
      <c r="BR112" s="990"/>
      <c r="BS112" s="990"/>
      <c r="BT112" s="990"/>
      <c r="BU112" s="990"/>
      <c r="BV112" s="990">
        <v>1940939</v>
      </c>
      <c r="BW112" s="990"/>
      <c r="BX112" s="990"/>
      <c r="BY112" s="990"/>
      <c r="BZ112" s="990"/>
      <c r="CA112" s="990">
        <v>2111676</v>
      </c>
      <c r="CB112" s="990"/>
      <c r="CC112" s="990"/>
      <c r="CD112" s="990"/>
      <c r="CE112" s="990"/>
      <c r="CF112" s="984">
        <v>52.4</v>
      </c>
      <c r="CG112" s="985"/>
      <c r="CH112" s="985"/>
      <c r="CI112" s="985"/>
      <c r="CJ112" s="985"/>
      <c r="CK112" s="1015"/>
      <c r="CL112" s="1016"/>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30483</v>
      </c>
      <c r="DH112" s="990"/>
      <c r="DI112" s="990"/>
      <c r="DJ112" s="990"/>
      <c r="DK112" s="990"/>
      <c r="DL112" s="990">
        <v>15217</v>
      </c>
      <c r="DM112" s="990"/>
      <c r="DN112" s="990"/>
      <c r="DO112" s="990"/>
      <c r="DP112" s="990"/>
      <c r="DQ112" s="990">
        <v>4915</v>
      </c>
      <c r="DR112" s="990"/>
      <c r="DS112" s="990"/>
      <c r="DT112" s="990"/>
      <c r="DU112" s="990"/>
      <c r="DV112" s="991">
        <v>0.1</v>
      </c>
      <c r="DW112" s="991"/>
      <c r="DX112" s="991"/>
      <c r="DY112" s="991"/>
      <c r="DZ112" s="992"/>
    </row>
    <row r="113" spans="1:130" s="226" customFormat="1" ht="26.25" customHeight="1">
      <c r="A113" s="1024"/>
      <c r="B113" s="1025"/>
      <c r="C113" s="1020" t="s">
        <v>450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147069</v>
      </c>
      <c r="AB113" s="1004"/>
      <c r="AC113" s="1004"/>
      <c r="AD113" s="1004"/>
      <c r="AE113" s="1005"/>
      <c r="AF113" s="1006">
        <v>134704</v>
      </c>
      <c r="AG113" s="1004"/>
      <c r="AH113" s="1004"/>
      <c r="AI113" s="1004"/>
      <c r="AJ113" s="1005"/>
      <c r="AK113" s="1006">
        <v>177932</v>
      </c>
      <c r="AL113" s="1004"/>
      <c r="AM113" s="1004"/>
      <c r="AN113" s="1004"/>
      <c r="AO113" s="1005"/>
      <c r="AP113" s="1007">
        <v>4.4000000000000004</v>
      </c>
      <c r="AQ113" s="1008"/>
      <c r="AR113" s="1008"/>
      <c r="AS113" s="1008"/>
      <c r="AT113" s="1009"/>
      <c r="AU113" s="970"/>
      <c r="AV113" s="971"/>
      <c r="AW113" s="971"/>
      <c r="AX113" s="971"/>
      <c r="AY113" s="971"/>
      <c r="AZ113" s="1019" t="s">
        <v>451</v>
      </c>
      <c r="BA113" s="1020"/>
      <c r="BB113" s="1020"/>
      <c r="BC113" s="1020"/>
      <c r="BD113" s="1020"/>
      <c r="BE113" s="1020"/>
      <c r="BF113" s="1020"/>
      <c r="BG113" s="1020"/>
      <c r="BH113" s="1020"/>
      <c r="BI113" s="1020"/>
      <c r="BJ113" s="1020"/>
      <c r="BK113" s="1020"/>
      <c r="BL113" s="1020"/>
      <c r="BM113" s="1020"/>
      <c r="BN113" s="1020"/>
      <c r="BO113" s="1020"/>
      <c r="BP113" s="1021"/>
      <c r="BQ113" s="989">
        <v>78746</v>
      </c>
      <c r="BR113" s="990"/>
      <c r="BS113" s="990"/>
      <c r="BT113" s="990"/>
      <c r="BU113" s="990"/>
      <c r="BV113" s="990">
        <v>52646</v>
      </c>
      <c r="BW113" s="990"/>
      <c r="BX113" s="990"/>
      <c r="BY113" s="990"/>
      <c r="BZ113" s="990"/>
      <c r="CA113" s="990">
        <v>30666</v>
      </c>
      <c r="CB113" s="990"/>
      <c r="CC113" s="990"/>
      <c r="CD113" s="990"/>
      <c r="CE113" s="990"/>
      <c r="CF113" s="984">
        <v>0.8</v>
      </c>
      <c r="CG113" s="985"/>
      <c r="CH113" s="985"/>
      <c r="CI113" s="985"/>
      <c r="CJ113" s="985"/>
      <c r="CK113" s="1015"/>
      <c r="CL113" s="1016"/>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12752</v>
      </c>
      <c r="DH113" s="1029"/>
      <c r="DI113" s="1029"/>
      <c r="DJ113" s="1029"/>
      <c r="DK113" s="1030"/>
      <c r="DL113" s="1031">
        <v>8892</v>
      </c>
      <c r="DM113" s="1029"/>
      <c r="DN113" s="1029"/>
      <c r="DO113" s="1029"/>
      <c r="DP113" s="1030"/>
      <c r="DQ113" s="1031">
        <v>4915</v>
      </c>
      <c r="DR113" s="1029"/>
      <c r="DS113" s="1029"/>
      <c r="DT113" s="1029"/>
      <c r="DU113" s="1030"/>
      <c r="DV113" s="1032">
        <v>0.1</v>
      </c>
      <c r="DW113" s="1033"/>
      <c r="DX113" s="1033"/>
      <c r="DY113" s="1033"/>
      <c r="DZ113" s="1034"/>
    </row>
    <row r="114" spans="1:130" s="226" customFormat="1" ht="26.25" customHeight="1">
      <c r="A114" s="1024"/>
      <c r="B114" s="1025"/>
      <c r="C114" s="1020" t="s">
        <v>453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37813</v>
      </c>
      <c r="AB114" s="1029"/>
      <c r="AC114" s="1029"/>
      <c r="AD114" s="1029"/>
      <c r="AE114" s="1030"/>
      <c r="AF114" s="1031">
        <v>29429</v>
      </c>
      <c r="AG114" s="1029"/>
      <c r="AH114" s="1029"/>
      <c r="AI114" s="1029"/>
      <c r="AJ114" s="1030"/>
      <c r="AK114" s="1031">
        <v>19149</v>
      </c>
      <c r="AL114" s="1029"/>
      <c r="AM114" s="1029"/>
      <c r="AN114" s="1029"/>
      <c r="AO114" s="1030"/>
      <c r="AP114" s="1032">
        <v>0.5</v>
      </c>
      <c r="AQ114" s="1033"/>
      <c r="AR114" s="1033"/>
      <c r="AS114" s="1033"/>
      <c r="AT114" s="1034"/>
      <c r="AU114" s="970"/>
      <c r="AV114" s="971"/>
      <c r="AW114" s="971"/>
      <c r="AX114" s="971"/>
      <c r="AY114" s="971"/>
      <c r="AZ114" s="1019" t="s">
        <v>454</v>
      </c>
      <c r="BA114" s="1020"/>
      <c r="BB114" s="1020"/>
      <c r="BC114" s="1020"/>
      <c r="BD114" s="1020"/>
      <c r="BE114" s="1020"/>
      <c r="BF114" s="1020"/>
      <c r="BG114" s="1020"/>
      <c r="BH114" s="1020"/>
      <c r="BI114" s="1020"/>
      <c r="BJ114" s="1020"/>
      <c r="BK114" s="1020"/>
      <c r="BL114" s="1020"/>
      <c r="BM114" s="1020"/>
      <c r="BN114" s="1020"/>
      <c r="BO114" s="1020"/>
      <c r="BP114" s="1021"/>
      <c r="BQ114" s="989">
        <v>1485672</v>
      </c>
      <c r="BR114" s="990"/>
      <c r="BS114" s="990"/>
      <c r="BT114" s="990"/>
      <c r="BU114" s="990"/>
      <c r="BV114" s="990">
        <v>1387468</v>
      </c>
      <c r="BW114" s="990"/>
      <c r="BX114" s="990"/>
      <c r="BY114" s="990"/>
      <c r="BZ114" s="990"/>
      <c r="CA114" s="990">
        <v>1272887</v>
      </c>
      <c r="CB114" s="990"/>
      <c r="CC114" s="990"/>
      <c r="CD114" s="990"/>
      <c r="CE114" s="990"/>
      <c r="CF114" s="984">
        <v>31.6</v>
      </c>
      <c r="CG114" s="985"/>
      <c r="CH114" s="985"/>
      <c r="CI114" s="985"/>
      <c r="CJ114" s="985"/>
      <c r="CK114" s="1015"/>
      <c r="CL114" s="1016"/>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388</v>
      </c>
      <c r="DH114" s="1029"/>
      <c r="DI114" s="1029"/>
      <c r="DJ114" s="1029"/>
      <c r="DK114" s="1030"/>
      <c r="DL114" s="1031" t="s">
        <v>442</v>
      </c>
      <c r="DM114" s="1029"/>
      <c r="DN114" s="1029"/>
      <c r="DO114" s="1029"/>
      <c r="DP114" s="1030"/>
      <c r="DQ114" s="1031" t="s">
        <v>456</v>
      </c>
      <c r="DR114" s="1029"/>
      <c r="DS114" s="1029"/>
      <c r="DT114" s="1029"/>
      <c r="DU114" s="1030"/>
      <c r="DV114" s="1032" t="s">
        <v>457</v>
      </c>
      <c r="DW114" s="1033"/>
      <c r="DX114" s="1033"/>
      <c r="DY114" s="1033"/>
      <c r="DZ114" s="1034"/>
    </row>
    <row r="115" spans="1:130" s="226" customFormat="1" ht="26.25" customHeight="1">
      <c r="A115" s="1024"/>
      <c r="B115" s="1025"/>
      <c r="C115" s="1020" t="s">
        <v>458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69874</v>
      </c>
      <c r="AB115" s="1004"/>
      <c r="AC115" s="1004"/>
      <c r="AD115" s="1004"/>
      <c r="AE115" s="1005"/>
      <c r="AF115" s="1006">
        <v>21156</v>
      </c>
      <c r="AG115" s="1004"/>
      <c r="AH115" s="1004"/>
      <c r="AI115" s="1004"/>
      <c r="AJ115" s="1005"/>
      <c r="AK115" s="1006">
        <v>14683</v>
      </c>
      <c r="AL115" s="1004"/>
      <c r="AM115" s="1004"/>
      <c r="AN115" s="1004"/>
      <c r="AO115" s="1005"/>
      <c r="AP115" s="1007">
        <v>0.4</v>
      </c>
      <c r="AQ115" s="1008"/>
      <c r="AR115" s="1008"/>
      <c r="AS115" s="1008"/>
      <c r="AT115" s="1009"/>
      <c r="AU115" s="970"/>
      <c r="AV115" s="971"/>
      <c r="AW115" s="971"/>
      <c r="AX115" s="971"/>
      <c r="AY115" s="971"/>
      <c r="AZ115" s="1019" t="s">
        <v>459</v>
      </c>
      <c r="BA115" s="1020"/>
      <c r="BB115" s="1020"/>
      <c r="BC115" s="1020"/>
      <c r="BD115" s="1020"/>
      <c r="BE115" s="1020"/>
      <c r="BF115" s="1020"/>
      <c r="BG115" s="1020"/>
      <c r="BH115" s="1020"/>
      <c r="BI115" s="1020"/>
      <c r="BJ115" s="1020"/>
      <c r="BK115" s="1020"/>
      <c r="BL115" s="1020"/>
      <c r="BM115" s="1020"/>
      <c r="BN115" s="1020"/>
      <c r="BO115" s="1020"/>
      <c r="BP115" s="1021"/>
      <c r="BQ115" s="989" t="s">
        <v>456</v>
      </c>
      <c r="BR115" s="990"/>
      <c r="BS115" s="990"/>
      <c r="BT115" s="990"/>
      <c r="BU115" s="990"/>
      <c r="BV115" s="990" t="s">
        <v>456</v>
      </c>
      <c r="BW115" s="990"/>
      <c r="BX115" s="990"/>
      <c r="BY115" s="990"/>
      <c r="BZ115" s="990"/>
      <c r="CA115" s="990" t="s">
        <v>411</v>
      </c>
      <c r="CB115" s="990"/>
      <c r="CC115" s="990"/>
      <c r="CD115" s="990"/>
      <c r="CE115" s="990"/>
      <c r="CF115" s="984" t="s">
        <v>446</v>
      </c>
      <c r="CG115" s="985"/>
      <c r="CH115" s="985"/>
      <c r="CI115" s="985"/>
      <c r="CJ115" s="985"/>
      <c r="CK115" s="1015"/>
      <c r="CL115" s="1016"/>
      <c r="CM115" s="1019" t="s">
        <v>460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445</v>
      </c>
      <c r="DH115" s="1029"/>
      <c r="DI115" s="1029"/>
      <c r="DJ115" s="1029"/>
      <c r="DK115" s="1030"/>
      <c r="DL115" s="1031" t="s">
        <v>446</v>
      </c>
      <c r="DM115" s="1029"/>
      <c r="DN115" s="1029"/>
      <c r="DO115" s="1029"/>
      <c r="DP115" s="1030"/>
      <c r="DQ115" s="1031" t="s">
        <v>439</v>
      </c>
      <c r="DR115" s="1029"/>
      <c r="DS115" s="1029"/>
      <c r="DT115" s="1029"/>
      <c r="DU115" s="1030"/>
      <c r="DV115" s="1032" t="s">
        <v>461</v>
      </c>
      <c r="DW115" s="1033"/>
      <c r="DX115" s="1033"/>
      <c r="DY115" s="1033"/>
      <c r="DZ115" s="1034"/>
    </row>
    <row r="116" spans="1:130" s="226" customFormat="1" ht="26.25" customHeight="1">
      <c r="A116" s="1026"/>
      <c r="B116" s="1027"/>
      <c r="C116" s="1035" t="s">
        <v>462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244</v>
      </c>
      <c r="AB116" s="1029"/>
      <c r="AC116" s="1029"/>
      <c r="AD116" s="1029"/>
      <c r="AE116" s="1030"/>
      <c r="AF116" s="1031">
        <v>58</v>
      </c>
      <c r="AG116" s="1029"/>
      <c r="AH116" s="1029"/>
      <c r="AI116" s="1029"/>
      <c r="AJ116" s="1030"/>
      <c r="AK116" s="1031">
        <v>124</v>
      </c>
      <c r="AL116" s="1029"/>
      <c r="AM116" s="1029"/>
      <c r="AN116" s="1029"/>
      <c r="AO116" s="1030"/>
      <c r="AP116" s="1032">
        <v>0</v>
      </c>
      <c r="AQ116" s="1033"/>
      <c r="AR116" s="1033"/>
      <c r="AS116" s="1033"/>
      <c r="AT116" s="1034"/>
      <c r="AU116" s="970"/>
      <c r="AV116" s="971"/>
      <c r="AW116" s="971"/>
      <c r="AX116" s="971"/>
      <c r="AY116" s="971"/>
      <c r="AZ116" s="1037" t="s">
        <v>463</v>
      </c>
      <c r="BA116" s="1038"/>
      <c r="BB116" s="1038"/>
      <c r="BC116" s="1038"/>
      <c r="BD116" s="1038"/>
      <c r="BE116" s="1038"/>
      <c r="BF116" s="1038"/>
      <c r="BG116" s="1038"/>
      <c r="BH116" s="1038"/>
      <c r="BI116" s="1038"/>
      <c r="BJ116" s="1038"/>
      <c r="BK116" s="1038"/>
      <c r="BL116" s="1038"/>
      <c r="BM116" s="1038"/>
      <c r="BN116" s="1038"/>
      <c r="BO116" s="1038"/>
      <c r="BP116" s="1039"/>
      <c r="BQ116" s="989" t="s">
        <v>456</v>
      </c>
      <c r="BR116" s="990"/>
      <c r="BS116" s="990"/>
      <c r="BT116" s="990"/>
      <c r="BU116" s="990"/>
      <c r="BV116" s="990" t="s">
        <v>445</v>
      </c>
      <c r="BW116" s="990"/>
      <c r="BX116" s="990"/>
      <c r="BY116" s="990"/>
      <c r="BZ116" s="990"/>
      <c r="CA116" s="990" t="s">
        <v>446</v>
      </c>
      <c r="CB116" s="990"/>
      <c r="CC116" s="990"/>
      <c r="CD116" s="990"/>
      <c r="CE116" s="990"/>
      <c r="CF116" s="984" t="s">
        <v>169</v>
      </c>
      <c r="CG116" s="985"/>
      <c r="CH116" s="985"/>
      <c r="CI116" s="985"/>
      <c r="CJ116" s="985"/>
      <c r="CK116" s="1015"/>
      <c r="CL116" s="1016"/>
      <c r="CM116" s="986" t="s">
        <v>464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442</v>
      </c>
      <c r="DH116" s="1029"/>
      <c r="DI116" s="1029"/>
      <c r="DJ116" s="1029"/>
      <c r="DK116" s="1030"/>
      <c r="DL116" s="1031" t="s">
        <v>169</v>
      </c>
      <c r="DM116" s="1029"/>
      <c r="DN116" s="1029"/>
      <c r="DO116" s="1029"/>
      <c r="DP116" s="1030"/>
      <c r="DQ116" s="1031" t="s">
        <v>447</v>
      </c>
      <c r="DR116" s="1029"/>
      <c r="DS116" s="1029"/>
      <c r="DT116" s="1029"/>
      <c r="DU116" s="1030"/>
      <c r="DV116" s="1032" t="s">
        <v>446</v>
      </c>
      <c r="DW116" s="1033"/>
      <c r="DX116" s="1033"/>
      <c r="DY116" s="1033"/>
      <c r="DZ116" s="1034"/>
    </row>
    <row r="117" spans="1:130" s="226" customFormat="1" ht="26.25" customHeight="1">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465</v>
      </c>
      <c r="Z117" s="956"/>
      <c r="AA117" s="1046">
        <v>1413155</v>
      </c>
      <c r="AB117" s="1047"/>
      <c r="AC117" s="1047"/>
      <c r="AD117" s="1047"/>
      <c r="AE117" s="1048"/>
      <c r="AF117" s="1049">
        <v>1396773</v>
      </c>
      <c r="AG117" s="1047"/>
      <c r="AH117" s="1047"/>
      <c r="AI117" s="1047"/>
      <c r="AJ117" s="1048"/>
      <c r="AK117" s="1049">
        <v>1419995</v>
      </c>
      <c r="AL117" s="1047"/>
      <c r="AM117" s="1047"/>
      <c r="AN117" s="1047"/>
      <c r="AO117" s="1048"/>
      <c r="AP117" s="1050"/>
      <c r="AQ117" s="1051"/>
      <c r="AR117" s="1051"/>
      <c r="AS117" s="1051"/>
      <c r="AT117" s="1052"/>
      <c r="AU117" s="970"/>
      <c r="AV117" s="971"/>
      <c r="AW117" s="971"/>
      <c r="AX117" s="971"/>
      <c r="AY117" s="971"/>
      <c r="AZ117" s="1037" t="s">
        <v>466</v>
      </c>
      <c r="BA117" s="1038"/>
      <c r="BB117" s="1038"/>
      <c r="BC117" s="1038"/>
      <c r="BD117" s="1038"/>
      <c r="BE117" s="1038"/>
      <c r="BF117" s="1038"/>
      <c r="BG117" s="1038"/>
      <c r="BH117" s="1038"/>
      <c r="BI117" s="1038"/>
      <c r="BJ117" s="1038"/>
      <c r="BK117" s="1038"/>
      <c r="BL117" s="1038"/>
      <c r="BM117" s="1038"/>
      <c r="BN117" s="1038"/>
      <c r="BO117" s="1038"/>
      <c r="BP117" s="1039"/>
      <c r="BQ117" s="989" t="s">
        <v>442</v>
      </c>
      <c r="BR117" s="990"/>
      <c r="BS117" s="990"/>
      <c r="BT117" s="990"/>
      <c r="BU117" s="990"/>
      <c r="BV117" s="990" t="s">
        <v>447</v>
      </c>
      <c r="BW117" s="990"/>
      <c r="BX117" s="990"/>
      <c r="BY117" s="990"/>
      <c r="BZ117" s="990"/>
      <c r="CA117" s="990" t="s">
        <v>445</v>
      </c>
      <c r="CB117" s="990"/>
      <c r="CC117" s="990"/>
      <c r="CD117" s="990"/>
      <c r="CE117" s="990"/>
      <c r="CF117" s="984" t="s">
        <v>411</v>
      </c>
      <c r="CG117" s="985"/>
      <c r="CH117" s="985"/>
      <c r="CI117" s="985"/>
      <c r="CJ117" s="985"/>
      <c r="CK117" s="1015"/>
      <c r="CL117" s="1016"/>
      <c r="CM117" s="986" t="s">
        <v>467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456</v>
      </c>
      <c r="DH117" s="1029"/>
      <c r="DI117" s="1029"/>
      <c r="DJ117" s="1029"/>
      <c r="DK117" s="1030"/>
      <c r="DL117" s="1031" t="s">
        <v>461</v>
      </c>
      <c r="DM117" s="1029"/>
      <c r="DN117" s="1029"/>
      <c r="DO117" s="1029"/>
      <c r="DP117" s="1030"/>
      <c r="DQ117" s="1031" t="s">
        <v>461</v>
      </c>
      <c r="DR117" s="1029"/>
      <c r="DS117" s="1029"/>
      <c r="DT117" s="1029"/>
      <c r="DU117" s="1030"/>
      <c r="DV117" s="1032" t="s">
        <v>445</v>
      </c>
      <c r="DW117" s="1033"/>
      <c r="DX117" s="1033"/>
      <c r="DY117" s="1033"/>
      <c r="DZ117" s="1034"/>
    </row>
    <row r="118" spans="1:130" s="226" customFormat="1" ht="26.25" customHeight="1">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303</v>
      </c>
      <c r="AG118" s="955"/>
      <c r="AH118" s="955"/>
      <c r="AI118" s="955"/>
      <c r="AJ118" s="956"/>
      <c r="AK118" s="954" t="s">
        <v>302</v>
      </c>
      <c r="AL118" s="955"/>
      <c r="AM118" s="955"/>
      <c r="AN118" s="955"/>
      <c r="AO118" s="956"/>
      <c r="AP118" s="1041" t="s">
        <v>431</v>
      </c>
      <c r="AQ118" s="1042"/>
      <c r="AR118" s="1042"/>
      <c r="AS118" s="1042"/>
      <c r="AT118" s="1043"/>
      <c r="AU118" s="970"/>
      <c r="AV118" s="971"/>
      <c r="AW118" s="971"/>
      <c r="AX118" s="971"/>
      <c r="AY118" s="971"/>
      <c r="AZ118" s="1044" t="s">
        <v>468</v>
      </c>
      <c r="BA118" s="1035"/>
      <c r="BB118" s="1035"/>
      <c r="BC118" s="1035"/>
      <c r="BD118" s="1035"/>
      <c r="BE118" s="1035"/>
      <c r="BF118" s="1035"/>
      <c r="BG118" s="1035"/>
      <c r="BH118" s="1035"/>
      <c r="BI118" s="1035"/>
      <c r="BJ118" s="1035"/>
      <c r="BK118" s="1035"/>
      <c r="BL118" s="1035"/>
      <c r="BM118" s="1035"/>
      <c r="BN118" s="1035"/>
      <c r="BO118" s="1035"/>
      <c r="BP118" s="1036"/>
      <c r="BQ118" s="1067" t="s">
        <v>461</v>
      </c>
      <c r="BR118" s="1068"/>
      <c r="BS118" s="1068"/>
      <c r="BT118" s="1068"/>
      <c r="BU118" s="1068"/>
      <c r="BV118" s="1068" t="s">
        <v>388</v>
      </c>
      <c r="BW118" s="1068"/>
      <c r="BX118" s="1068"/>
      <c r="BY118" s="1068"/>
      <c r="BZ118" s="1068"/>
      <c r="CA118" s="1068" t="s">
        <v>456</v>
      </c>
      <c r="CB118" s="1068"/>
      <c r="CC118" s="1068"/>
      <c r="CD118" s="1068"/>
      <c r="CE118" s="1068"/>
      <c r="CF118" s="984" t="s">
        <v>447</v>
      </c>
      <c r="CG118" s="985"/>
      <c r="CH118" s="985"/>
      <c r="CI118" s="985"/>
      <c r="CJ118" s="985"/>
      <c r="CK118" s="1015"/>
      <c r="CL118" s="1016"/>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461</v>
      </c>
      <c r="DH118" s="1029"/>
      <c r="DI118" s="1029"/>
      <c r="DJ118" s="1029"/>
      <c r="DK118" s="1030"/>
      <c r="DL118" s="1031" t="s">
        <v>470</v>
      </c>
      <c r="DM118" s="1029"/>
      <c r="DN118" s="1029"/>
      <c r="DO118" s="1029"/>
      <c r="DP118" s="1030"/>
      <c r="DQ118" s="1031" t="s">
        <v>447</v>
      </c>
      <c r="DR118" s="1029"/>
      <c r="DS118" s="1029"/>
      <c r="DT118" s="1029"/>
      <c r="DU118" s="1030"/>
      <c r="DV118" s="1032" t="s">
        <v>461</v>
      </c>
      <c r="DW118" s="1033"/>
      <c r="DX118" s="1033"/>
      <c r="DY118" s="1033"/>
      <c r="DZ118" s="1034"/>
    </row>
    <row r="119" spans="1:130" s="226" customFormat="1" ht="26.25" customHeight="1">
      <c r="A119" s="1128"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457</v>
      </c>
      <c r="AB119" s="962"/>
      <c r="AC119" s="962"/>
      <c r="AD119" s="962"/>
      <c r="AE119" s="963"/>
      <c r="AF119" s="964" t="s">
        <v>470</v>
      </c>
      <c r="AG119" s="962"/>
      <c r="AH119" s="962"/>
      <c r="AI119" s="962"/>
      <c r="AJ119" s="963"/>
      <c r="AK119" s="964" t="s">
        <v>439</v>
      </c>
      <c r="AL119" s="962"/>
      <c r="AM119" s="962"/>
      <c r="AN119" s="962"/>
      <c r="AO119" s="963"/>
      <c r="AP119" s="965" t="s">
        <v>169</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471</v>
      </c>
      <c r="BP119" s="1076"/>
      <c r="BQ119" s="1067">
        <v>14267447</v>
      </c>
      <c r="BR119" s="1068"/>
      <c r="BS119" s="1068"/>
      <c r="BT119" s="1068"/>
      <c r="BU119" s="1068"/>
      <c r="BV119" s="1068">
        <v>13618075</v>
      </c>
      <c r="BW119" s="1068"/>
      <c r="BX119" s="1068"/>
      <c r="BY119" s="1068"/>
      <c r="BZ119" s="1068"/>
      <c r="CA119" s="1068">
        <v>13120103</v>
      </c>
      <c r="CB119" s="1068"/>
      <c r="CC119" s="1068"/>
      <c r="CD119" s="1068"/>
      <c r="CE119" s="1068"/>
      <c r="CF119" s="1069"/>
      <c r="CG119" s="1070"/>
      <c r="CH119" s="1070"/>
      <c r="CI119" s="1070"/>
      <c r="CJ119" s="1071"/>
      <c r="CK119" s="1017"/>
      <c r="CL119" s="1018"/>
      <c r="CM119" s="1072" t="s">
        <v>472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442</v>
      </c>
      <c r="DH119" s="1054"/>
      <c r="DI119" s="1054"/>
      <c r="DJ119" s="1054"/>
      <c r="DK119" s="1055"/>
      <c r="DL119" s="1053" t="s">
        <v>456</v>
      </c>
      <c r="DM119" s="1054"/>
      <c r="DN119" s="1054"/>
      <c r="DO119" s="1054"/>
      <c r="DP119" s="1055"/>
      <c r="DQ119" s="1053" t="s">
        <v>411</v>
      </c>
      <c r="DR119" s="1054"/>
      <c r="DS119" s="1054"/>
      <c r="DT119" s="1054"/>
      <c r="DU119" s="1055"/>
      <c r="DV119" s="1056" t="s">
        <v>456</v>
      </c>
      <c r="DW119" s="1057"/>
      <c r="DX119" s="1057"/>
      <c r="DY119" s="1057"/>
      <c r="DZ119" s="1058"/>
    </row>
    <row r="120" spans="1:130" s="226" customFormat="1" ht="26.25" customHeight="1">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442</v>
      </c>
      <c r="AB120" s="1029"/>
      <c r="AC120" s="1029"/>
      <c r="AD120" s="1029"/>
      <c r="AE120" s="1030"/>
      <c r="AF120" s="1031" t="s">
        <v>473</v>
      </c>
      <c r="AG120" s="1029"/>
      <c r="AH120" s="1029"/>
      <c r="AI120" s="1029"/>
      <c r="AJ120" s="1030"/>
      <c r="AK120" s="1031" t="s">
        <v>446</v>
      </c>
      <c r="AL120" s="1029"/>
      <c r="AM120" s="1029"/>
      <c r="AN120" s="1029"/>
      <c r="AO120" s="1030"/>
      <c r="AP120" s="1032" t="s">
        <v>442</v>
      </c>
      <c r="AQ120" s="1033"/>
      <c r="AR120" s="1033"/>
      <c r="AS120" s="1033"/>
      <c r="AT120" s="1034"/>
      <c r="AU120" s="1059" t="s">
        <v>474</v>
      </c>
      <c r="AV120" s="1060"/>
      <c r="AW120" s="1060"/>
      <c r="AX120" s="1060"/>
      <c r="AY120" s="1061"/>
      <c r="AZ120" s="1010" t="s">
        <v>475</v>
      </c>
      <c r="BA120" s="959"/>
      <c r="BB120" s="959"/>
      <c r="BC120" s="959"/>
      <c r="BD120" s="959"/>
      <c r="BE120" s="959"/>
      <c r="BF120" s="959"/>
      <c r="BG120" s="959"/>
      <c r="BH120" s="959"/>
      <c r="BI120" s="959"/>
      <c r="BJ120" s="959"/>
      <c r="BK120" s="959"/>
      <c r="BL120" s="959"/>
      <c r="BM120" s="959"/>
      <c r="BN120" s="959"/>
      <c r="BO120" s="959"/>
      <c r="BP120" s="960"/>
      <c r="BQ120" s="996">
        <v>436584</v>
      </c>
      <c r="BR120" s="997"/>
      <c r="BS120" s="997"/>
      <c r="BT120" s="997"/>
      <c r="BU120" s="997"/>
      <c r="BV120" s="997">
        <v>613161</v>
      </c>
      <c r="BW120" s="997"/>
      <c r="BX120" s="997"/>
      <c r="BY120" s="997"/>
      <c r="BZ120" s="997"/>
      <c r="CA120" s="997">
        <v>506584</v>
      </c>
      <c r="CB120" s="997"/>
      <c r="CC120" s="997"/>
      <c r="CD120" s="997"/>
      <c r="CE120" s="997"/>
      <c r="CF120" s="1011">
        <v>12.6</v>
      </c>
      <c r="CG120" s="1012"/>
      <c r="CH120" s="1012"/>
      <c r="CI120" s="1012"/>
      <c r="CJ120" s="1012"/>
      <c r="CK120" s="1077" t="s">
        <v>476</v>
      </c>
      <c r="CL120" s="1078"/>
      <c r="CM120" s="1078"/>
      <c r="CN120" s="1078"/>
      <c r="CO120" s="1079"/>
      <c r="CP120" s="1085" t="s">
        <v>477</v>
      </c>
      <c r="CQ120" s="1086"/>
      <c r="CR120" s="1086"/>
      <c r="CS120" s="1086"/>
      <c r="CT120" s="1086"/>
      <c r="CU120" s="1086"/>
      <c r="CV120" s="1086"/>
      <c r="CW120" s="1086"/>
      <c r="CX120" s="1086"/>
      <c r="CY120" s="1086"/>
      <c r="CZ120" s="1086"/>
      <c r="DA120" s="1086"/>
      <c r="DB120" s="1086"/>
      <c r="DC120" s="1086"/>
      <c r="DD120" s="1086"/>
      <c r="DE120" s="1086"/>
      <c r="DF120" s="1087"/>
      <c r="DG120" s="996">
        <v>1482948</v>
      </c>
      <c r="DH120" s="997"/>
      <c r="DI120" s="997"/>
      <c r="DJ120" s="997"/>
      <c r="DK120" s="997"/>
      <c r="DL120" s="997">
        <v>1477562</v>
      </c>
      <c r="DM120" s="997"/>
      <c r="DN120" s="997"/>
      <c r="DO120" s="997"/>
      <c r="DP120" s="997"/>
      <c r="DQ120" s="997">
        <v>1618655</v>
      </c>
      <c r="DR120" s="997"/>
      <c r="DS120" s="997"/>
      <c r="DT120" s="997"/>
      <c r="DU120" s="997"/>
      <c r="DV120" s="998">
        <v>40.200000000000003</v>
      </c>
      <c r="DW120" s="998"/>
      <c r="DX120" s="998"/>
      <c r="DY120" s="998"/>
      <c r="DZ120" s="999"/>
    </row>
    <row r="121" spans="1:130" s="226" customFormat="1" ht="26.25" customHeight="1">
      <c r="A121" s="1129"/>
      <c r="B121" s="1016"/>
      <c r="C121" s="1037" t="s">
        <v>478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29477</v>
      </c>
      <c r="AB121" s="1029"/>
      <c r="AC121" s="1029"/>
      <c r="AD121" s="1029"/>
      <c r="AE121" s="1030"/>
      <c r="AF121" s="1031">
        <v>19987</v>
      </c>
      <c r="AG121" s="1029"/>
      <c r="AH121" s="1029"/>
      <c r="AI121" s="1029"/>
      <c r="AJ121" s="1030"/>
      <c r="AK121" s="1031">
        <v>14683</v>
      </c>
      <c r="AL121" s="1029"/>
      <c r="AM121" s="1029"/>
      <c r="AN121" s="1029"/>
      <c r="AO121" s="1030"/>
      <c r="AP121" s="1032">
        <v>0.4</v>
      </c>
      <c r="AQ121" s="1033"/>
      <c r="AR121" s="1033"/>
      <c r="AS121" s="1033"/>
      <c r="AT121" s="1034"/>
      <c r="AU121" s="1062"/>
      <c r="AV121" s="1063"/>
      <c r="AW121" s="1063"/>
      <c r="AX121" s="1063"/>
      <c r="AY121" s="1064"/>
      <c r="AZ121" s="1019" t="s">
        <v>479</v>
      </c>
      <c r="BA121" s="1020"/>
      <c r="BB121" s="1020"/>
      <c r="BC121" s="1020"/>
      <c r="BD121" s="1020"/>
      <c r="BE121" s="1020"/>
      <c r="BF121" s="1020"/>
      <c r="BG121" s="1020"/>
      <c r="BH121" s="1020"/>
      <c r="BI121" s="1020"/>
      <c r="BJ121" s="1020"/>
      <c r="BK121" s="1020"/>
      <c r="BL121" s="1020"/>
      <c r="BM121" s="1020"/>
      <c r="BN121" s="1020"/>
      <c r="BO121" s="1020"/>
      <c r="BP121" s="1021"/>
      <c r="BQ121" s="989">
        <v>475803</v>
      </c>
      <c r="BR121" s="990"/>
      <c r="BS121" s="990"/>
      <c r="BT121" s="990"/>
      <c r="BU121" s="990"/>
      <c r="BV121" s="990">
        <v>467230</v>
      </c>
      <c r="BW121" s="990"/>
      <c r="BX121" s="990"/>
      <c r="BY121" s="990"/>
      <c r="BZ121" s="990"/>
      <c r="CA121" s="990">
        <v>442203</v>
      </c>
      <c r="CB121" s="990"/>
      <c r="CC121" s="990"/>
      <c r="CD121" s="990"/>
      <c r="CE121" s="990"/>
      <c r="CF121" s="984">
        <v>11</v>
      </c>
      <c r="CG121" s="985"/>
      <c r="CH121" s="985"/>
      <c r="CI121" s="985"/>
      <c r="CJ121" s="985"/>
      <c r="CK121" s="1080"/>
      <c r="CL121" s="1081"/>
      <c r="CM121" s="1081"/>
      <c r="CN121" s="1081"/>
      <c r="CO121" s="1082"/>
      <c r="CP121" s="1090" t="s">
        <v>480</v>
      </c>
      <c r="CQ121" s="1091"/>
      <c r="CR121" s="1091"/>
      <c r="CS121" s="1091"/>
      <c r="CT121" s="1091"/>
      <c r="CU121" s="1091"/>
      <c r="CV121" s="1091"/>
      <c r="CW121" s="1091"/>
      <c r="CX121" s="1091"/>
      <c r="CY121" s="1091"/>
      <c r="CZ121" s="1091"/>
      <c r="DA121" s="1091"/>
      <c r="DB121" s="1091"/>
      <c r="DC121" s="1091"/>
      <c r="DD121" s="1091"/>
      <c r="DE121" s="1091"/>
      <c r="DF121" s="1092"/>
      <c r="DG121" s="989">
        <v>402414</v>
      </c>
      <c r="DH121" s="990"/>
      <c r="DI121" s="990"/>
      <c r="DJ121" s="990"/>
      <c r="DK121" s="990"/>
      <c r="DL121" s="990">
        <v>402934</v>
      </c>
      <c r="DM121" s="990"/>
      <c r="DN121" s="990"/>
      <c r="DO121" s="990"/>
      <c r="DP121" s="990"/>
      <c r="DQ121" s="990">
        <v>442326</v>
      </c>
      <c r="DR121" s="990"/>
      <c r="DS121" s="990"/>
      <c r="DT121" s="990"/>
      <c r="DU121" s="990"/>
      <c r="DV121" s="991">
        <v>11</v>
      </c>
      <c r="DW121" s="991"/>
      <c r="DX121" s="991"/>
      <c r="DY121" s="991"/>
      <c r="DZ121" s="992"/>
    </row>
    <row r="122" spans="1:130" s="226" customFormat="1" ht="26.25" customHeight="1">
      <c r="A122" s="1129"/>
      <c r="B122" s="1016"/>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446</v>
      </c>
      <c r="AB122" s="1029"/>
      <c r="AC122" s="1029"/>
      <c r="AD122" s="1029"/>
      <c r="AE122" s="1030"/>
      <c r="AF122" s="1031" t="s">
        <v>442</v>
      </c>
      <c r="AG122" s="1029"/>
      <c r="AH122" s="1029"/>
      <c r="AI122" s="1029"/>
      <c r="AJ122" s="1030"/>
      <c r="AK122" s="1031" t="s">
        <v>447</v>
      </c>
      <c r="AL122" s="1029"/>
      <c r="AM122" s="1029"/>
      <c r="AN122" s="1029"/>
      <c r="AO122" s="1030"/>
      <c r="AP122" s="1032" t="s">
        <v>445</v>
      </c>
      <c r="AQ122" s="1033"/>
      <c r="AR122" s="1033"/>
      <c r="AS122" s="1033"/>
      <c r="AT122" s="1034"/>
      <c r="AU122" s="1062"/>
      <c r="AV122" s="1063"/>
      <c r="AW122" s="1063"/>
      <c r="AX122" s="1063"/>
      <c r="AY122" s="1064"/>
      <c r="AZ122" s="1044" t="s">
        <v>481</v>
      </c>
      <c r="BA122" s="1035"/>
      <c r="BB122" s="1035"/>
      <c r="BC122" s="1035"/>
      <c r="BD122" s="1035"/>
      <c r="BE122" s="1035"/>
      <c r="BF122" s="1035"/>
      <c r="BG122" s="1035"/>
      <c r="BH122" s="1035"/>
      <c r="BI122" s="1035"/>
      <c r="BJ122" s="1035"/>
      <c r="BK122" s="1035"/>
      <c r="BL122" s="1035"/>
      <c r="BM122" s="1035"/>
      <c r="BN122" s="1035"/>
      <c r="BO122" s="1035"/>
      <c r="BP122" s="1036"/>
      <c r="BQ122" s="1067">
        <v>8365777</v>
      </c>
      <c r="BR122" s="1068"/>
      <c r="BS122" s="1068"/>
      <c r="BT122" s="1068"/>
      <c r="BU122" s="1068"/>
      <c r="BV122" s="1068">
        <v>8140409</v>
      </c>
      <c r="BW122" s="1068"/>
      <c r="BX122" s="1068"/>
      <c r="BY122" s="1068"/>
      <c r="BZ122" s="1068"/>
      <c r="CA122" s="1068">
        <v>7904271</v>
      </c>
      <c r="CB122" s="1068"/>
      <c r="CC122" s="1068"/>
      <c r="CD122" s="1068"/>
      <c r="CE122" s="1068"/>
      <c r="CF122" s="1088">
        <v>196.2</v>
      </c>
      <c r="CG122" s="1089"/>
      <c r="CH122" s="1089"/>
      <c r="CI122" s="1089"/>
      <c r="CJ122" s="1089"/>
      <c r="CK122" s="1080"/>
      <c r="CL122" s="1081"/>
      <c r="CM122" s="1081"/>
      <c r="CN122" s="1081"/>
      <c r="CO122" s="1082"/>
      <c r="CP122" s="1090" t="s">
        <v>482</v>
      </c>
      <c r="CQ122" s="1091"/>
      <c r="CR122" s="1091"/>
      <c r="CS122" s="1091"/>
      <c r="CT122" s="1091"/>
      <c r="CU122" s="1091"/>
      <c r="CV122" s="1091"/>
      <c r="CW122" s="1091"/>
      <c r="CX122" s="1091"/>
      <c r="CY122" s="1091"/>
      <c r="CZ122" s="1091"/>
      <c r="DA122" s="1091"/>
      <c r="DB122" s="1091"/>
      <c r="DC122" s="1091"/>
      <c r="DD122" s="1091"/>
      <c r="DE122" s="1091"/>
      <c r="DF122" s="1092"/>
      <c r="DG122" s="989">
        <v>72207</v>
      </c>
      <c r="DH122" s="990"/>
      <c r="DI122" s="990"/>
      <c r="DJ122" s="990"/>
      <c r="DK122" s="990"/>
      <c r="DL122" s="990">
        <v>60443</v>
      </c>
      <c r="DM122" s="990"/>
      <c r="DN122" s="990"/>
      <c r="DO122" s="990"/>
      <c r="DP122" s="990"/>
      <c r="DQ122" s="990">
        <v>50695</v>
      </c>
      <c r="DR122" s="990"/>
      <c r="DS122" s="990"/>
      <c r="DT122" s="990"/>
      <c r="DU122" s="990"/>
      <c r="DV122" s="991">
        <v>1.3</v>
      </c>
      <c r="DW122" s="991"/>
      <c r="DX122" s="991"/>
      <c r="DY122" s="991"/>
      <c r="DZ122" s="992"/>
    </row>
    <row r="123" spans="1:130" s="226" customFormat="1" ht="26.25" customHeight="1">
      <c r="A123" s="1129"/>
      <c r="B123" s="1016"/>
      <c r="C123" s="986" t="s">
        <v>464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445</v>
      </c>
      <c r="AB123" s="1029"/>
      <c r="AC123" s="1029"/>
      <c r="AD123" s="1029"/>
      <c r="AE123" s="1030"/>
      <c r="AF123" s="1031" t="s">
        <v>169</v>
      </c>
      <c r="AG123" s="1029"/>
      <c r="AH123" s="1029"/>
      <c r="AI123" s="1029"/>
      <c r="AJ123" s="1030"/>
      <c r="AK123" s="1031" t="s">
        <v>446</v>
      </c>
      <c r="AL123" s="1029"/>
      <c r="AM123" s="1029"/>
      <c r="AN123" s="1029"/>
      <c r="AO123" s="1030"/>
      <c r="AP123" s="1032" t="s">
        <v>445</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483</v>
      </c>
      <c r="BP123" s="1076"/>
      <c r="BQ123" s="1135">
        <v>9278164</v>
      </c>
      <c r="BR123" s="1136"/>
      <c r="BS123" s="1136"/>
      <c r="BT123" s="1136"/>
      <c r="BU123" s="1136"/>
      <c r="BV123" s="1136">
        <v>9220800</v>
      </c>
      <c r="BW123" s="1136"/>
      <c r="BX123" s="1136"/>
      <c r="BY123" s="1136"/>
      <c r="BZ123" s="1136"/>
      <c r="CA123" s="1136">
        <v>8853058</v>
      </c>
      <c r="CB123" s="1136"/>
      <c r="CC123" s="1136"/>
      <c r="CD123" s="1136"/>
      <c r="CE123" s="1136"/>
      <c r="CF123" s="1069"/>
      <c r="CG123" s="1070"/>
      <c r="CH123" s="1070"/>
      <c r="CI123" s="1070"/>
      <c r="CJ123" s="1071"/>
      <c r="CK123" s="1080"/>
      <c r="CL123" s="1081"/>
      <c r="CM123" s="1081"/>
      <c r="CN123" s="1081"/>
      <c r="CO123" s="1082"/>
      <c r="CP123" s="1090" t="s">
        <v>400</v>
      </c>
      <c r="CQ123" s="1091"/>
      <c r="CR123" s="1091"/>
      <c r="CS123" s="1091"/>
      <c r="CT123" s="1091"/>
      <c r="CU123" s="1091"/>
      <c r="CV123" s="1091"/>
      <c r="CW123" s="1091"/>
      <c r="CX123" s="1091"/>
      <c r="CY123" s="1091"/>
      <c r="CZ123" s="1091"/>
      <c r="DA123" s="1091"/>
      <c r="DB123" s="1091"/>
      <c r="DC123" s="1091"/>
      <c r="DD123" s="1091"/>
      <c r="DE123" s="1091"/>
      <c r="DF123" s="1092"/>
      <c r="DG123" s="1028" t="s">
        <v>447</v>
      </c>
      <c r="DH123" s="1029"/>
      <c r="DI123" s="1029"/>
      <c r="DJ123" s="1029"/>
      <c r="DK123" s="1030"/>
      <c r="DL123" s="1031" t="s">
        <v>442</v>
      </c>
      <c r="DM123" s="1029"/>
      <c r="DN123" s="1029"/>
      <c r="DO123" s="1029"/>
      <c r="DP123" s="1030"/>
      <c r="DQ123" s="1031" t="s">
        <v>473</v>
      </c>
      <c r="DR123" s="1029"/>
      <c r="DS123" s="1029"/>
      <c r="DT123" s="1029"/>
      <c r="DU123" s="1030"/>
      <c r="DV123" s="1032" t="s">
        <v>461</v>
      </c>
      <c r="DW123" s="1033"/>
      <c r="DX123" s="1033"/>
      <c r="DY123" s="1033"/>
      <c r="DZ123" s="1034"/>
    </row>
    <row r="124" spans="1:130" s="226" customFormat="1" ht="26.25" customHeight="1" thickBot="1">
      <c r="A124" s="1129"/>
      <c r="B124" s="1016"/>
      <c r="C124" s="986" t="s">
        <v>467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461</v>
      </c>
      <c r="AB124" s="1029"/>
      <c r="AC124" s="1029"/>
      <c r="AD124" s="1029"/>
      <c r="AE124" s="1030"/>
      <c r="AF124" s="1031" t="s">
        <v>473</v>
      </c>
      <c r="AG124" s="1029"/>
      <c r="AH124" s="1029"/>
      <c r="AI124" s="1029"/>
      <c r="AJ124" s="1030"/>
      <c r="AK124" s="1031" t="s">
        <v>445</v>
      </c>
      <c r="AL124" s="1029"/>
      <c r="AM124" s="1029"/>
      <c r="AN124" s="1029"/>
      <c r="AO124" s="1030"/>
      <c r="AP124" s="1032" t="s">
        <v>461</v>
      </c>
      <c r="AQ124" s="1033"/>
      <c r="AR124" s="1033"/>
      <c r="AS124" s="1033"/>
      <c r="AT124" s="1034"/>
      <c r="AU124" s="1131" t="s">
        <v>484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120.9</v>
      </c>
      <c r="BR124" s="1098"/>
      <c r="BS124" s="1098"/>
      <c r="BT124" s="1098"/>
      <c r="BU124" s="1098"/>
      <c r="BV124" s="1098">
        <v>107.5</v>
      </c>
      <c r="BW124" s="1098"/>
      <c r="BX124" s="1098"/>
      <c r="BY124" s="1098"/>
      <c r="BZ124" s="1098"/>
      <c r="CA124" s="1098">
        <v>105.9</v>
      </c>
      <c r="CB124" s="1098"/>
      <c r="CC124" s="1098"/>
      <c r="CD124" s="1098"/>
      <c r="CE124" s="1098"/>
      <c r="CF124" s="1099"/>
      <c r="CG124" s="1100"/>
      <c r="CH124" s="1100"/>
      <c r="CI124" s="1100"/>
      <c r="CJ124" s="1101"/>
      <c r="CK124" s="1083"/>
      <c r="CL124" s="1083"/>
      <c r="CM124" s="1083"/>
      <c r="CN124" s="1083"/>
      <c r="CO124" s="1084"/>
      <c r="CP124" s="1090" t="s">
        <v>485</v>
      </c>
      <c r="CQ124" s="1091"/>
      <c r="CR124" s="1091"/>
      <c r="CS124" s="1091"/>
      <c r="CT124" s="1091"/>
      <c r="CU124" s="1091"/>
      <c r="CV124" s="1091"/>
      <c r="CW124" s="1091"/>
      <c r="CX124" s="1091"/>
      <c r="CY124" s="1091"/>
      <c r="CZ124" s="1091"/>
      <c r="DA124" s="1091"/>
      <c r="DB124" s="1091"/>
      <c r="DC124" s="1091"/>
      <c r="DD124" s="1091"/>
      <c r="DE124" s="1091"/>
      <c r="DF124" s="1092"/>
      <c r="DG124" s="1075" t="s">
        <v>442</v>
      </c>
      <c r="DH124" s="1054"/>
      <c r="DI124" s="1054"/>
      <c r="DJ124" s="1054"/>
      <c r="DK124" s="1055"/>
      <c r="DL124" s="1053" t="s">
        <v>169</v>
      </c>
      <c r="DM124" s="1054"/>
      <c r="DN124" s="1054"/>
      <c r="DO124" s="1054"/>
      <c r="DP124" s="1055"/>
      <c r="DQ124" s="1053" t="s">
        <v>388</v>
      </c>
      <c r="DR124" s="1054"/>
      <c r="DS124" s="1054"/>
      <c r="DT124" s="1054"/>
      <c r="DU124" s="1055"/>
      <c r="DV124" s="1056" t="s">
        <v>456</v>
      </c>
      <c r="DW124" s="1057"/>
      <c r="DX124" s="1057"/>
      <c r="DY124" s="1057"/>
      <c r="DZ124" s="1058"/>
    </row>
    <row r="125" spans="1:130" s="226" customFormat="1" ht="26.25" customHeight="1">
      <c r="A125" s="1129"/>
      <c r="B125" s="1016"/>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446</v>
      </c>
      <c r="AB125" s="1029"/>
      <c r="AC125" s="1029"/>
      <c r="AD125" s="1029"/>
      <c r="AE125" s="1030"/>
      <c r="AF125" s="1031" t="s">
        <v>461</v>
      </c>
      <c r="AG125" s="1029"/>
      <c r="AH125" s="1029"/>
      <c r="AI125" s="1029"/>
      <c r="AJ125" s="1030"/>
      <c r="AK125" s="1031" t="s">
        <v>388</v>
      </c>
      <c r="AL125" s="1029"/>
      <c r="AM125" s="1029"/>
      <c r="AN125" s="1029"/>
      <c r="AO125" s="1030"/>
      <c r="AP125" s="1032" t="s">
        <v>439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486</v>
      </c>
      <c r="CL125" s="1078"/>
      <c r="CM125" s="1078"/>
      <c r="CN125" s="1078"/>
      <c r="CO125" s="1079"/>
      <c r="CP125" s="1010" t="s">
        <v>487</v>
      </c>
      <c r="CQ125" s="959"/>
      <c r="CR125" s="959"/>
      <c r="CS125" s="959"/>
      <c r="CT125" s="959"/>
      <c r="CU125" s="959"/>
      <c r="CV125" s="959"/>
      <c r="CW125" s="959"/>
      <c r="CX125" s="959"/>
      <c r="CY125" s="959"/>
      <c r="CZ125" s="959"/>
      <c r="DA125" s="959"/>
      <c r="DB125" s="959"/>
      <c r="DC125" s="959"/>
      <c r="DD125" s="959"/>
      <c r="DE125" s="959"/>
      <c r="DF125" s="960"/>
      <c r="DG125" s="996" t="s">
        <v>488</v>
      </c>
      <c r="DH125" s="997"/>
      <c r="DI125" s="997"/>
      <c r="DJ125" s="997"/>
      <c r="DK125" s="997"/>
      <c r="DL125" s="997" t="s">
        <v>411</v>
      </c>
      <c r="DM125" s="997"/>
      <c r="DN125" s="997"/>
      <c r="DO125" s="997"/>
      <c r="DP125" s="997"/>
      <c r="DQ125" s="997" t="s">
        <v>456</v>
      </c>
      <c r="DR125" s="997"/>
      <c r="DS125" s="997"/>
      <c r="DT125" s="997"/>
      <c r="DU125" s="997"/>
      <c r="DV125" s="998" t="s">
        <v>473</v>
      </c>
      <c r="DW125" s="998"/>
      <c r="DX125" s="998"/>
      <c r="DY125" s="998"/>
      <c r="DZ125" s="999"/>
    </row>
    <row r="126" spans="1:130" s="226" customFormat="1" ht="26.25" customHeight="1" thickBot="1">
      <c r="A126" s="1129"/>
      <c r="B126" s="1016"/>
      <c r="C126" s="986" t="s">
        <v>472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39228</v>
      </c>
      <c r="AB126" s="1029"/>
      <c r="AC126" s="1029"/>
      <c r="AD126" s="1029"/>
      <c r="AE126" s="1030"/>
      <c r="AF126" s="1031" t="s">
        <v>473</v>
      </c>
      <c r="AG126" s="1029"/>
      <c r="AH126" s="1029"/>
      <c r="AI126" s="1029"/>
      <c r="AJ126" s="1030"/>
      <c r="AK126" s="1031" t="s">
        <v>446</v>
      </c>
      <c r="AL126" s="1029"/>
      <c r="AM126" s="1029"/>
      <c r="AN126" s="1029"/>
      <c r="AO126" s="1030"/>
      <c r="AP126" s="1032" t="s">
        <v>442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489</v>
      </c>
      <c r="CQ126" s="1020"/>
      <c r="CR126" s="1020"/>
      <c r="CS126" s="1020"/>
      <c r="CT126" s="1020"/>
      <c r="CU126" s="1020"/>
      <c r="CV126" s="1020"/>
      <c r="CW126" s="1020"/>
      <c r="CX126" s="1020"/>
      <c r="CY126" s="1020"/>
      <c r="CZ126" s="1020"/>
      <c r="DA126" s="1020"/>
      <c r="DB126" s="1020"/>
      <c r="DC126" s="1020"/>
      <c r="DD126" s="1020"/>
      <c r="DE126" s="1020"/>
      <c r="DF126" s="1021"/>
      <c r="DG126" s="989" t="s">
        <v>446</v>
      </c>
      <c r="DH126" s="990"/>
      <c r="DI126" s="990"/>
      <c r="DJ126" s="990"/>
      <c r="DK126" s="990"/>
      <c r="DL126" s="990" t="s">
        <v>411</v>
      </c>
      <c r="DM126" s="990"/>
      <c r="DN126" s="990"/>
      <c r="DO126" s="990"/>
      <c r="DP126" s="990"/>
      <c r="DQ126" s="990" t="s">
        <v>461</v>
      </c>
      <c r="DR126" s="990"/>
      <c r="DS126" s="990"/>
      <c r="DT126" s="990"/>
      <c r="DU126" s="990"/>
      <c r="DV126" s="991" t="s">
        <v>442</v>
      </c>
      <c r="DW126" s="991"/>
      <c r="DX126" s="991"/>
      <c r="DY126" s="991"/>
      <c r="DZ126" s="992"/>
    </row>
    <row r="127" spans="1:130" s="226" customFormat="1" ht="26.25" customHeight="1">
      <c r="A127" s="1130"/>
      <c r="B127" s="1018"/>
      <c r="C127" s="1072" t="s">
        <v>490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1169</v>
      </c>
      <c r="AB127" s="1029"/>
      <c r="AC127" s="1029"/>
      <c r="AD127" s="1029"/>
      <c r="AE127" s="1030"/>
      <c r="AF127" s="1031">
        <v>1169</v>
      </c>
      <c r="AG127" s="1029"/>
      <c r="AH127" s="1029"/>
      <c r="AI127" s="1029"/>
      <c r="AJ127" s="1030"/>
      <c r="AK127" s="1031" t="s">
        <v>411</v>
      </c>
      <c r="AL127" s="1029"/>
      <c r="AM127" s="1029"/>
      <c r="AN127" s="1029"/>
      <c r="AO127" s="1030"/>
      <c r="AP127" s="1032" t="s">
        <v>456</v>
      </c>
      <c r="AQ127" s="1033"/>
      <c r="AR127" s="1033"/>
      <c r="AS127" s="1033"/>
      <c r="AT127" s="1034"/>
      <c r="AU127" s="262"/>
      <c r="AV127" s="262"/>
      <c r="AW127" s="262"/>
      <c r="AX127" s="1102" t="s">
        <v>491</v>
      </c>
      <c r="AY127" s="1103"/>
      <c r="AZ127" s="1103"/>
      <c r="BA127" s="1103"/>
      <c r="BB127" s="1103"/>
      <c r="BC127" s="1103"/>
      <c r="BD127" s="1103"/>
      <c r="BE127" s="1104"/>
      <c r="BF127" s="1105" t="s">
        <v>492</v>
      </c>
      <c r="BG127" s="1103"/>
      <c r="BH127" s="1103"/>
      <c r="BI127" s="1103"/>
      <c r="BJ127" s="1103"/>
      <c r="BK127" s="1103"/>
      <c r="BL127" s="1104"/>
      <c r="BM127" s="1105" t="s">
        <v>493</v>
      </c>
      <c r="BN127" s="1103"/>
      <c r="BO127" s="1103"/>
      <c r="BP127" s="1103"/>
      <c r="BQ127" s="1103"/>
      <c r="BR127" s="1103"/>
      <c r="BS127" s="1104"/>
      <c r="BT127" s="1105" t="s">
        <v>494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495</v>
      </c>
      <c r="CQ127" s="1020"/>
      <c r="CR127" s="1020"/>
      <c r="CS127" s="1020"/>
      <c r="CT127" s="1020"/>
      <c r="CU127" s="1020"/>
      <c r="CV127" s="1020"/>
      <c r="CW127" s="1020"/>
      <c r="CX127" s="1020"/>
      <c r="CY127" s="1020"/>
      <c r="CZ127" s="1020"/>
      <c r="DA127" s="1020"/>
      <c r="DB127" s="1020"/>
      <c r="DC127" s="1020"/>
      <c r="DD127" s="1020"/>
      <c r="DE127" s="1020"/>
      <c r="DF127" s="1021"/>
      <c r="DG127" s="989" t="s">
        <v>169</v>
      </c>
      <c r="DH127" s="990"/>
      <c r="DI127" s="990"/>
      <c r="DJ127" s="990"/>
      <c r="DK127" s="990"/>
      <c r="DL127" s="990" t="s">
        <v>439</v>
      </c>
      <c r="DM127" s="990"/>
      <c r="DN127" s="990"/>
      <c r="DO127" s="990"/>
      <c r="DP127" s="990"/>
      <c r="DQ127" s="990" t="s">
        <v>388</v>
      </c>
      <c r="DR127" s="990"/>
      <c r="DS127" s="990"/>
      <c r="DT127" s="990"/>
      <c r="DU127" s="990"/>
      <c r="DV127" s="991" t="s">
        <v>461</v>
      </c>
      <c r="DW127" s="991"/>
      <c r="DX127" s="991"/>
      <c r="DY127" s="991"/>
      <c r="DZ127" s="992"/>
    </row>
    <row r="128" spans="1:130" s="226" customFormat="1" ht="26.25" customHeight="1" thickBot="1">
      <c r="A128" s="1113" t="s">
        <v>496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497</v>
      </c>
      <c r="X128" s="1115"/>
      <c r="Y128" s="1115"/>
      <c r="Z128" s="1116"/>
      <c r="AA128" s="1117">
        <v>41994</v>
      </c>
      <c r="AB128" s="1118"/>
      <c r="AC128" s="1118"/>
      <c r="AD128" s="1118"/>
      <c r="AE128" s="1119"/>
      <c r="AF128" s="1120">
        <v>41996</v>
      </c>
      <c r="AG128" s="1118"/>
      <c r="AH128" s="1118"/>
      <c r="AI128" s="1118"/>
      <c r="AJ128" s="1119"/>
      <c r="AK128" s="1120">
        <v>42222</v>
      </c>
      <c r="AL128" s="1118"/>
      <c r="AM128" s="1118"/>
      <c r="AN128" s="1118"/>
      <c r="AO128" s="1119"/>
      <c r="AP128" s="1121"/>
      <c r="AQ128" s="1122"/>
      <c r="AR128" s="1122"/>
      <c r="AS128" s="1122"/>
      <c r="AT128" s="1123"/>
      <c r="AU128" s="262"/>
      <c r="AV128" s="262"/>
      <c r="AW128" s="262"/>
      <c r="AX128" s="958" t="s">
        <v>498</v>
      </c>
      <c r="AY128" s="959"/>
      <c r="AZ128" s="959"/>
      <c r="BA128" s="959"/>
      <c r="BB128" s="959"/>
      <c r="BC128" s="959"/>
      <c r="BD128" s="959"/>
      <c r="BE128" s="960"/>
      <c r="BF128" s="1124" t="s">
        <v>488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499</v>
      </c>
      <c r="CQ128" s="1107"/>
      <c r="CR128" s="1107"/>
      <c r="CS128" s="1107"/>
      <c r="CT128" s="1107"/>
      <c r="CU128" s="1107"/>
      <c r="CV128" s="1107"/>
      <c r="CW128" s="1107"/>
      <c r="CX128" s="1107"/>
      <c r="CY128" s="1107"/>
      <c r="CZ128" s="1107"/>
      <c r="DA128" s="1107"/>
      <c r="DB128" s="1107"/>
      <c r="DC128" s="1107"/>
      <c r="DD128" s="1107"/>
      <c r="DE128" s="1107"/>
      <c r="DF128" s="1108"/>
      <c r="DG128" s="1109" t="s">
        <v>488</v>
      </c>
      <c r="DH128" s="1110"/>
      <c r="DI128" s="1110"/>
      <c r="DJ128" s="1110"/>
      <c r="DK128" s="1110"/>
      <c r="DL128" s="1110" t="s">
        <v>473</v>
      </c>
      <c r="DM128" s="1110"/>
      <c r="DN128" s="1110"/>
      <c r="DO128" s="1110"/>
      <c r="DP128" s="1110"/>
      <c r="DQ128" s="1110" t="s">
        <v>456</v>
      </c>
      <c r="DR128" s="1110"/>
      <c r="DS128" s="1110"/>
      <c r="DT128" s="1110"/>
      <c r="DU128" s="1110"/>
      <c r="DV128" s="1111" t="s">
        <v>388</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500</v>
      </c>
      <c r="X129" s="1144"/>
      <c r="Y129" s="1144"/>
      <c r="Z129" s="1145"/>
      <c r="AA129" s="1028">
        <v>4908623</v>
      </c>
      <c r="AB129" s="1029"/>
      <c r="AC129" s="1029"/>
      <c r="AD129" s="1029"/>
      <c r="AE129" s="1030"/>
      <c r="AF129" s="1031">
        <v>4882608</v>
      </c>
      <c r="AG129" s="1029"/>
      <c r="AH129" s="1029"/>
      <c r="AI129" s="1029"/>
      <c r="AJ129" s="1030"/>
      <c r="AK129" s="1031">
        <v>4816703</v>
      </c>
      <c r="AL129" s="1029"/>
      <c r="AM129" s="1029"/>
      <c r="AN129" s="1029"/>
      <c r="AO129" s="1030"/>
      <c r="AP129" s="1146"/>
      <c r="AQ129" s="1147"/>
      <c r="AR129" s="1147"/>
      <c r="AS129" s="1147"/>
      <c r="AT129" s="1148"/>
      <c r="AU129" s="264"/>
      <c r="AV129" s="264"/>
      <c r="AW129" s="264"/>
      <c r="AX129" s="1137" t="s">
        <v>501</v>
      </c>
      <c r="AY129" s="1020"/>
      <c r="AZ129" s="1020"/>
      <c r="BA129" s="1020"/>
      <c r="BB129" s="1020"/>
      <c r="BC129" s="1020"/>
      <c r="BD129" s="1020"/>
      <c r="BE129" s="1021"/>
      <c r="BF129" s="1138" t="s">
        <v>445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503</v>
      </c>
      <c r="X130" s="1144"/>
      <c r="Y130" s="1144"/>
      <c r="Z130" s="1145"/>
      <c r="AA130" s="1028">
        <v>782091</v>
      </c>
      <c r="AB130" s="1029"/>
      <c r="AC130" s="1029"/>
      <c r="AD130" s="1029"/>
      <c r="AE130" s="1030"/>
      <c r="AF130" s="1031">
        <v>794532</v>
      </c>
      <c r="AG130" s="1029"/>
      <c r="AH130" s="1029"/>
      <c r="AI130" s="1029"/>
      <c r="AJ130" s="1030"/>
      <c r="AK130" s="1031">
        <v>788223</v>
      </c>
      <c r="AL130" s="1029"/>
      <c r="AM130" s="1029"/>
      <c r="AN130" s="1029"/>
      <c r="AO130" s="1030"/>
      <c r="AP130" s="1146"/>
      <c r="AQ130" s="1147"/>
      <c r="AR130" s="1147"/>
      <c r="AS130" s="1147"/>
      <c r="AT130" s="1148"/>
      <c r="AU130" s="264"/>
      <c r="AV130" s="264"/>
      <c r="AW130" s="264"/>
      <c r="AX130" s="1137" t="s">
        <v>504</v>
      </c>
      <c r="AY130" s="1020"/>
      <c r="AZ130" s="1020"/>
      <c r="BA130" s="1020"/>
      <c r="BB130" s="1020"/>
      <c r="BC130" s="1020"/>
      <c r="BD130" s="1020"/>
      <c r="BE130" s="1021"/>
      <c r="BF130" s="1174">
        <v>14.2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505</v>
      </c>
      <c r="X131" s="1182"/>
      <c r="Y131" s="1182"/>
      <c r="Z131" s="1183"/>
      <c r="AA131" s="1075">
        <v>4126532</v>
      </c>
      <c r="AB131" s="1054"/>
      <c r="AC131" s="1054"/>
      <c r="AD131" s="1054"/>
      <c r="AE131" s="1055"/>
      <c r="AF131" s="1053">
        <v>4088076</v>
      </c>
      <c r="AG131" s="1054"/>
      <c r="AH131" s="1054"/>
      <c r="AI131" s="1054"/>
      <c r="AJ131" s="1055"/>
      <c r="AK131" s="1053">
        <v>4028480</v>
      </c>
      <c r="AL131" s="1054"/>
      <c r="AM131" s="1054"/>
      <c r="AN131" s="1054"/>
      <c r="AO131" s="1055"/>
      <c r="AP131" s="1184"/>
      <c r="AQ131" s="1185"/>
      <c r="AR131" s="1185"/>
      <c r="AS131" s="1185"/>
      <c r="AT131" s="1186"/>
      <c r="AU131" s="264"/>
      <c r="AV131" s="264"/>
      <c r="AW131" s="264"/>
      <c r="AX131" s="1156" t="s">
        <v>506</v>
      </c>
      <c r="AY131" s="1107"/>
      <c r="AZ131" s="1107"/>
      <c r="BA131" s="1107"/>
      <c r="BB131" s="1107"/>
      <c r="BC131" s="1107"/>
      <c r="BD131" s="1107"/>
      <c r="BE131" s="1108"/>
      <c r="BF131" s="1157">
        <v>105.9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508</v>
      </c>
      <c r="W132" s="1167"/>
      <c r="X132" s="1167"/>
      <c r="Y132" s="1167"/>
      <c r="Z132" s="1168"/>
      <c r="AA132" s="1169">
        <v>14.27518313</v>
      </c>
      <c r="AB132" s="1170"/>
      <c r="AC132" s="1170"/>
      <c r="AD132" s="1170"/>
      <c r="AE132" s="1171"/>
      <c r="AF132" s="1172">
        <v>13.70436851</v>
      </c>
      <c r="AG132" s="1170"/>
      <c r="AH132" s="1170"/>
      <c r="AI132" s="1170"/>
      <c r="AJ132" s="1171"/>
      <c r="AK132" s="1172">
        <v>14.63455199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509</v>
      </c>
      <c r="W133" s="1150"/>
      <c r="X133" s="1150"/>
      <c r="Y133" s="1150"/>
      <c r="Z133" s="1151"/>
      <c r="AA133" s="1152">
        <v>14</v>
      </c>
      <c r="AB133" s="1153"/>
      <c r="AC133" s="1153"/>
      <c r="AD133" s="1153"/>
      <c r="AE133" s="1154"/>
      <c r="AF133" s="1152">
        <v>13.9</v>
      </c>
      <c r="AG133" s="1153"/>
      <c r="AH133" s="1153"/>
      <c r="AI133" s="1153"/>
      <c r="AJ133" s="1154"/>
      <c r="AK133" s="1152">
        <v>14.2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1"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6"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513</v>
      </c>
      <c r="AP7" s="283"/>
      <c r="AQ7" s="284" t="s">
        <v>514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515</v>
      </c>
      <c r="AQ8" s="290" t="s">
        <v>516</v>
      </c>
      <c r="AR8" s="291" t="s">
        <v>517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518</v>
      </c>
      <c r="AL9" s="1193"/>
      <c r="AM9" s="1193"/>
      <c r="AN9" s="1194"/>
      <c r="AO9" s="292">
        <v>1321713</v>
      </c>
      <c r="AP9" s="292">
        <v>80519</v>
      </c>
      <c r="AQ9" s="293">
        <v>81245</v>
      </c>
      <c r="AR9" s="294">
        <v>-0.9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519</v>
      </c>
      <c r="AL10" s="1193"/>
      <c r="AM10" s="1193"/>
      <c r="AN10" s="1194"/>
      <c r="AO10" s="295">
        <v>55940</v>
      </c>
      <c r="AP10" s="295">
        <v>3408</v>
      </c>
      <c r="AQ10" s="296">
        <v>9012</v>
      </c>
      <c r="AR10" s="297">
        <v>-62.2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520</v>
      </c>
      <c r="AL11" s="1193"/>
      <c r="AM11" s="1193"/>
      <c r="AN11" s="1194"/>
      <c r="AO11" s="295">
        <v>220635</v>
      </c>
      <c r="AP11" s="295">
        <v>13441</v>
      </c>
      <c r="AQ11" s="296">
        <v>11253</v>
      </c>
      <c r="AR11" s="297">
        <v>19.399999999999999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521</v>
      </c>
      <c r="AL12" s="1193"/>
      <c r="AM12" s="1193"/>
      <c r="AN12" s="1194"/>
      <c r="AO12" s="295" t="s">
        <v>522</v>
      </c>
      <c r="AP12" s="295" t="s">
        <v>522</v>
      </c>
      <c r="AQ12" s="296">
        <v>1349</v>
      </c>
      <c r="AR12" s="297" t="s">
        <v>522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523</v>
      </c>
      <c r="AL13" s="1193"/>
      <c r="AM13" s="1193"/>
      <c r="AN13" s="1194"/>
      <c r="AO13" s="295" t="s">
        <v>522</v>
      </c>
      <c r="AP13" s="295" t="s">
        <v>522</v>
      </c>
      <c r="AQ13" s="296" t="s">
        <v>522</v>
      </c>
      <c r="AR13" s="297" t="s">
        <v>522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524</v>
      </c>
      <c r="AL14" s="1193"/>
      <c r="AM14" s="1193"/>
      <c r="AN14" s="1194"/>
      <c r="AO14" s="295">
        <v>97524</v>
      </c>
      <c r="AP14" s="295">
        <v>5941</v>
      </c>
      <c r="AQ14" s="296">
        <v>5445</v>
      </c>
      <c r="AR14" s="297">
        <v>9.1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525</v>
      </c>
      <c r="AL15" s="1193"/>
      <c r="AM15" s="1193"/>
      <c r="AN15" s="1194"/>
      <c r="AO15" s="295">
        <v>107868</v>
      </c>
      <c r="AP15" s="295">
        <v>6571</v>
      </c>
      <c r="AQ15" s="296">
        <v>2659</v>
      </c>
      <c r="AR15" s="297">
        <v>147.1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526</v>
      </c>
      <c r="AL16" s="1196"/>
      <c r="AM16" s="1196"/>
      <c r="AN16" s="1197"/>
      <c r="AO16" s="295">
        <v>-154566</v>
      </c>
      <c r="AP16" s="295">
        <v>-9416</v>
      </c>
      <c r="AQ16" s="296">
        <v>-8172</v>
      </c>
      <c r="AR16" s="297">
        <v>15.2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1649114</v>
      </c>
      <c r="AP17" s="295">
        <v>100464</v>
      </c>
      <c r="AQ17" s="296">
        <v>102791</v>
      </c>
      <c r="AR17" s="297">
        <v>-2.2999999999999998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531</v>
      </c>
      <c r="AL21" s="1188"/>
      <c r="AM21" s="1188"/>
      <c r="AN21" s="1189"/>
      <c r="AO21" s="307">
        <v>9.81</v>
      </c>
      <c r="AP21" s="308">
        <v>9.44</v>
      </c>
      <c r="AQ21" s="309">
        <v>0.37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532</v>
      </c>
      <c r="AL22" s="1188"/>
      <c r="AM22" s="1188"/>
      <c r="AN22" s="1189"/>
      <c r="AO22" s="312">
        <v>98.1</v>
      </c>
      <c r="AP22" s="313">
        <v>96.6</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534</v>
      </c>
      <c r="AO27" s="273"/>
      <c r="AP27" s="273"/>
      <c r="AQ27" s="273"/>
      <c r="AR27" s="273"/>
      <c r="AS27" s="273"/>
      <c r="AT27" s="273"/>
    </row>
    <row r="28" spans="1:46" ht="17.25">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513</v>
      </c>
      <c r="AP30" s="283"/>
      <c r="AQ30" s="284" t="s">
        <v>514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515</v>
      </c>
      <c r="AQ31" s="290" t="s">
        <v>516</v>
      </c>
      <c r="AR31" s="291" t="s">
        <v>517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537</v>
      </c>
      <c r="AL32" s="1204"/>
      <c r="AM32" s="1204"/>
      <c r="AN32" s="1205"/>
      <c r="AO32" s="322">
        <v>1208107</v>
      </c>
      <c r="AP32" s="322">
        <v>73598</v>
      </c>
      <c r="AQ32" s="323">
        <v>53655</v>
      </c>
      <c r="AR32" s="324">
        <v>37.200000000000003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538</v>
      </c>
      <c r="AL33" s="1204"/>
      <c r="AM33" s="1204"/>
      <c r="AN33" s="1205"/>
      <c r="AO33" s="322" t="s">
        <v>522</v>
      </c>
      <c r="AP33" s="322" t="s">
        <v>522</v>
      </c>
      <c r="AQ33" s="323" t="s">
        <v>522</v>
      </c>
      <c r="AR33" s="324" t="s">
        <v>522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539</v>
      </c>
      <c r="AL34" s="1204"/>
      <c r="AM34" s="1204"/>
      <c r="AN34" s="1205"/>
      <c r="AO34" s="322" t="s">
        <v>522</v>
      </c>
      <c r="AP34" s="322" t="s">
        <v>522</v>
      </c>
      <c r="AQ34" s="323">
        <v>68</v>
      </c>
      <c r="AR34" s="324" t="s">
        <v>522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540</v>
      </c>
      <c r="AL35" s="1204"/>
      <c r="AM35" s="1204"/>
      <c r="AN35" s="1205"/>
      <c r="AO35" s="322">
        <v>177932</v>
      </c>
      <c r="AP35" s="322">
        <v>10840</v>
      </c>
      <c r="AQ35" s="323">
        <v>21213</v>
      </c>
      <c r="AR35" s="324">
        <v>-48.9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541</v>
      </c>
      <c r="AL36" s="1204"/>
      <c r="AM36" s="1204"/>
      <c r="AN36" s="1205"/>
      <c r="AO36" s="322">
        <v>19149</v>
      </c>
      <c r="AP36" s="322">
        <v>1167</v>
      </c>
      <c r="AQ36" s="323">
        <v>3939</v>
      </c>
      <c r="AR36" s="324">
        <v>-70.400000000000006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542</v>
      </c>
      <c r="AL37" s="1204"/>
      <c r="AM37" s="1204"/>
      <c r="AN37" s="1205"/>
      <c r="AO37" s="322">
        <v>14683</v>
      </c>
      <c r="AP37" s="322">
        <v>894</v>
      </c>
      <c r="AQ37" s="323">
        <v>620</v>
      </c>
      <c r="AR37" s="324">
        <v>44.2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543</v>
      </c>
      <c r="AL38" s="1207"/>
      <c r="AM38" s="1207"/>
      <c r="AN38" s="1208"/>
      <c r="AO38" s="325">
        <v>124</v>
      </c>
      <c r="AP38" s="325">
        <v>8</v>
      </c>
      <c r="AQ38" s="326">
        <v>4</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544</v>
      </c>
      <c r="AL39" s="1207"/>
      <c r="AM39" s="1207"/>
      <c r="AN39" s="1208"/>
      <c r="AO39" s="322">
        <v>-42222</v>
      </c>
      <c r="AP39" s="322">
        <v>-2572</v>
      </c>
      <c r="AQ39" s="323">
        <v>-2084</v>
      </c>
      <c r="AR39" s="324">
        <v>23.4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545</v>
      </c>
      <c r="AL40" s="1204"/>
      <c r="AM40" s="1204"/>
      <c r="AN40" s="1205"/>
      <c r="AO40" s="322">
        <v>-788223</v>
      </c>
      <c r="AP40" s="322">
        <v>-48018</v>
      </c>
      <c r="AQ40" s="323">
        <v>-53215</v>
      </c>
      <c r="AR40" s="324">
        <v>-9.8000000000000007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589550</v>
      </c>
      <c r="AP41" s="322">
        <v>35915</v>
      </c>
      <c r="AQ41" s="323">
        <v>24200</v>
      </c>
      <c r="AR41" s="324">
        <v>48.4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513</v>
      </c>
      <c r="AN49" s="1200" t="s">
        <v>549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550</v>
      </c>
      <c r="AO50" s="339" t="s">
        <v>551</v>
      </c>
      <c r="AP50" s="340" t="s">
        <v>552</v>
      </c>
      <c r="AQ50" s="341" t="s">
        <v>553</v>
      </c>
      <c r="AR50" s="342" t="s">
        <v>554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1659231</v>
      </c>
      <c r="AN51" s="344">
        <v>96551</v>
      </c>
      <c r="AO51" s="345">
        <v>-41.4</v>
      </c>
      <c r="AP51" s="346">
        <v>74444</v>
      </c>
      <c r="AQ51" s="347">
        <v>6.6</v>
      </c>
      <c r="AR51" s="348">
        <v>-48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1140481</v>
      </c>
      <c r="AN52" s="352">
        <v>66365</v>
      </c>
      <c r="AO52" s="353">
        <v>23.7</v>
      </c>
      <c r="AP52" s="354">
        <v>34175</v>
      </c>
      <c r="AQ52" s="355">
        <v>4.0999999999999996</v>
      </c>
      <c r="AR52" s="356">
        <v>19.600000000000001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1273936</v>
      </c>
      <c r="AN53" s="344">
        <v>74937</v>
      </c>
      <c r="AO53" s="345">
        <v>-22.4</v>
      </c>
      <c r="AP53" s="346">
        <v>85205</v>
      </c>
      <c r="AQ53" s="347">
        <v>14.5</v>
      </c>
      <c r="AR53" s="348">
        <v>-36.9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801671</v>
      </c>
      <c r="AN54" s="352">
        <v>47157</v>
      </c>
      <c r="AO54" s="353">
        <v>-28.9</v>
      </c>
      <c r="AP54" s="354">
        <v>38847</v>
      </c>
      <c r="AQ54" s="355">
        <v>13.7</v>
      </c>
      <c r="AR54" s="356">
        <v>-42.6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957160</v>
      </c>
      <c r="AN55" s="344">
        <v>57192</v>
      </c>
      <c r="AO55" s="345">
        <v>-23.7</v>
      </c>
      <c r="AP55" s="346">
        <v>77577</v>
      </c>
      <c r="AQ55" s="347">
        <v>-9</v>
      </c>
      <c r="AR55" s="348">
        <v>-14.7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295552</v>
      </c>
      <c r="AN56" s="352">
        <v>17660</v>
      </c>
      <c r="AO56" s="353">
        <v>-62.6</v>
      </c>
      <c r="AP56" s="354">
        <v>40870</v>
      </c>
      <c r="AQ56" s="355">
        <v>5.2</v>
      </c>
      <c r="AR56" s="356">
        <v>-67.8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637318</v>
      </c>
      <c r="AN57" s="344">
        <v>38537</v>
      </c>
      <c r="AO57" s="345">
        <v>-32.6</v>
      </c>
      <c r="AP57" s="346">
        <v>115123</v>
      </c>
      <c r="AQ57" s="347">
        <v>48.4</v>
      </c>
      <c r="AR57" s="348">
        <v>-81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228113</v>
      </c>
      <c r="AN58" s="352">
        <v>13793</v>
      </c>
      <c r="AO58" s="353">
        <v>-21.9</v>
      </c>
      <c r="AP58" s="354">
        <v>46026</v>
      </c>
      <c r="AQ58" s="355">
        <v>12.6</v>
      </c>
      <c r="AR58" s="356">
        <v>-34.5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593213</v>
      </c>
      <c r="AN59" s="344">
        <v>36138</v>
      </c>
      <c r="AO59" s="345">
        <v>-6.2</v>
      </c>
      <c r="AP59" s="346">
        <v>98899</v>
      </c>
      <c r="AQ59" s="347">
        <v>-14.1</v>
      </c>
      <c r="AR59" s="348">
        <v>7.9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201795</v>
      </c>
      <c r="AN60" s="352">
        <v>12293</v>
      </c>
      <c r="AO60" s="353">
        <v>-10.9</v>
      </c>
      <c r="AP60" s="354">
        <v>43734</v>
      </c>
      <c r="AQ60" s="355">
        <v>-5</v>
      </c>
      <c r="AR60" s="356">
        <v>-5.9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1024172</v>
      </c>
      <c r="AN61" s="359">
        <v>60671</v>
      </c>
      <c r="AO61" s="360">
        <v>-25.3</v>
      </c>
      <c r="AP61" s="361">
        <v>90250</v>
      </c>
      <c r="AQ61" s="362">
        <v>9.3000000000000007</v>
      </c>
      <c r="AR61" s="348">
        <v>-34.6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533522</v>
      </c>
      <c r="AN62" s="352">
        <v>31454</v>
      </c>
      <c r="AO62" s="353">
        <v>-20.100000000000001</v>
      </c>
      <c r="AP62" s="354">
        <v>40730</v>
      </c>
      <c r="AQ62" s="355">
        <v>6.1</v>
      </c>
      <c r="AR62" s="356">
        <v>-26.2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5"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12" t="s">
        <v>3</v>
      </c>
      <c r="D47" s="1212"/>
      <c r="E47" s="1213"/>
      <c r="F47" s="11">
        <v>2.0499999999999998</v>
      </c>
      <c r="G47" s="12">
        <v>0.9</v>
      </c>
      <c r="H47" s="12">
        <v>1.51</v>
      </c>
      <c r="I47" s="12">
        <v>2.52</v>
      </c>
      <c r="J47" s="13">
        <v>0.43</v>
      </c>
    </row>
    <row r="48" spans="2:10" ht="57.75" customHeight="1">
      <c r="B48" s="14"/>
      <c r="C48" s="1214" t="s">
        <v>4</v>
      </c>
      <c r="D48" s="1214"/>
      <c r="E48" s="1215"/>
      <c r="F48" s="15">
        <v>2.93</v>
      </c>
      <c r="G48" s="16">
        <v>3.55</v>
      </c>
      <c r="H48" s="16">
        <v>6.04</v>
      </c>
      <c r="I48" s="16">
        <v>2.58</v>
      </c>
      <c r="J48" s="17">
        <v>2.59</v>
      </c>
    </row>
    <row r="49" spans="2:10" ht="57.75" customHeight="1" thickBot="1">
      <c r="B49" s="18"/>
      <c r="C49" s="1216" t="s">
        <v>5</v>
      </c>
      <c r="D49" s="1216"/>
      <c r="E49" s="1217"/>
      <c r="F49" s="19" t="s">
        <v>570</v>
      </c>
      <c r="G49" s="20" t="s">
        <v>571</v>
      </c>
      <c r="H49" s="20">
        <v>3.27</v>
      </c>
      <c r="I49" s="20" t="s">
        <v>572</v>
      </c>
      <c r="J49" s="21" t="s">
        <v>573</v>
      </c>
    </row>
    <row r="50" spans="2:10" ht="13.5" customHeight="1"/>
    <row r="51" spans="2:10" ht="13.5" hidden="1" customHeight="1"/>
    <row r="52" spans="2:10" ht="13.5" hidden="1" customHeight="1"/>
    <row r="53" spans="2:10" ht="13.5" hidden="1" customHeight="1"/>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2019-10-25T04:41:23Z</cp:lastPrinted>
  <dcterms:created xsi:type="dcterms:W3CDTF">2019-02-14T01:41:42Z</dcterms:created>
  <dcterms:modified xsi:type="dcterms:W3CDTF">2019-10-25T06:03:19Z</dcterms:modified>
</cp:coreProperties>
</file>