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hfeztnRDwgrzMueg880uNY2TFC2TBucnyFMR8jify6rbArRmzDyTInPWIO4Xsw5HqHH58Kc2BjIKz15M26QUw==" workbookSaltValue="a5C2t0rNkpouSQfgRe2J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<sst xmlns="http://schemas.openxmlformats.org/spreadsheetml/2006/main" count="240" uniqueCount="126">
  <si>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</si>
  <si>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</si>
  <si>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</si>
  <si>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</si>
  <si>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</si>
  <si>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</si>
  <si>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</si>
  <si>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</si>
  <si>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</si>
  <si>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</si>
  <si>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</si>
  <si>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</si>
  <si>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</si>
  <si>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</si>
  <si>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</si>
  <si>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</si>
  <si>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</si>
  <si>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</si>
  <si>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</si>
  <si>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</si>
  <si>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</si>
  <si>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</si>
  <si>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</si>
  <si>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</si>
  <si>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</si>
  <si>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</si>
  <si>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</si>
  <si>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</si>
  <si>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</si>
  <si>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</si>
  <si>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</si>
  <si>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</si>
  <si>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</si>
  <si>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</si>
  <si>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</si>
  <si>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</si>
  <si>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</si>
  <si>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</si>
  <si>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</si>
  <si>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</si>
  <si>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</si>
  <si>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</si>
  <si>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</si>
  <si>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</si>
  <si>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</si>
  <si>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</si>
  <si>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</si>
  <si>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</si>
  <si>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</si>
  <si>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</si>
  <si>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</si>
  <si>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</si>
  <si>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</si>
  <si>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</si>
  <si>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</si>
  <si>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</si>
  <si>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</si>
  <si>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</si>
  <si>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</si>
  <si>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</si>
  <si>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</si>
  <si>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</si>
  <si>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</si>
  <si>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</si>
  <si>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</si>
  <si>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</si>
  <si>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</si>
  <si>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</si>
  <si>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</si>
  <si>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</si>
  <si>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</si>
  <si>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</si>
  <si>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</si>
  <si>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</si>
  <si>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</si>
  <si>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</si>
  <si>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</si>
  <si>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</si>
  <si>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</si>
  <si>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</si>
  <si>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</si>
  <si>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</si>
  <si>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</si>
  <si>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</si>
  <si>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</si>
  <si>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</si>
  <si>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</si>
  <si>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</si>
  <si>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</si>
  <si>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</si>
  <si>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</si>
  <si>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</si>
  <si>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</si>
  <si>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</si>
  <si>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</si>
  <si>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</si>
  <si>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</si>
  <si>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</si>
  <si>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</si>
  <si>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</si>
  <si>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</si>
  <si>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</si>
  <si>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</si>
  <si>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</si>
  <si>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</si>
  <si>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</si>
  <si>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</si>
  <si>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</si>
  <si>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</si>
  <si>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</si>
  <si>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</si>
  <si>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</si>
  <si>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</si>
  <si>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</si>
  <si>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</si>
  <si>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</si>
  <si>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</si>
  <si>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</si>
  <si>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</si>
  <si>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</si>
  <si>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</si>
  <si>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</si>
  <si>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</si>
  <si>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ストックマネジメント計画による投資の平準化、地方公営企業法の財務規定の適用など経営健全化に向けた取組を進める必要があります。
</t>
    <rPh sb="246" eb="253">
      <t>チ</t>
    </rPh>
    <phoneticPr fontId="4"/>
  </si>
  <si>
    <t>　熱塩加納処理区は平成14年度に供用開始し15年を経過、山都処理区は平成16年度に供用開始し13年を経過しており、両処理区とも施設、設備の老朽化等による更新費用が増嵩してます。
　なお、持続可能な下水道事業のため、平成28年度には熱塩加納処理区及び山都処理区において下水道ストックマネジメント計画を策定し、下水道施設の計画的かつ効率的な管理を実施します。
　管渠については、法定耐用年数である50年を経過している箇所はありません。なお、旧新崎簡易排水事業により熱塩加納処理区において昭和55年度に整備した箇所が最も古く37年を経過しています。</t>
    <rPh sb="1" eb="5">
      <t>アツシオ</t>
    </rPh>
    <rPh sb="28" eb="30">
      <t>ヤマト</t>
    </rPh>
    <phoneticPr fontId="4"/>
  </si>
  <si>
    <t>　本市の特定環境保全公共下水道事業は、熱塩加納処理区と山都処理区の２処理区あり概成となっています。
　終末処理場である熱塩浄化センター、山都浄化センターにおいては、施設、設備の老朽化等による更新費用が増嵩するなど、維持管理経費において今後も相応の費用が必要な状況です。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⑤経費回収率が増加、⑥汚水処理原価が減少しました。
　また、加入促進等により⑧水洗化率が増加したものの、人口減少等の影響により⑦施設利用率はほぼ横ばいとなっています。
　使用料収入においては、市全体における人口減少が進んでおり、これに伴う料金収入の減少が懸念される状況です。</t>
    <rPh sb="4" eb="17">
      <t>トクテイ</t>
    </rPh>
    <rPh sb="19" eb="23">
      <t>アツシオカノウ</t>
    </rPh>
    <rPh sb="27" eb="29">
      <t>ヤマト</t>
    </rPh>
    <rPh sb="39" eb="41">
      <t>ガイセイ</t>
    </rPh>
    <rPh sb="68" eb="70">
      <t>ヤマト</t>
    </rPh>
    <rPh sb="70" eb="72">
      <t>ジョウカ</t>
    </rPh>
    <rPh sb="286" eb="287">
      <t>トウ</t>
    </rPh>
    <rPh sb="308" eb="309">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</si>
</sst>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08-4A06-9E15-3405A78DB863}"/>
            </c:ext>
          </c:extLst>
        </c:ser>
        <c:dLbls>
          <c:showLegendKey val="0"/>
          <c:showVal val="0"/>
          <c:showCatName val="0"/>
          <c:showSerName val="0"/>
          <c:showPercent val="0"/>
          <c:showBubbleSize val="0"/>
        </c:dLbls>
        <c:gapWidth val="150"/>
        <c:axId val="69694592"/>
        <c:axId val="696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xmlns:c16r2="http://schemas.microsoft.com/office/drawing/2015/06/chart">
            <c:ext xmlns:c16="http://schemas.microsoft.com/office/drawing/2014/chart" uri="{C3380CC4-5D6E-409C-BE32-E72D297353CC}">
              <c16:uniqueId val="{00000001-EB08-4A06-9E15-3405A78DB863}"/>
            </c:ext>
          </c:extLst>
        </c:ser>
        <c:dLbls>
          <c:showLegendKey val="0"/>
          <c:showVal val="0"/>
          <c:showCatName val="0"/>
          <c:showSerName val="0"/>
          <c:showPercent val="0"/>
          <c:showBubbleSize val="0"/>
        </c:dLbls>
        <c:marker val="1"/>
        <c:smooth val="0"/>
        <c:axId val="69694592"/>
        <c:axId val="69696512"/>
      </c:lineChart>
      <c:dateAx>
        <c:axId val="69694592"/>
        <c:scaling>
          <c:orientation val="minMax"/>
        </c:scaling>
        <c:delete val="1"/>
        <c:axPos val="b"/>
        <c:numFmt formatCode="ge" sourceLinked="1"/>
        <c:majorTickMark val="none"/>
        <c:minorTickMark val="none"/>
        <c:tickLblPos val="none"/>
        <c:crossAx val="69696512"/>
        <c:crosses val="autoZero"/>
        <c:auto val="1"/>
        <c:lblOffset val="100"/>
        <c:baseTimeUnit val="years"/>
      </c:dateAx>
      <c:valAx>
        <c:axId val="696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37.17</c:v>
                </c:pt>
                <c:pt idx="1">
                  <c:v>36.17</c:v>
                </c:pt>
                <c:pt idx="2">
                  <c:v>35.49</c:v>
                </c:pt>
                <c:pt idx="3">
                  <c:v>35.22</c:v>
                </c:pt>
                <c:pt idx="4">
                  <c:v>36.369999999999997</c:v>
                </c:pt>
              </c:numCache>
            </c:numRef>
          </c:val>
          <c:extLst xmlns:c16r2="http://schemas.microsoft.com/office/drawing/2015/06/chart">
            <c:ext xmlns:c16="http://schemas.microsoft.com/office/drawing/2014/chart" uri="{C3380CC4-5D6E-409C-BE32-E72D297353CC}">
              <c16:uniqueId val="{00000000-66E2-4862-9FDE-574E8CDBA3A9}"/>
            </c:ext>
          </c:extLst>
        </c:ser>
        <c:dLbls>
          <c:showLegendKey val="0"/>
          <c:showVal val="0"/>
          <c:showCatName val="0"/>
          <c:showSerName val="0"/>
          <c:showPercent val="0"/>
          <c:showBubbleSize val="0"/>
        </c:dLbls>
        <c:gapWidth val="150"/>
        <c:axId val="70981504"/>
        <c:axId val="709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xmlns:c16r2="http://schemas.microsoft.com/office/drawing/2015/06/chart">
            <c:ext xmlns:c16="http://schemas.microsoft.com/office/drawing/2014/chart" uri="{C3380CC4-5D6E-409C-BE32-E72D297353CC}">
              <c16:uniqueId val="{00000001-66E2-4862-9FDE-574E8CDBA3A9}"/>
            </c:ext>
          </c:extLst>
        </c:ser>
        <c:dLbls>
          <c:showLegendKey val="0"/>
          <c:showVal val="0"/>
          <c:showCatName val="0"/>
          <c:showSerName val="0"/>
          <c:showPercent val="0"/>
          <c:showBubbleSize val="0"/>
        </c:dLbls>
        <c:marker val="1"/>
        <c:smooth val="0"/>
        <c:axId val="70981504"/>
        <c:axId val="70987776"/>
      </c:lineChart>
      <c:dateAx>
        <c:axId val="70981504"/>
        <c:scaling>
          <c:orientation val="minMax"/>
        </c:scaling>
        <c:delete val="1"/>
        <c:axPos val="b"/>
        <c:numFmt formatCode="ge" sourceLinked="1"/>
        <c:majorTickMark val="none"/>
        <c:minorTickMark val="none"/>
        <c:tickLblPos val="none"/>
        <c:crossAx val="70987776"/>
        <c:crosses val="autoZero"/>
        <c:auto val="1"/>
        <c:lblOffset val="100"/>
        <c:baseTimeUnit val="years"/>
      </c:dateAx>
      <c:valAx>
        <c:axId val="709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69.209999999999994</c:v>
                </c:pt>
                <c:pt idx="1">
                  <c:v>68.91</c:v>
                </c:pt>
                <c:pt idx="2">
                  <c:v>70.010000000000005</c:v>
                </c:pt>
                <c:pt idx="3">
                  <c:v>71.73</c:v>
                </c:pt>
                <c:pt idx="4">
                  <c:v>74.78</c:v>
                </c:pt>
              </c:numCache>
            </c:numRef>
          </c:val>
          <c:extLst xmlns:c16r2="http://schemas.microsoft.com/office/drawing/2015/06/chart">
            <c:ext xmlns:c16="http://schemas.microsoft.com/office/drawing/2014/chart" uri="{C3380CC4-5D6E-409C-BE32-E72D297353CC}">
              <c16:uniqueId val="{00000000-041C-4A40-A3AD-11AEE9E92DC5}"/>
            </c:ext>
          </c:extLst>
        </c:ser>
        <c:dLbls>
          <c:showLegendKey val="0"/>
          <c:showVal val="0"/>
          <c:showCatName val="0"/>
          <c:showSerName val="0"/>
          <c:showPercent val="0"/>
          <c:showBubbleSize val="0"/>
        </c:dLbls>
        <c:gapWidth val="150"/>
        <c:axId val="71035904"/>
        <c:axId val="350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xmlns:c16r2="http://schemas.microsoft.com/office/drawing/2015/06/chart">
            <c:ext xmlns:c16="http://schemas.microsoft.com/office/drawing/2014/chart" uri="{C3380CC4-5D6E-409C-BE32-E72D297353CC}">
              <c16:uniqueId val="{00000001-041C-4A40-A3AD-11AEE9E92DC5}"/>
            </c:ext>
          </c:extLst>
        </c:ser>
        <c:dLbls>
          <c:showLegendKey val="0"/>
          <c:showVal val="0"/>
          <c:showCatName val="0"/>
          <c:showSerName val="0"/>
          <c:showPercent val="0"/>
          <c:showBubbleSize val="0"/>
        </c:dLbls>
        <c:marker val="1"/>
        <c:smooth val="0"/>
        <c:axId val="71035904"/>
        <c:axId val="35062528"/>
      </c:lineChart>
      <c:dateAx>
        <c:axId val="71035904"/>
        <c:scaling>
          <c:orientation val="minMax"/>
        </c:scaling>
        <c:delete val="1"/>
        <c:axPos val="b"/>
        <c:numFmt formatCode="ge" sourceLinked="1"/>
        <c:majorTickMark val="none"/>
        <c:minorTickMark val="none"/>
        <c:tickLblPos val="none"/>
        <c:crossAx val="35062528"/>
        <c:crosses val="autoZero"/>
        <c:auto val="1"/>
        <c:lblOffset val="100"/>
        <c:baseTimeUnit val="years"/>
      </c:dateAx>
      <c:valAx>
        <c:axId val="350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c:v>
                </c:pt>
                <c:pt idx="1">
                  <c:v>77.37</c:v>
                </c:pt>
                <c:pt idx="2">
                  <c:v>80.95</c:v>
                </c:pt>
                <c:pt idx="3">
                  <c:v>71.86</c:v>
                </c:pt>
                <c:pt idx="4">
                  <c:v>94.92</c:v>
                </c:pt>
              </c:numCache>
            </c:numRef>
          </c:val>
          <c:extLst xmlns:c16r2="http://schemas.microsoft.com/office/drawing/2015/06/chart">
            <c:ext xmlns:c16="http://schemas.microsoft.com/office/drawing/2014/chart" uri="{C3380CC4-5D6E-409C-BE32-E72D297353CC}">
              <c16:uniqueId val="{00000000-42D8-44E8-A4C3-5E44FD11F6DC}"/>
            </c:ext>
          </c:extLst>
        </c:ser>
        <c:dLbls>
          <c:showLegendKey val="0"/>
          <c:showVal val="0"/>
          <c:showCatName val="0"/>
          <c:showSerName val="0"/>
          <c:showPercent val="0"/>
          <c:showBubbleSize val="0"/>
        </c:dLbls>
        <c:gapWidth val="150"/>
        <c:axId val="69725184"/>
        <c:axId val="705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D8-44E8-A4C3-5E44FD11F6DC}"/>
            </c:ext>
          </c:extLst>
        </c:ser>
        <c:dLbls>
          <c:showLegendKey val="0"/>
          <c:showVal val="0"/>
          <c:showCatName val="0"/>
          <c:showSerName val="0"/>
          <c:showPercent val="0"/>
          <c:showBubbleSize val="0"/>
        </c:dLbls>
        <c:marker val="1"/>
        <c:smooth val="0"/>
        <c:axId val="69725184"/>
        <c:axId val="70587520"/>
      </c:lineChart>
      <c:dateAx>
        <c:axId val="69725184"/>
        <c:scaling>
          <c:orientation val="minMax"/>
        </c:scaling>
        <c:delete val="1"/>
        <c:axPos val="b"/>
        <c:numFmt formatCode="ge" sourceLinked="1"/>
        <c:majorTickMark val="none"/>
        <c:minorTickMark val="none"/>
        <c:tickLblPos val="none"/>
        <c:crossAx val="70587520"/>
        <c:crosses val="autoZero"/>
        <c:auto val="1"/>
        <c:lblOffset val="100"/>
        <c:baseTimeUnit val="years"/>
      </c:dateAx>
      <c:valAx>
        <c:axId val="705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83-466B-AA4B-A679F9F16DA2}"/>
            </c:ext>
          </c:extLst>
        </c:ser>
        <c:dLbls>
          <c:showLegendKey val="0"/>
          <c:showVal val="0"/>
          <c:showCatName val="0"/>
          <c:showSerName val="0"/>
          <c:showPercent val="0"/>
          <c:showBubbleSize val="0"/>
        </c:dLbls>
        <c:gapWidth val="150"/>
        <c:axId val="70626688"/>
        <c:axId val="706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83-466B-AA4B-A679F9F16DA2}"/>
            </c:ext>
          </c:extLst>
        </c:ser>
        <c:dLbls>
          <c:showLegendKey val="0"/>
          <c:showVal val="0"/>
          <c:showCatName val="0"/>
          <c:showSerName val="0"/>
          <c:showPercent val="0"/>
          <c:showBubbleSize val="0"/>
        </c:dLbls>
        <c:marker val="1"/>
        <c:smooth val="0"/>
        <c:axId val="70626688"/>
        <c:axId val="70628864"/>
      </c:lineChart>
      <c:dateAx>
        <c:axId val="70626688"/>
        <c:scaling>
          <c:orientation val="minMax"/>
        </c:scaling>
        <c:delete val="1"/>
        <c:axPos val="b"/>
        <c:numFmt formatCode="ge" sourceLinked="1"/>
        <c:majorTickMark val="none"/>
        <c:minorTickMark val="none"/>
        <c:tickLblPos val="none"/>
        <c:crossAx val="70628864"/>
        <c:crosses val="autoZero"/>
        <c:auto val="1"/>
        <c:lblOffset val="100"/>
        <c:baseTimeUnit val="years"/>
      </c:dateAx>
      <c:valAx>
        <c:axId val="706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C3-46A2-828B-6BAE1E64F84E}"/>
            </c:ext>
          </c:extLst>
        </c:ser>
        <c:dLbls>
          <c:showLegendKey val="0"/>
          <c:showVal val="0"/>
          <c:showCatName val="0"/>
          <c:showSerName val="0"/>
          <c:showPercent val="0"/>
          <c:showBubbleSize val="0"/>
        </c:dLbls>
        <c:gapWidth val="150"/>
        <c:axId val="70746112"/>
        <c:axId val="707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C3-46A2-828B-6BAE1E64F84E}"/>
            </c:ext>
          </c:extLst>
        </c:ser>
        <c:dLbls>
          <c:showLegendKey val="0"/>
          <c:showVal val="0"/>
          <c:showCatName val="0"/>
          <c:showSerName val="0"/>
          <c:showPercent val="0"/>
          <c:showBubbleSize val="0"/>
        </c:dLbls>
        <c:marker val="1"/>
        <c:smooth val="0"/>
        <c:axId val="70746112"/>
        <c:axId val="70748032"/>
      </c:lineChart>
      <c:dateAx>
        <c:axId val="70746112"/>
        <c:scaling>
          <c:orientation val="minMax"/>
        </c:scaling>
        <c:delete val="1"/>
        <c:axPos val="b"/>
        <c:numFmt formatCode="ge" sourceLinked="1"/>
        <c:majorTickMark val="none"/>
        <c:minorTickMark val="none"/>
        <c:tickLblPos val="none"/>
        <c:crossAx val="70748032"/>
        <c:crosses val="autoZero"/>
        <c:auto val="1"/>
        <c:lblOffset val="100"/>
        <c:baseTimeUnit val="years"/>
      </c:dateAx>
      <c:valAx>
        <c:axId val="707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3F-4AE2-9377-43036FEC4EB4}"/>
            </c:ext>
          </c:extLst>
        </c:ser>
        <c:dLbls>
          <c:showLegendKey val="0"/>
          <c:showVal val="0"/>
          <c:showCatName val="0"/>
          <c:showSerName val="0"/>
          <c:showPercent val="0"/>
          <c:showBubbleSize val="0"/>
        </c:dLbls>
        <c:gapWidth val="150"/>
        <c:axId val="71054080"/>
        <c:axId val="710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3F-4AE2-9377-43036FEC4EB4}"/>
            </c:ext>
          </c:extLst>
        </c:ser>
        <c:dLbls>
          <c:showLegendKey val="0"/>
          <c:showVal val="0"/>
          <c:showCatName val="0"/>
          <c:showSerName val="0"/>
          <c:showPercent val="0"/>
          <c:showBubbleSize val="0"/>
        </c:dLbls>
        <c:marker val="1"/>
        <c:smooth val="0"/>
        <c:axId val="71054080"/>
        <c:axId val="71056000"/>
      </c:lineChart>
      <c:dateAx>
        <c:axId val="71054080"/>
        <c:scaling>
          <c:orientation val="minMax"/>
        </c:scaling>
        <c:delete val="1"/>
        <c:axPos val="b"/>
        <c:numFmt formatCode="ge" sourceLinked="1"/>
        <c:majorTickMark val="none"/>
        <c:minorTickMark val="none"/>
        <c:tickLblPos val="none"/>
        <c:crossAx val="71056000"/>
        <c:crosses val="autoZero"/>
        <c:auto val="1"/>
        <c:lblOffset val="100"/>
        <c:baseTimeUnit val="years"/>
      </c:dateAx>
      <c:valAx>
        <c:axId val="710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19-4701-BE20-714099BA92F8}"/>
            </c:ext>
          </c:extLst>
        </c:ser>
        <c:dLbls>
          <c:showLegendKey val="0"/>
          <c:showVal val="0"/>
          <c:showCatName val="0"/>
          <c:showSerName val="0"/>
          <c:showPercent val="0"/>
          <c:showBubbleSize val="0"/>
        </c:dLbls>
        <c:gapWidth val="150"/>
        <c:axId val="71088000"/>
        <c:axId val="710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19-4701-BE20-714099BA92F8}"/>
            </c:ext>
          </c:extLst>
        </c:ser>
        <c:dLbls>
          <c:showLegendKey val="0"/>
          <c:showVal val="0"/>
          <c:showCatName val="0"/>
          <c:showSerName val="0"/>
          <c:showPercent val="0"/>
          <c:showBubbleSize val="0"/>
        </c:dLbls>
        <c:marker val="1"/>
        <c:smooth val="0"/>
        <c:axId val="71088000"/>
        <c:axId val="71089536"/>
      </c:lineChart>
      <c:dateAx>
        <c:axId val="71088000"/>
        <c:scaling>
          <c:orientation val="minMax"/>
        </c:scaling>
        <c:delete val="1"/>
        <c:axPos val="b"/>
        <c:numFmt formatCode="ge" sourceLinked="1"/>
        <c:majorTickMark val="none"/>
        <c:minorTickMark val="none"/>
        <c:tickLblPos val="none"/>
        <c:crossAx val="71089536"/>
        <c:crosses val="autoZero"/>
        <c:auto val="1"/>
        <c:lblOffset val="100"/>
        <c:baseTimeUnit val="years"/>
      </c:dateAx>
      <c:valAx>
        <c:axId val="710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1959.85</c:v>
                </c:pt>
                <c:pt idx="1">
                  <c:v>1939.97</c:v>
                </c:pt>
                <c:pt idx="2">
                  <c:v>1835.41</c:v>
                </c:pt>
                <c:pt idx="3">
                  <c:v>1420.38</c:v>
                </c:pt>
                <c:pt idx="4" formatCode="#,##0.00;&quot;△&quot;#,##0.00">
                  <c:v>0</c:v>
                </c:pt>
              </c:numCache>
            </c:numRef>
          </c:val>
          <c:extLst xmlns:c16r2="http://schemas.microsoft.com/office/drawing/2015/06/chart">
            <c:ext xmlns:c16="http://schemas.microsoft.com/office/drawing/2014/chart" uri="{C3380CC4-5D6E-409C-BE32-E72D297353CC}">
              <c16:uniqueId val="{00000000-10EE-47F5-9B15-769F528490AC}"/>
            </c:ext>
          </c:extLst>
        </c:ser>
        <c:dLbls>
          <c:showLegendKey val="0"/>
          <c:showVal val="0"/>
          <c:showCatName val="0"/>
          <c:showSerName val="0"/>
          <c:showPercent val="0"/>
          <c:showBubbleSize val="0"/>
        </c:dLbls>
        <c:gapWidth val="150"/>
        <c:axId val="70808704"/>
        <c:axId val="708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xmlns:c16r2="http://schemas.microsoft.com/office/drawing/2015/06/chart">
            <c:ext xmlns:c16="http://schemas.microsoft.com/office/drawing/2014/chart" uri="{C3380CC4-5D6E-409C-BE32-E72D297353CC}">
              <c16:uniqueId val="{00000001-10EE-47F5-9B15-769F528490AC}"/>
            </c:ext>
          </c:extLst>
        </c:ser>
        <c:dLbls>
          <c:showLegendKey val="0"/>
          <c:showVal val="0"/>
          <c:showCatName val="0"/>
          <c:showSerName val="0"/>
          <c:showPercent val="0"/>
          <c:showBubbleSize val="0"/>
        </c:dLbls>
        <c:marker val="1"/>
        <c:smooth val="0"/>
        <c:axId val="70808704"/>
        <c:axId val="70810624"/>
      </c:lineChart>
      <c:dateAx>
        <c:axId val="70808704"/>
        <c:scaling>
          <c:orientation val="minMax"/>
        </c:scaling>
        <c:delete val="1"/>
        <c:axPos val="b"/>
        <c:numFmt formatCode="ge" sourceLinked="1"/>
        <c:majorTickMark val="none"/>
        <c:minorTickMark val="none"/>
        <c:tickLblPos val="none"/>
        <c:crossAx val="70810624"/>
        <c:crosses val="autoZero"/>
        <c:auto val="1"/>
        <c:lblOffset val="100"/>
        <c:baseTimeUnit val="years"/>
      </c:dateAx>
      <c:valAx>
        <c:axId val="708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58.25</c:v>
                </c:pt>
                <c:pt idx="1">
                  <c:v>51.92</c:v>
                </c:pt>
                <c:pt idx="2">
                  <c:v>56.95</c:v>
                </c:pt>
                <c:pt idx="3">
                  <c:v>44.12</c:v>
                </c:pt>
                <c:pt idx="4">
                  <c:v>79.2</c:v>
                </c:pt>
              </c:numCache>
            </c:numRef>
          </c:val>
          <c:extLst xmlns:c16r2="http://schemas.microsoft.com/office/drawing/2015/06/chart">
            <c:ext xmlns:c16="http://schemas.microsoft.com/office/drawing/2014/chart" uri="{C3380CC4-5D6E-409C-BE32-E72D297353CC}">
              <c16:uniqueId val="{00000000-B055-4B60-8FA6-3E388FC3D5CA}"/>
            </c:ext>
          </c:extLst>
        </c:ser>
        <c:dLbls>
          <c:showLegendKey val="0"/>
          <c:showVal val="0"/>
          <c:showCatName val="0"/>
          <c:showSerName val="0"/>
          <c:showPercent val="0"/>
          <c:showBubbleSize val="0"/>
        </c:dLbls>
        <c:gapWidth val="150"/>
        <c:axId val="70837760"/>
        <c:axId val="708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xmlns:c16r2="http://schemas.microsoft.com/office/drawing/2015/06/chart">
            <c:ext xmlns:c16="http://schemas.microsoft.com/office/drawing/2014/chart" uri="{C3380CC4-5D6E-409C-BE32-E72D297353CC}">
              <c16:uniqueId val="{00000001-B055-4B60-8FA6-3E388FC3D5CA}"/>
            </c:ext>
          </c:extLst>
        </c:ser>
        <c:dLbls>
          <c:showLegendKey val="0"/>
          <c:showVal val="0"/>
          <c:showCatName val="0"/>
          <c:showSerName val="0"/>
          <c:showPercent val="0"/>
          <c:showBubbleSize val="0"/>
        </c:dLbls>
        <c:marker val="1"/>
        <c:smooth val="0"/>
        <c:axId val="70837760"/>
        <c:axId val="70839680"/>
      </c:lineChart>
      <c:dateAx>
        <c:axId val="70837760"/>
        <c:scaling>
          <c:orientation val="minMax"/>
        </c:scaling>
        <c:delete val="1"/>
        <c:axPos val="b"/>
        <c:numFmt formatCode="ge" sourceLinked="1"/>
        <c:majorTickMark val="none"/>
        <c:minorTickMark val="none"/>
        <c:tickLblPos val="none"/>
        <c:crossAx val="70839680"/>
        <c:crosses val="autoZero"/>
        <c:auto val="1"/>
        <c:lblOffset val="100"/>
        <c:baseTimeUnit val="years"/>
      </c:dateAx>
      <c:valAx>
        <c:axId val="70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311.94</c:v>
                </c:pt>
                <c:pt idx="1">
                  <c:v>357.05</c:v>
                </c:pt>
                <c:pt idx="2">
                  <c:v>325.67</c:v>
                </c:pt>
                <c:pt idx="3">
                  <c:v>419.45</c:v>
                </c:pt>
                <c:pt idx="4">
                  <c:v>235.47</c:v>
                </c:pt>
              </c:numCache>
            </c:numRef>
          </c:val>
          <c:extLst xmlns:c16r2="http://schemas.microsoft.com/office/drawing/2015/06/chart">
            <c:ext xmlns:c16="http://schemas.microsoft.com/office/drawing/2014/chart" uri="{C3380CC4-5D6E-409C-BE32-E72D297353CC}">
              <c16:uniqueId val="{00000000-0E61-4242-91A8-E0D285722C2D}"/>
            </c:ext>
          </c:extLst>
        </c:ser>
        <c:dLbls>
          <c:showLegendKey val="0"/>
          <c:showVal val="0"/>
          <c:showCatName val="0"/>
          <c:showSerName val="0"/>
          <c:showPercent val="0"/>
          <c:showBubbleSize val="0"/>
        </c:dLbls>
        <c:gapWidth val="150"/>
        <c:axId val="70948736"/>
        <c:axId val="709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xmlns:c16r2="http://schemas.microsoft.com/office/drawing/2015/06/chart">
            <c:ext xmlns:c16="http://schemas.microsoft.com/office/drawing/2014/chart" uri="{C3380CC4-5D6E-409C-BE32-E72D297353CC}">
              <c16:uniqueId val="{00000001-0E61-4242-91A8-E0D285722C2D}"/>
            </c:ext>
          </c:extLst>
        </c:ser>
        <c:dLbls>
          <c:showLegendKey val="0"/>
          <c:showVal val="0"/>
          <c:showCatName val="0"/>
          <c:showSerName val="0"/>
          <c:showPercent val="0"/>
          <c:showBubbleSize val="0"/>
        </c:dLbls>
        <c:marker val="1"/>
        <c:smooth val="0"/>
        <c:axId val="70948736"/>
        <c:axId val="70959104"/>
      </c:lineChart>
      <c:dateAx>
        <c:axId val="70948736"/>
        <c:scaling>
          <c:orientation val="minMax"/>
        </c:scaling>
        <c:delete val="1"/>
        <c:axPos val="b"/>
        <c:numFmt formatCode="ge" sourceLinked="1"/>
        <c:majorTickMark val="none"/>
        <c:minorTickMark val="none"/>
        <c:tickLblPos val="none"/>
        <c:crossAx val="70959104"/>
        <c:crosses val="autoZero"/>
        <c:auto val="1"/>
        <c:lblOffset val="100"/>
        <c:baseTimeUnit val="years"/>
      </c:dateAx>
      <c:valAx>
        <c:axId val="709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喜多方市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48726</v>
      </c>
      <c r="AM8" s="66"/>
      <c r="AN8" s="66"/>
      <c r="AO8" s="66"/>
      <c r="AP8" s="66"/>
      <c r="AQ8" s="66"/>
      <c r="AR8" s="66"/>
      <c r="AS8" s="66"/>
      <c r="AT8" s="65">
        <f>データ!T6</f>
        <v>554.63</v>
      </c>
      <c r="AU8" s="65"/>
      <c r="AV8" s="65"/>
      <c r="AW8" s="65"/>
      <c r="AX8" s="65"/>
      <c r="AY8" s="65"/>
      <c r="AZ8" s="65"/>
      <c r="BA8" s="65"/>
      <c r="BB8" s="65">
        <f>データ!U6</f>
        <v>87.85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6.52</v>
      </c>
      <c r="Q10" s="65"/>
      <c r="R10" s="65"/>
      <c r="S10" s="65"/>
      <c r="T10" s="65"/>
      <c r="U10" s="65"/>
      <c r="V10" s="65"/>
      <c r="W10" s="65">
        <f>データ!Q6</f>
        <v>92.46</v>
      </c>
      <c r="X10" s="65"/>
      <c r="Y10" s="65"/>
      <c r="Z10" s="65"/>
      <c r="AA10" s="65"/>
      <c r="AB10" s="65"/>
      <c r="AC10" s="65"/>
      <c r="AD10" s="66">
        <f>データ!R6</f>
        <v>3321</v>
      </c>
      <c r="AE10" s="66"/>
      <c r="AF10" s="66"/>
      <c r="AG10" s="66"/>
      <c r="AH10" s="66"/>
      <c r="AI10" s="66"/>
      <c r="AJ10" s="66"/>
      <c r="AK10" s="2"/>
      <c r="AL10" s="66">
        <f>データ!V6</f>
        <v>3156</v>
      </c>
      <c r="AM10" s="66"/>
      <c r="AN10" s="66"/>
      <c r="AO10" s="66"/>
      <c r="AP10" s="66"/>
      <c r="AQ10" s="66"/>
      <c r="AR10" s="66"/>
      <c r="AS10" s="66"/>
      <c r="AT10" s="65">
        <f>データ!W6</f>
        <v>1.71</v>
      </c>
      <c r="AU10" s="65"/>
      <c r="AV10" s="65"/>
      <c r="AW10" s="65"/>
      <c r="AX10" s="65"/>
      <c r="AY10" s="65"/>
      <c r="AZ10" s="65"/>
      <c r="BA10" s="65"/>
      <c r="BB10" s="65">
        <f>データ!X6</f>
        <v>1845.61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sXwgRM+/VroF5T1H3t/CqjchoG4ykxFgMwH81kLBTdHkZrUL1Y1SU+udap+eYf5P+IgylqredZpFV7Kd3Oun8g==" saltValue="XtcTYdn7/SHyeRo/mYNOj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72087</v>
      </c>
      <c r="D6" s="32">
        <f t="shared" si="3"/>
        <v>47</v>
      </c>
      <c r="E6" s="32">
        <f t="shared" si="3"/>
        <v>17</v>
      </c>
      <c r="F6" s="32">
        <f t="shared" si="3"/>
        <v>4</v>
      </c>
      <c r="G6" s="32">
        <f t="shared" si="3"/>
        <v>0</v>
      </c>
      <c r="H6" s="32" t="str">
        <f t="shared" si="3"/>
        <v>福島県　喜多方市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6.52</v>
      </c>
      <c r="Q6" s="33">
        <f t="shared" si="3"/>
        <v>92.46</v>
      </c>
      <c r="R6" s="33">
        <f t="shared" si="3"/>
        <v>3321</v>
      </c>
      <c r="S6" s="33">
        <f t="shared" si="3"/>
        <v>48726</v>
      </c>
      <c r="T6" s="33">
        <f t="shared" si="3"/>
        <v>554.63</v>
      </c>
      <c r="U6" s="33">
        <f t="shared" si="3"/>
        <v>87.85</v>
      </c>
      <c r="V6" s="33">
        <f t="shared" si="3"/>
        <v>3156</v>
      </c>
      <c r="W6" s="33">
        <f t="shared" si="3"/>
        <v>1.71</v>
      </c>
      <c r="X6" s="33">
        <f t="shared" si="3"/>
        <v>1845.61</v>
      </c>
      <c r="Y6" s="34">
        <f>IF(Y7="",NA(),Y7)</f>
        <v>82</v>
      </c>
      <c r="Z6" s="34">
        <f t="shared" ref="Z6:AH6" si="4">IF(Z7="",NA(),Z7)</f>
        <v>77.37</v>
      </c>
      <c r="AA6" s="34">
        <f t="shared" si="4"/>
        <v>80.95</v>
      </c>
      <c r="AB6" s="34">
        <f t="shared" si="4"/>
        <v>71.86</v>
      </c>
      <c r="AC6" s="34">
        <f t="shared" si="4"/>
        <v>94.92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1959.85</v>
      </c>
      <c r="BG6" s="34">
        <f t="shared" ref="BG6:BO6" si="7">IF(BG7="",NA(),BG7)</f>
        <v>1939.97</v>
      </c>
      <c r="BH6" s="34">
        <f t="shared" si="7"/>
        <v>1835.41</v>
      </c>
      <c r="BI6" s="34">
        <f t="shared" si="7"/>
        <v>1420.38</v>
      </c>
      <c r="BJ6" s="33">
        <f t="shared" si="7"/>
        <v>0</v>
      </c>
      <c r="BK6" s="34">
        <f t="shared" si="7"/>
        <v>1554.05</v>
      </c>
      <c r="BL6" s="34">
        <f t="shared" si="7"/>
        <v>1671.86</v>
      </c>
      <c r="BM6" s="34">
        <f t="shared" si="7"/>
        <v>1673.47</v>
      </c>
      <c r="BN6" s="34">
        <f t="shared" si="7"/>
        <v>1592.72</v>
      </c>
      <c r="BO6" s="34">
        <f t="shared" si="7"/>
        <v>1243.71</v>
      </c>
      <c r="BP6" s="33" t="str">
        <f>IF(BP7="","",IF(BP7="-","【-】","【"&amp;SUBSTITUTE(TEXT(BP7,"#,##0.00"),"-","△")&amp;"】"))</f>
        <v>【1,225.44】</v>
      </c>
      <c r="BQ6" s="34">
        <f>IF(BQ7="",NA(),BQ7)</f>
        <v>58.25</v>
      </c>
      <c r="BR6" s="34">
        <f t="shared" ref="BR6:BZ6" si="8">IF(BR7="",NA(),BR7)</f>
        <v>51.92</v>
      </c>
      <c r="BS6" s="34">
        <f t="shared" si="8"/>
        <v>56.95</v>
      </c>
      <c r="BT6" s="34">
        <f t="shared" si="8"/>
        <v>44.12</v>
      </c>
      <c r="BU6" s="34">
        <f t="shared" si="8"/>
        <v>79.2</v>
      </c>
      <c r="BV6" s="34">
        <f t="shared" si="8"/>
        <v>53.01</v>
      </c>
      <c r="BW6" s="34">
        <f t="shared" si="8"/>
        <v>50.54</v>
      </c>
      <c r="BX6" s="34">
        <f t="shared" si="8"/>
        <v>49.22</v>
      </c>
      <c r="BY6" s="34">
        <f t="shared" si="8"/>
        <v>53.7</v>
      </c>
      <c r="BZ6" s="34">
        <f t="shared" si="8"/>
        <v>74.3</v>
      </c>
      <c r="CA6" s="33" t="str">
        <f>IF(CA7="","",IF(CA7="-","【-】","【"&amp;SUBSTITUTE(TEXT(CA7,"#,##0.00"),"-","△")&amp;"】"))</f>
        <v>【75.58】</v>
      </c>
      <c r="CB6" s="34">
        <f>IF(CB7="",NA(),CB7)</f>
        <v>311.94</v>
      </c>
      <c r="CC6" s="34">
        <f t="shared" ref="CC6:CK6" si="9">IF(CC7="",NA(),CC7)</f>
        <v>357.05</v>
      </c>
      <c r="CD6" s="34">
        <f t="shared" si="9"/>
        <v>325.67</v>
      </c>
      <c r="CE6" s="34">
        <f t="shared" si="9"/>
        <v>419.45</v>
      </c>
      <c r="CF6" s="34">
        <f t="shared" si="9"/>
        <v>235.47</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37.17</v>
      </c>
      <c r="CN6" s="34">
        <f t="shared" ref="CN6:CV6" si="10">IF(CN7="",NA(),CN7)</f>
        <v>36.17</v>
      </c>
      <c r="CO6" s="34">
        <f t="shared" si="10"/>
        <v>35.49</v>
      </c>
      <c r="CP6" s="34">
        <f t="shared" si="10"/>
        <v>35.22</v>
      </c>
      <c r="CQ6" s="34">
        <f t="shared" si="10"/>
        <v>36.369999999999997</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69.209999999999994</v>
      </c>
      <c r="CY6" s="34">
        <f t="shared" ref="CY6:DG6" si="11">IF(CY7="",NA(),CY7)</f>
        <v>68.91</v>
      </c>
      <c r="CZ6" s="34">
        <f t="shared" si="11"/>
        <v>70.010000000000005</v>
      </c>
      <c r="DA6" s="34">
        <f t="shared" si="11"/>
        <v>71.73</v>
      </c>
      <c r="DB6" s="34">
        <f t="shared" si="11"/>
        <v>74.78</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72087</v>
      </c>
      <c r="D7" s="36">
        <v>47</v>
      </c>
      <c r="E7" s="36">
        <v>17</v>
      </c>
      <c r="F7" s="36">
        <v>4</v>
      </c>
      <c r="G7" s="36">
        <v>0</v>
      </c>
      <c r="H7" s="36" t="s">
        <v>110</v>
      </c>
      <c r="I7" s="36" t="s">
        <v>111</v>
      </c>
      <c r="J7" s="36" t="s">
        <v>112</v>
      </c>
      <c r="K7" s="36" t="s">
        <v>113</v>
      </c>
      <c r="L7" s="36" t="s">
        <v>114</v>
      </c>
      <c r="M7" s="36" t="s">
        <v>115</v>
      </c>
      <c r="N7" s="37" t="s">
        <v>116</v>
      </c>
      <c r="O7" s="37" t="s">
        <v>117</v>
      </c>
      <c r="P7" s="37">
        <v>6.52</v>
      </c>
      <c r="Q7" s="37">
        <v>92.46</v>
      </c>
      <c r="R7" s="37">
        <v>3321</v>
      </c>
      <c r="S7" s="37">
        <v>48726</v>
      </c>
      <c r="T7" s="37">
        <v>554.63</v>
      </c>
      <c r="U7" s="37">
        <v>87.85</v>
      </c>
      <c r="V7" s="37">
        <v>3156</v>
      </c>
      <c r="W7" s="37">
        <v>1.71</v>
      </c>
      <c r="X7" s="37">
        <v>1845.61</v>
      </c>
      <c r="Y7" s="37">
        <v>82</v>
      </c>
      <c r="Z7" s="37">
        <v>77.37</v>
      </c>
      <c r="AA7" s="37">
        <v>80.95</v>
      </c>
      <c r="AB7" s="37">
        <v>71.86</v>
      </c>
      <c r="AC7" s="37">
        <v>94.92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1959.85</v>
      </c>
      <c r="BG7" s="37">
        <v>1939.97</v>
      </c>
      <c r="BH7" s="37">
        <v>1835.41</v>
      </c>
      <c r="BI7" s="37">
        <v>1420.38</v>
      </c>
      <c r="BJ7" s="37">
        <v>0</v>
      </c>
      <c r="BK7" s="37">
        <v>1554.05</v>
      </c>
      <c r="BL7" s="37">
        <v>1671.86</v>
      </c>
      <c r="BM7" s="37">
        <v>1673.47</v>
      </c>
      <c r="BN7" s="37">
        <v>1592.72</v>
      </c>
      <c r="BO7" s="37">
        <v>1243.71</v>
      </c>
      <c r="BP7" s="37">
        <v>1225.44</v>
      </c>
      <c r="BQ7" s="37">
        <v>58.25</v>
      </c>
      <c r="BR7" s="37">
        <v>51.92</v>
      </c>
      <c r="BS7" s="37">
        <v>56.95</v>
      </c>
      <c r="BT7" s="37">
        <v>44.12</v>
      </c>
      <c r="BU7" s="37">
        <v>79.2</v>
      </c>
      <c r="BV7" s="37">
        <v>53.01</v>
      </c>
      <c r="BW7" s="37">
        <v>50.54</v>
      </c>
      <c r="BX7" s="37">
        <v>49.22</v>
      </c>
      <c r="BY7" s="37">
        <v>53.7</v>
      </c>
      <c r="BZ7" s="37">
        <v>74.3</v>
      </c>
      <c r="CA7" s="37">
        <v>75.58</v>
      </c>
      <c r="CB7" s="37">
        <v>311.94</v>
      </c>
      <c r="CC7" s="37">
        <v>357.05</v>
      </c>
      <c r="CD7" s="37">
        <v>325.67</v>
      </c>
      <c r="CE7" s="37">
        <v>419.45</v>
      </c>
      <c r="CF7" s="37">
        <v>235.47</v>
      </c>
      <c r="CG7" s="37">
        <v>299.39</v>
      </c>
      <c r="CH7" s="37">
        <v>320.36</v>
      </c>
      <c r="CI7" s="37">
        <v>332.02</v>
      </c>
      <c r="CJ7" s="37">
        <v>300.35000000000002</v>
      </c>
      <c r="CK7" s="37">
        <v>221.81</v>
      </c>
      <c r="CL7" s="37">
        <v>215.23</v>
      </c>
      <c r="CM7" s="37">
        <v>37.17</v>
      </c>
      <c r="CN7" s="37">
        <v>36.17</v>
      </c>
      <c r="CO7" s="37">
        <v>35.49</v>
      </c>
      <c r="CP7" s="37">
        <v>35.22</v>
      </c>
      <c r="CQ7" s="37">
        <v>36.369999999999997</v>
      </c>
      <c r="CR7" s="37">
        <v>36.200000000000003</v>
      </c>
      <c r="CS7" s="37">
        <v>34.74</v>
      </c>
      <c r="CT7" s="37">
        <v>36.65</v>
      </c>
      <c r="CU7" s="37">
        <v>37.72</v>
      </c>
      <c r="CV7" s="37">
        <v>43.36</v>
      </c>
      <c r="CW7" s="37">
        <v>42.66</v>
      </c>
      <c r="CX7" s="37">
        <v>69.209999999999994</v>
      </c>
      <c r="CY7" s="37">
        <v>68.91</v>
      </c>
      <c r="CZ7" s="37">
        <v>70.010000000000005</v>
      </c>
      <c r="DA7" s="37">
        <v>71.73</v>
      </c>
      <c r="DB7" s="37">
        <v>74.78</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2019-01-25T03:28:18Z</dcterms:modified>
</cp:coreProperties>
</file>