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15" windowWidth="10275" windowHeight="8070" activeTab="0"/>
  </bookViews>
  <sheets>
    <sheet name="第２７表一組決算収支の状況・第２８表予算繰越等の状況　" sheetId="1" r:id="rId1"/>
  </sheets>
  <definedNames>
    <definedName name="_xlnm.Print_Area" localSheetId="0">'第２７表一組決算収支の状況・第２８表予算繰越等の状況　'!$A$1:$K$63</definedName>
    <definedName name="_xlnm.Print_Titles" localSheetId="0">'第２７表一組決算収支の状況・第２８表予算繰越等の状況　'!$A:$A,'第２７表一組決算収支の状況・第２８表予算繰越等の状況　'!$1:$7</definedName>
  </definedNames>
  <calcPr fullCalcOnLoad="1"/>
</workbook>
</file>

<file path=xl/sharedStrings.xml><?xml version="1.0" encoding="utf-8"?>
<sst xmlns="http://schemas.openxmlformats.org/spreadsheetml/2006/main" count="89" uniqueCount="62">
  <si>
    <t>一部事務組合名</t>
  </si>
  <si>
    <t>歳入総額</t>
  </si>
  <si>
    <t>歳出総額</t>
  </si>
  <si>
    <t>歳入歳出差引</t>
  </si>
  <si>
    <t>翌年度に繰り越すべき財源</t>
  </si>
  <si>
    <t>実質収支</t>
  </si>
  <si>
    <t>単年度収支</t>
  </si>
  <si>
    <t>積立金</t>
  </si>
  <si>
    <t>繰上償還金</t>
  </si>
  <si>
    <t>実質単年度収支</t>
  </si>
  <si>
    <t>(a)-(b)</t>
  </si>
  <si>
    <t>(c)-(d)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</si>
  <si>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</si>
  <si>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</si>
  <si>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</si>
  <si>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</si>
  <si>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</si>
  <si>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</si>
  <si>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</si>
  <si>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</si>
  <si>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</si>
  <si>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(f)+(g)+(h)-(i)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</si>
  <si>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</si>
  <si>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</si>
  <si>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</si>
  <si>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</si>
  <si>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</si>
  <si>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</si>
  <si>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</si>
  <si>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</si>
  <si>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</si>
  <si>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</si>
  <si>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</si>
  <si>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</si>
  <si>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</si>
  <si>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</si>
  <si>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</si>
  <si>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</si>
  <si>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合　　　計</t>
  </si>
  <si>
    <t>４事業繰越額</t>
  </si>
  <si>
    <t>国庫支出金</t>
  </si>
  <si>
    <t>地方債</t>
  </si>
  <si>
    <t>その他</t>
  </si>
  <si>
    <t>((a)-(b))</t>
  </si>
  <si>
    <t>田村広域行政組合</t>
  </si>
  <si>
    <t>白河地方広域市町村圏整備組合</t>
  </si>
  <si>
    <t>会津若松地方広域市町村圏整備組合</t>
  </si>
  <si>
    <t>（ｂ）の内訳</t>
  </si>
  <si>
    <t>未収入特定財源</t>
  </si>
  <si>
    <t xml:space="preserve"> １継続費逓次
   繰越額</t>
  </si>
  <si>
    <t xml:space="preserve"> ２繰越明許費
   繰越額</t>
  </si>
  <si>
    <t xml:space="preserve">  ３事故繰越
    繰越額</t>
  </si>
  <si>
    <t>　第２７表　決算収支の状況</t>
  </si>
  <si>
    <t>　第２８表　予算繰越等の状況</t>
  </si>
  <si>
    <t>福島県伊達郡国見町桑折町有北山組合</t>
  </si>
  <si>
    <t>福島県後期高齢者医療広域連合</t>
  </si>
  <si>
    <t>南会津地方環境衛生組合</t>
  </si>
  <si>
    <t>積立金取崩し額</t>
  </si>
  <si>
    <t>Ⅴ　平成２８年度一部事務組合決算の状況（普通会計に係るもの）</t>
  </si>
  <si>
    <t>合計
（１～４）</t>
  </si>
  <si>
    <t>磐梯町外一市二町一ケ村組合</t>
  </si>
  <si>
    <t>磐梯町外一市二町一ケ村組合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</si>
</sst>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 tint="-0.4999699890613556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3" fontId="0" fillId="0" borderId="0" xfId="0" applyAlignment="1">
      <alignment/>
    </xf>
    <xf numFmtId="3" fontId="0" fillId="0" borderId="0" xfId="0" applyFill="1" applyAlignment="1">
      <alignment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Font="1" applyFill="1" applyBorder="1" applyAlignment="1">
      <alignment horizontal="center" vertical="center" wrapText="1"/>
    </xf>
    <xf numFmtId="177" fontId="7" fillId="0" borderId="15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shrinkToFit="1"/>
    </xf>
    <xf numFmtId="177" fontId="5" fillId="0" borderId="11" xfId="0" applyNumberFormat="1" applyFont="1" applyFill="1" applyBorder="1" applyAlignment="1">
      <alignment vertical="center" wrapText="1"/>
    </xf>
    <xf numFmtId="177" fontId="5" fillId="0" borderId="12" xfId="0" applyNumberFormat="1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3" fontId="6" fillId="0" borderId="0" xfId="0" applyNumberFormat="1" applyFont="1" applyFill="1" applyAlignment="1">
      <alignment/>
    </xf>
    <xf numFmtId="3" fontId="4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centerContinuous" vertical="center"/>
    </xf>
    <xf numFmtId="3" fontId="4" fillId="0" borderId="10" xfId="0" applyNumberFormat="1" applyFont="1" applyFill="1" applyBorder="1" applyAlignment="1">
      <alignment horizontal="centerContinuous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3" fontId="4" fillId="0" borderId="0" xfId="0" applyFont="1" applyFill="1" applyBorder="1" applyAlignment="1">
      <alignment/>
    </xf>
    <xf numFmtId="3" fontId="9" fillId="0" borderId="0" xfId="0" applyFont="1" applyFill="1" applyAlignment="1">
      <alignment/>
    </xf>
    <xf numFmtId="177" fontId="45" fillId="0" borderId="0" xfId="0" applyNumberFormat="1" applyFont="1" applyFill="1" applyBorder="1" applyAlignment="1">
      <alignment vertical="center"/>
    </xf>
    <xf numFmtId="3" fontId="45" fillId="0" borderId="0" xfId="0" applyNumberFormat="1" applyFont="1" applyFill="1" applyAlignment="1">
      <alignment vertical="center"/>
    </xf>
    <xf numFmtId="3" fontId="45" fillId="0" borderId="0" xfId="0" applyNumberFormat="1" applyFont="1" applyFill="1" applyAlignment="1">
      <alignment horizontal="right" vertical="center"/>
    </xf>
    <xf numFmtId="3" fontId="0" fillId="33" borderId="0" xfId="0" applyFill="1" applyAlignment="1">
      <alignment vertical="center"/>
    </xf>
    <xf numFmtId="3" fontId="4" fillId="0" borderId="0" xfId="0" applyFont="1" applyFill="1" applyAlignment="1">
      <alignment horizontal="right" wrapText="1"/>
    </xf>
    <xf numFmtId="177" fontId="7" fillId="0" borderId="10" xfId="0" applyNumberFormat="1" applyFont="1" applyFill="1" applyBorder="1" applyAlignment="1">
      <alignment vertical="center" shrinkToFit="1"/>
    </xf>
    <xf numFmtId="177" fontId="7" fillId="0" borderId="11" xfId="0" applyNumberFormat="1" applyFont="1" applyFill="1" applyBorder="1" applyAlignment="1">
      <alignment vertical="center" shrinkToFit="1"/>
    </xf>
    <xf numFmtId="177" fontId="7" fillId="0" borderId="16" xfId="0" applyNumberFormat="1" applyFont="1" applyFill="1" applyBorder="1" applyAlignment="1">
      <alignment vertical="center" shrinkToFit="1"/>
    </xf>
    <xf numFmtId="177" fontId="7" fillId="0" borderId="14" xfId="0" applyNumberFormat="1" applyFont="1" applyFill="1" applyBorder="1" applyAlignment="1">
      <alignment vertical="center" shrinkToFit="1"/>
    </xf>
    <xf numFmtId="177" fontId="5" fillId="0" borderId="11" xfId="0" applyNumberFormat="1" applyFont="1" applyFill="1" applyBorder="1" applyAlignment="1">
      <alignment horizontal="left" vertical="center" wrapText="1"/>
    </xf>
    <xf numFmtId="177" fontId="7" fillId="0" borderId="12" xfId="0" applyNumberFormat="1" applyFont="1" applyFill="1" applyBorder="1" applyAlignment="1">
      <alignment vertical="center" shrinkToFit="1"/>
    </xf>
    <xf numFmtId="177" fontId="7" fillId="0" borderId="16" xfId="0" applyNumberFormat="1" applyFont="1" applyFill="1" applyBorder="1" applyAlignment="1">
      <alignment vertical="center"/>
    </xf>
    <xf numFmtId="3" fontId="7" fillId="0" borderId="10" xfId="0" applyFont="1" applyFill="1" applyBorder="1" applyAlignment="1">
      <alignment vertical="center"/>
    </xf>
    <xf numFmtId="3" fontId="7" fillId="0" borderId="11" xfId="0" applyFont="1" applyFill="1" applyBorder="1" applyAlignment="1">
      <alignment vertical="center"/>
    </xf>
    <xf numFmtId="3" fontId="7" fillId="0" borderId="12" xfId="0" applyFont="1" applyFill="1" applyBorder="1" applyAlignment="1">
      <alignment vertical="center"/>
    </xf>
    <xf numFmtId="3" fontId="7" fillId="0" borderId="16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showOutlineSymbols="0" view="pageBreakPreview" zoomScale="80" zoomScaleNormal="87" zoomScaleSheetLayoutView="80" zoomScalePageLayoutView="0" workbookViewId="0" topLeftCell="B52">
      <selection activeCell="K63" sqref="K63"/>
    </sheetView>
  </sheetViews>
  <sheetFormatPr defaultColWidth="24.75390625" defaultRowHeight="14.25"/>
  <cols>
    <col min="1" max="1" width="41.375" style="1" customWidth="1"/>
    <col min="2" max="5" width="20.00390625" style="1" customWidth="1"/>
    <col min="6" max="10" width="17.625" style="1" customWidth="1"/>
    <col min="11" max="11" width="19.375" style="1" customWidth="1"/>
    <col min="12" max="12" width="20.625" style="1" customWidth="1"/>
    <col min="13" max="13" width="19.375" style="1" customWidth="1"/>
    <col min="14" max="14" width="12.625" style="1" customWidth="1"/>
    <col min="15" max="15" width="6.375" style="1" customWidth="1"/>
    <col min="16" max="16384" width="24.75390625" style="1" customWidth="1"/>
  </cols>
  <sheetData>
    <row r="1" ht="28.5">
      <c r="A1" s="27" t="s">
        <v>58</v>
      </c>
    </row>
    <row r="2" ht="28.5">
      <c r="A2" s="27" t="s">
        <v>52</v>
      </c>
    </row>
    <row r="3" ht="24" customHeight="1">
      <c r="A3" s="27"/>
    </row>
    <row r="4" spans="1:11" ht="42" customHeight="1">
      <c r="A4" s="2" t="s">
        <v>0</v>
      </c>
      <c r="B4" s="2" t="s">
        <v>1</v>
      </c>
      <c r="C4" s="2" t="s">
        <v>2</v>
      </c>
      <c r="D4" s="2" t="s">
        <v>3</v>
      </c>
      <c r="E4" s="57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16" t="s">
        <v>57</v>
      </c>
      <c r="K4" s="16" t="s">
        <v>9</v>
      </c>
    </row>
    <row r="5" spans="1:11" ht="21">
      <c r="A5" s="3"/>
      <c r="B5" s="3"/>
      <c r="C5" s="3"/>
      <c r="D5" s="3" t="s">
        <v>10</v>
      </c>
      <c r="E5" s="58"/>
      <c r="F5" s="3" t="s">
        <v>11</v>
      </c>
      <c r="G5" s="3"/>
      <c r="H5" s="3"/>
      <c r="I5" s="3"/>
      <c r="J5" s="3"/>
      <c r="K5" s="3"/>
    </row>
    <row r="6" spans="1:11" ht="27" customHeight="1">
      <c r="A6" s="3"/>
      <c r="B6" s="3" t="s">
        <v>12</v>
      </c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3" t="s">
        <v>19</v>
      </c>
      <c r="J6" s="3" t="s">
        <v>20</v>
      </c>
      <c r="K6" s="3" t="s">
        <v>21</v>
      </c>
    </row>
    <row r="7" spans="1:11" ht="27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3" ht="33" customHeight="1">
      <c r="A8" s="17" t="s">
        <v>22</v>
      </c>
      <c r="B8" s="44">
        <v>12260402</v>
      </c>
      <c r="C8" s="44">
        <v>11334327</v>
      </c>
      <c r="D8" s="44">
        <v>926075</v>
      </c>
      <c r="E8" s="44">
        <v>0</v>
      </c>
      <c r="F8" s="44">
        <v>926075</v>
      </c>
      <c r="G8" s="44">
        <v>-379319</v>
      </c>
      <c r="H8" s="44">
        <v>0</v>
      </c>
      <c r="I8" s="44">
        <v>0</v>
      </c>
      <c r="J8" s="44">
        <v>0</v>
      </c>
      <c r="K8" s="5">
        <f aca="true" t="shared" si="0" ref="K8:K14">G8+H8+I8-J8</f>
        <v>-379319</v>
      </c>
      <c r="L8" s="42"/>
      <c r="M8" s="38"/>
    </row>
    <row r="9" spans="1:13" ht="33" customHeight="1">
      <c r="A9" s="17" t="s">
        <v>23</v>
      </c>
      <c r="B9" s="45">
        <v>172188</v>
      </c>
      <c r="C9" s="45">
        <v>160610</v>
      </c>
      <c r="D9" s="45">
        <v>11578</v>
      </c>
      <c r="E9" s="45">
        <v>0</v>
      </c>
      <c r="F9" s="45">
        <v>11578</v>
      </c>
      <c r="G9" s="45">
        <v>-1789</v>
      </c>
      <c r="H9" s="45">
        <v>25973</v>
      </c>
      <c r="I9" s="45">
        <v>0</v>
      </c>
      <c r="J9" s="45">
        <v>8800</v>
      </c>
      <c r="K9" s="5">
        <f t="shared" si="0"/>
        <v>15384</v>
      </c>
      <c r="L9" s="42"/>
      <c r="M9" s="38"/>
    </row>
    <row r="10" spans="1:13" ht="33" customHeight="1">
      <c r="A10" s="17" t="s">
        <v>24</v>
      </c>
      <c r="B10" s="45">
        <v>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5">
        <f>G10+H10+I10-J10</f>
        <v>0</v>
      </c>
      <c r="L10" s="42"/>
      <c r="M10" s="38"/>
    </row>
    <row r="11" spans="1:13" ht="33" customHeight="1">
      <c r="A11" s="17" t="s">
        <v>54</v>
      </c>
      <c r="B11" s="45">
        <v>432</v>
      </c>
      <c r="C11" s="45">
        <v>345</v>
      </c>
      <c r="D11" s="45">
        <v>87</v>
      </c>
      <c r="E11" s="45">
        <v>0</v>
      </c>
      <c r="F11" s="45">
        <v>87</v>
      </c>
      <c r="G11" s="45">
        <v>57</v>
      </c>
      <c r="H11" s="45">
        <v>1</v>
      </c>
      <c r="I11" s="45">
        <v>0</v>
      </c>
      <c r="J11" s="45">
        <v>0</v>
      </c>
      <c r="K11" s="5">
        <f>G11+H11+I11-J11</f>
        <v>58</v>
      </c>
      <c r="L11" s="42"/>
      <c r="M11" s="38"/>
    </row>
    <row r="12" spans="1:13" ht="33" customHeight="1">
      <c r="A12" s="17" t="s">
        <v>25</v>
      </c>
      <c r="B12" s="45">
        <v>4610328</v>
      </c>
      <c r="C12" s="45">
        <v>4599846</v>
      </c>
      <c r="D12" s="45">
        <v>10482</v>
      </c>
      <c r="E12" s="45">
        <v>0</v>
      </c>
      <c r="F12" s="45">
        <v>10482</v>
      </c>
      <c r="G12" s="45">
        <v>2696</v>
      </c>
      <c r="H12" s="45">
        <v>1</v>
      </c>
      <c r="I12" s="45">
        <v>0</v>
      </c>
      <c r="J12" s="45">
        <v>299</v>
      </c>
      <c r="K12" s="5">
        <f t="shared" si="0"/>
        <v>2398</v>
      </c>
      <c r="L12" s="42"/>
      <c r="M12" s="38"/>
    </row>
    <row r="13" spans="1:13" ht="33" customHeight="1">
      <c r="A13" s="19" t="s">
        <v>26</v>
      </c>
      <c r="B13" s="44">
        <v>1676137</v>
      </c>
      <c r="C13" s="44">
        <v>1298256</v>
      </c>
      <c r="D13" s="44">
        <v>377881</v>
      </c>
      <c r="E13" s="44">
        <v>127796</v>
      </c>
      <c r="F13" s="44">
        <v>250085</v>
      </c>
      <c r="G13" s="44">
        <v>10808</v>
      </c>
      <c r="H13" s="44">
        <v>0</v>
      </c>
      <c r="I13" s="44">
        <v>0</v>
      </c>
      <c r="J13" s="44">
        <v>0</v>
      </c>
      <c r="K13" s="8">
        <f t="shared" si="0"/>
        <v>10808</v>
      </c>
      <c r="L13" s="42"/>
      <c r="M13" s="38"/>
    </row>
    <row r="14" spans="1:13" ht="33" customHeight="1">
      <c r="A14" s="17" t="s">
        <v>60</v>
      </c>
      <c r="B14" s="45">
        <v>19646</v>
      </c>
      <c r="C14" s="45">
        <v>18540</v>
      </c>
      <c r="D14" s="45">
        <v>1106</v>
      </c>
      <c r="E14" s="45">
        <v>0</v>
      </c>
      <c r="F14" s="45">
        <v>1106</v>
      </c>
      <c r="G14" s="45">
        <v>-642</v>
      </c>
      <c r="H14" s="45">
        <v>6864</v>
      </c>
      <c r="I14" s="45">
        <v>0</v>
      </c>
      <c r="J14" s="45">
        <v>0</v>
      </c>
      <c r="K14" s="5">
        <f t="shared" si="0"/>
        <v>6222</v>
      </c>
      <c r="L14" s="42"/>
      <c r="M14" s="38"/>
    </row>
    <row r="15" spans="1:13" ht="33" customHeight="1">
      <c r="A15" s="17" t="s">
        <v>27</v>
      </c>
      <c r="B15" s="45">
        <v>1759260</v>
      </c>
      <c r="C15" s="45">
        <v>1721535</v>
      </c>
      <c r="D15" s="45">
        <v>37725</v>
      </c>
      <c r="E15" s="45">
        <v>0</v>
      </c>
      <c r="F15" s="45">
        <v>37725</v>
      </c>
      <c r="G15" s="45">
        <v>23568</v>
      </c>
      <c r="H15" s="45">
        <v>0</v>
      </c>
      <c r="I15" s="45">
        <v>0</v>
      </c>
      <c r="J15" s="45">
        <v>0</v>
      </c>
      <c r="K15" s="5">
        <f aca="true" t="shared" si="1" ref="K15:K30">G15+H15+I15-J15</f>
        <v>23568</v>
      </c>
      <c r="L15" s="42"/>
      <c r="M15" s="38"/>
    </row>
    <row r="16" spans="1:13" ht="33" customHeight="1">
      <c r="A16" s="17" t="s">
        <v>28</v>
      </c>
      <c r="B16" s="45">
        <v>1035504</v>
      </c>
      <c r="C16" s="45">
        <v>952843</v>
      </c>
      <c r="D16" s="45">
        <v>82661</v>
      </c>
      <c r="E16" s="45">
        <v>0</v>
      </c>
      <c r="F16" s="45">
        <v>82661</v>
      </c>
      <c r="G16" s="45">
        <v>16725</v>
      </c>
      <c r="H16" s="45">
        <v>0</v>
      </c>
      <c r="I16" s="45">
        <v>0</v>
      </c>
      <c r="J16" s="45">
        <v>0</v>
      </c>
      <c r="K16" s="5">
        <f t="shared" si="1"/>
        <v>16725</v>
      </c>
      <c r="L16" s="42"/>
      <c r="M16" s="38"/>
    </row>
    <row r="17" spans="1:13" ht="33" customHeight="1">
      <c r="A17" s="18" t="s">
        <v>44</v>
      </c>
      <c r="B17" s="49">
        <v>1442458</v>
      </c>
      <c r="C17" s="49">
        <v>1377624</v>
      </c>
      <c r="D17" s="49">
        <v>64834</v>
      </c>
      <c r="E17" s="49">
        <v>0</v>
      </c>
      <c r="F17" s="49">
        <v>64834</v>
      </c>
      <c r="G17" s="49">
        <v>-14963</v>
      </c>
      <c r="H17" s="49">
        <v>30831</v>
      </c>
      <c r="I17" s="49">
        <v>0</v>
      </c>
      <c r="J17" s="49">
        <v>6574</v>
      </c>
      <c r="K17" s="7">
        <f t="shared" si="1"/>
        <v>9294</v>
      </c>
      <c r="L17" s="42"/>
      <c r="M17" s="38"/>
    </row>
    <row r="18" spans="1:13" ht="33" customHeight="1">
      <c r="A18" s="48" t="s">
        <v>29</v>
      </c>
      <c r="B18" s="45">
        <v>1114940</v>
      </c>
      <c r="C18" s="45">
        <v>1023817</v>
      </c>
      <c r="D18" s="45">
        <v>91123</v>
      </c>
      <c r="E18" s="45">
        <v>0</v>
      </c>
      <c r="F18" s="45">
        <v>91123</v>
      </c>
      <c r="G18" s="45">
        <v>-70589</v>
      </c>
      <c r="H18" s="45">
        <v>0</v>
      </c>
      <c r="I18" s="45">
        <v>0</v>
      </c>
      <c r="J18" s="45">
        <v>0</v>
      </c>
      <c r="K18" s="5">
        <f t="shared" si="1"/>
        <v>-70589</v>
      </c>
      <c r="L18" s="42"/>
      <c r="M18" s="38"/>
    </row>
    <row r="19" spans="1:13" ht="33" customHeight="1">
      <c r="A19" s="17" t="s">
        <v>45</v>
      </c>
      <c r="B19" s="45">
        <v>3937961</v>
      </c>
      <c r="C19" s="45">
        <v>3802236</v>
      </c>
      <c r="D19" s="45">
        <v>135725</v>
      </c>
      <c r="E19" s="45">
        <v>0</v>
      </c>
      <c r="F19" s="45">
        <v>135725</v>
      </c>
      <c r="G19" s="45">
        <v>-16023</v>
      </c>
      <c r="H19" s="45">
        <v>0</v>
      </c>
      <c r="I19" s="45">
        <v>0</v>
      </c>
      <c r="J19" s="45">
        <v>0</v>
      </c>
      <c r="K19" s="5">
        <f t="shared" si="1"/>
        <v>-16023</v>
      </c>
      <c r="L19" s="42"/>
      <c r="M19" s="38"/>
    </row>
    <row r="20" spans="1:13" ht="33" customHeight="1">
      <c r="A20" s="17" t="s">
        <v>30</v>
      </c>
      <c r="B20" s="45">
        <v>3776613</v>
      </c>
      <c r="C20" s="45">
        <v>3629338</v>
      </c>
      <c r="D20" s="45">
        <v>147275</v>
      </c>
      <c r="E20" s="45">
        <v>0</v>
      </c>
      <c r="F20" s="45">
        <v>147275</v>
      </c>
      <c r="G20" s="45">
        <v>-714901</v>
      </c>
      <c r="H20" s="45">
        <v>0</v>
      </c>
      <c r="I20" s="45">
        <v>0</v>
      </c>
      <c r="J20" s="45">
        <v>0</v>
      </c>
      <c r="K20" s="5">
        <f t="shared" si="1"/>
        <v>-714901</v>
      </c>
      <c r="L20" s="42"/>
      <c r="M20" s="38"/>
    </row>
    <row r="21" spans="1:13" ht="33" customHeight="1">
      <c r="A21" s="17" t="s">
        <v>31</v>
      </c>
      <c r="B21" s="45">
        <v>1680037</v>
      </c>
      <c r="C21" s="45">
        <v>1649684</v>
      </c>
      <c r="D21" s="45">
        <v>30353</v>
      </c>
      <c r="E21" s="45">
        <v>0</v>
      </c>
      <c r="F21" s="45">
        <v>30353</v>
      </c>
      <c r="G21" s="45">
        <v>-6713</v>
      </c>
      <c r="H21" s="45">
        <v>42413</v>
      </c>
      <c r="I21" s="45">
        <v>0</v>
      </c>
      <c r="J21" s="45">
        <v>0</v>
      </c>
      <c r="K21" s="5">
        <f t="shared" si="1"/>
        <v>35700</v>
      </c>
      <c r="L21" s="42"/>
      <c r="M21" s="38"/>
    </row>
    <row r="22" spans="1:13" ht="33" customHeight="1">
      <c r="A22" s="17" t="s">
        <v>32</v>
      </c>
      <c r="B22" s="45">
        <v>2191586</v>
      </c>
      <c r="C22" s="45">
        <v>2050445</v>
      </c>
      <c r="D22" s="45">
        <v>141141</v>
      </c>
      <c r="E22" s="45">
        <v>0</v>
      </c>
      <c r="F22" s="45">
        <v>141141</v>
      </c>
      <c r="G22" s="45">
        <v>-13058</v>
      </c>
      <c r="H22" s="45">
        <v>0</v>
      </c>
      <c r="I22" s="45">
        <v>0</v>
      </c>
      <c r="J22" s="45">
        <v>0</v>
      </c>
      <c r="K22" s="5">
        <f t="shared" si="1"/>
        <v>-13058</v>
      </c>
      <c r="L22" s="42"/>
      <c r="M22" s="38"/>
    </row>
    <row r="23" spans="1:13" ht="33" customHeight="1">
      <c r="A23" s="19" t="s">
        <v>33</v>
      </c>
      <c r="B23" s="44">
        <v>4297204</v>
      </c>
      <c r="C23" s="44">
        <v>4039192</v>
      </c>
      <c r="D23" s="44">
        <v>258012</v>
      </c>
      <c r="E23" s="44">
        <v>0</v>
      </c>
      <c r="F23" s="44">
        <v>258012</v>
      </c>
      <c r="G23" s="44">
        <v>49254</v>
      </c>
      <c r="H23" s="44">
        <v>0</v>
      </c>
      <c r="I23" s="44">
        <v>0</v>
      </c>
      <c r="J23" s="44">
        <v>0</v>
      </c>
      <c r="K23" s="8">
        <f t="shared" si="1"/>
        <v>49254</v>
      </c>
      <c r="L23" s="42"/>
      <c r="M23" s="38"/>
    </row>
    <row r="24" spans="1:13" ht="33" customHeight="1">
      <c r="A24" s="17" t="s">
        <v>46</v>
      </c>
      <c r="B24" s="45">
        <v>5581179</v>
      </c>
      <c r="C24" s="45">
        <v>5439761</v>
      </c>
      <c r="D24" s="45">
        <v>141418</v>
      </c>
      <c r="E24" s="45">
        <v>0</v>
      </c>
      <c r="F24" s="45">
        <v>141418</v>
      </c>
      <c r="G24" s="45">
        <v>-11161</v>
      </c>
      <c r="H24" s="45">
        <v>80089</v>
      </c>
      <c r="I24" s="45">
        <v>0</v>
      </c>
      <c r="J24" s="45">
        <v>62642</v>
      </c>
      <c r="K24" s="5">
        <f t="shared" si="1"/>
        <v>6286</v>
      </c>
      <c r="L24" s="42"/>
      <c r="M24" s="38"/>
    </row>
    <row r="25" spans="1:13" ht="33" customHeight="1">
      <c r="A25" s="17" t="s">
        <v>34</v>
      </c>
      <c r="B25" s="45">
        <v>3731113</v>
      </c>
      <c r="C25" s="45">
        <v>2983898</v>
      </c>
      <c r="D25" s="45">
        <v>747215</v>
      </c>
      <c r="E25" s="45">
        <v>459336</v>
      </c>
      <c r="F25" s="45">
        <v>287879</v>
      </c>
      <c r="G25" s="45">
        <v>-105427</v>
      </c>
      <c r="H25" s="45">
        <v>65377</v>
      </c>
      <c r="I25" s="45">
        <v>0</v>
      </c>
      <c r="J25" s="45">
        <v>1834</v>
      </c>
      <c r="K25" s="5">
        <f t="shared" si="1"/>
        <v>-41884</v>
      </c>
      <c r="L25" s="42"/>
      <c r="M25" s="38"/>
    </row>
    <row r="26" spans="1:13" ht="33" customHeight="1">
      <c r="A26" s="17" t="s">
        <v>35</v>
      </c>
      <c r="B26" s="45">
        <v>2022985</v>
      </c>
      <c r="C26" s="45">
        <v>1967648</v>
      </c>
      <c r="D26" s="45">
        <v>55337</v>
      </c>
      <c r="E26" s="45">
        <v>17664</v>
      </c>
      <c r="F26" s="45">
        <v>37673</v>
      </c>
      <c r="G26" s="45">
        <v>16</v>
      </c>
      <c r="H26" s="45">
        <v>334</v>
      </c>
      <c r="I26" s="45">
        <v>0</v>
      </c>
      <c r="J26" s="45">
        <v>0</v>
      </c>
      <c r="K26" s="5">
        <f t="shared" si="1"/>
        <v>350</v>
      </c>
      <c r="L26" s="42"/>
      <c r="M26" s="38"/>
    </row>
    <row r="27" spans="1:13" ht="33" customHeight="1">
      <c r="A27" s="18" t="s">
        <v>36</v>
      </c>
      <c r="B27" s="49">
        <v>5172701</v>
      </c>
      <c r="C27" s="49">
        <v>4970029</v>
      </c>
      <c r="D27" s="49">
        <v>202672</v>
      </c>
      <c r="E27" s="49">
        <v>157575</v>
      </c>
      <c r="F27" s="49">
        <v>45097</v>
      </c>
      <c r="G27" s="49">
        <v>8316</v>
      </c>
      <c r="H27" s="49">
        <v>37027</v>
      </c>
      <c r="I27" s="49">
        <v>0</v>
      </c>
      <c r="J27" s="49">
        <v>11758</v>
      </c>
      <c r="K27" s="7">
        <f t="shared" si="1"/>
        <v>33585</v>
      </c>
      <c r="L27" s="42"/>
      <c r="M27" s="38"/>
    </row>
    <row r="28" spans="1:13" ht="33" customHeight="1">
      <c r="A28" s="17" t="s">
        <v>37</v>
      </c>
      <c r="B28" s="45">
        <v>935571</v>
      </c>
      <c r="C28" s="45">
        <v>914648</v>
      </c>
      <c r="D28" s="45">
        <v>20923</v>
      </c>
      <c r="E28" s="45">
        <v>0</v>
      </c>
      <c r="F28" s="45">
        <v>20923</v>
      </c>
      <c r="G28" s="45">
        <v>-5443</v>
      </c>
      <c r="H28" s="45">
        <v>10300</v>
      </c>
      <c r="I28" s="45">
        <v>0</v>
      </c>
      <c r="J28" s="45">
        <v>7100</v>
      </c>
      <c r="K28" s="5">
        <f t="shared" si="1"/>
        <v>-2243</v>
      </c>
      <c r="L28" s="42"/>
      <c r="M28" s="38"/>
    </row>
    <row r="29" spans="1:13" ht="33" customHeight="1">
      <c r="A29" s="17" t="s">
        <v>55</v>
      </c>
      <c r="B29" s="45">
        <v>181328</v>
      </c>
      <c r="C29" s="45">
        <v>166371</v>
      </c>
      <c r="D29" s="45">
        <v>14957</v>
      </c>
      <c r="E29" s="45">
        <v>0</v>
      </c>
      <c r="F29" s="45">
        <v>14957</v>
      </c>
      <c r="G29" s="45">
        <v>8475</v>
      </c>
      <c r="H29" s="45">
        <v>0</v>
      </c>
      <c r="I29" s="45">
        <v>0</v>
      </c>
      <c r="J29" s="45">
        <v>0</v>
      </c>
      <c r="K29" s="5">
        <f t="shared" si="1"/>
        <v>8475</v>
      </c>
      <c r="L29" s="42"/>
      <c r="M29" s="38"/>
    </row>
    <row r="30" spans="1:13" ht="33" customHeight="1" thickBot="1">
      <c r="A30" s="17" t="s">
        <v>56</v>
      </c>
      <c r="B30" s="46">
        <v>976499</v>
      </c>
      <c r="C30" s="46">
        <v>938606</v>
      </c>
      <c r="D30" s="46">
        <v>37893</v>
      </c>
      <c r="E30" s="46">
        <v>0</v>
      </c>
      <c r="F30" s="46">
        <v>37893</v>
      </c>
      <c r="G30" s="46">
        <v>-11090</v>
      </c>
      <c r="H30" s="46">
        <v>24512</v>
      </c>
      <c r="I30" s="46">
        <v>0</v>
      </c>
      <c r="J30" s="46">
        <v>0</v>
      </c>
      <c r="K30" s="5">
        <f t="shared" si="1"/>
        <v>13422</v>
      </c>
      <c r="L30" s="42"/>
      <c r="M30" s="38"/>
    </row>
    <row r="31" spans="1:12" ht="33" customHeight="1" thickTop="1">
      <c r="A31" s="20" t="s">
        <v>38</v>
      </c>
      <c r="B31" s="47">
        <f>SUM(B8:B30)</f>
        <v>58576072</v>
      </c>
      <c r="C31" s="47">
        <f>SUM(C8:C30)</f>
        <v>55039599</v>
      </c>
      <c r="D31" s="47">
        <f aca="true" t="shared" si="2" ref="D31:K31">SUM(D8:D30)</f>
        <v>3536473</v>
      </c>
      <c r="E31" s="47">
        <f t="shared" si="2"/>
        <v>762371</v>
      </c>
      <c r="F31" s="47">
        <f t="shared" si="2"/>
        <v>2774102</v>
      </c>
      <c r="G31" s="47">
        <f t="shared" si="2"/>
        <v>-1231203</v>
      </c>
      <c r="H31" s="47">
        <f t="shared" si="2"/>
        <v>323722</v>
      </c>
      <c r="I31" s="47">
        <f t="shared" si="2"/>
        <v>0</v>
      </c>
      <c r="J31" s="47">
        <f t="shared" si="2"/>
        <v>99007</v>
      </c>
      <c r="K31" s="47">
        <f t="shared" si="2"/>
        <v>-1006488</v>
      </c>
      <c r="L31" s="5"/>
    </row>
    <row r="32" spans="1:12" ht="69" customHeight="1">
      <c r="A32" s="27"/>
      <c r="L32" s="43"/>
    </row>
    <row r="33" spans="1:12" ht="29.25" customHeight="1">
      <c r="A33" s="27"/>
      <c r="L33" s="43"/>
    </row>
    <row r="34" ht="28.5">
      <c r="A34" s="27" t="s">
        <v>53</v>
      </c>
    </row>
    <row r="35" ht="24" customHeight="1">
      <c r="A35" s="27"/>
    </row>
    <row r="36" spans="1:11" ht="42" customHeight="1">
      <c r="A36" s="15" t="s">
        <v>0</v>
      </c>
      <c r="B36" s="59" t="s">
        <v>49</v>
      </c>
      <c r="C36" s="59" t="s">
        <v>50</v>
      </c>
      <c r="D36" s="59" t="s">
        <v>51</v>
      </c>
      <c r="E36" s="15" t="s">
        <v>39</v>
      </c>
      <c r="F36" s="15" t="s">
        <v>59</v>
      </c>
      <c r="G36" s="29" t="s">
        <v>48</v>
      </c>
      <c r="H36" s="30" t="s">
        <v>47</v>
      </c>
      <c r="I36" s="31"/>
      <c r="J36" s="31"/>
      <c r="K36" s="55" t="s">
        <v>4</v>
      </c>
    </row>
    <row r="37" spans="1:11" ht="21">
      <c r="A37" s="11"/>
      <c r="B37" s="60"/>
      <c r="C37" s="60"/>
      <c r="D37" s="60"/>
      <c r="E37" s="11"/>
      <c r="F37" s="11"/>
      <c r="G37" s="10"/>
      <c r="H37" s="15" t="s">
        <v>40</v>
      </c>
      <c r="I37" s="15" t="s">
        <v>41</v>
      </c>
      <c r="J37" s="15" t="s">
        <v>42</v>
      </c>
      <c r="K37" s="56"/>
    </row>
    <row r="38" spans="1:11" ht="27" customHeight="1">
      <c r="A38" s="11"/>
      <c r="B38" s="12"/>
      <c r="C38" s="12"/>
      <c r="D38" s="11"/>
      <c r="E38" s="11"/>
      <c r="F38" s="11" t="s">
        <v>12</v>
      </c>
      <c r="G38" s="11" t="s">
        <v>13</v>
      </c>
      <c r="H38" s="12"/>
      <c r="I38" s="12"/>
      <c r="J38" s="12"/>
      <c r="K38" s="11" t="s">
        <v>43</v>
      </c>
    </row>
    <row r="39" spans="1:11" ht="27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5" ht="33" customHeight="1">
      <c r="A40" s="21" t="s">
        <v>22</v>
      </c>
      <c r="B40" s="51">
        <v>0</v>
      </c>
      <c r="C40" s="51">
        <v>0</v>
      </c>
      <c r="D40" s="51">
        <v>0</v>
      </c>
      <c r="E40" s="51">
        <v>0</v>
      </c>
      <c r="F40" s="8">
        <f>SUM(B40:E40)</f>
        <v>0</v>
      </c>
      <c r="G40" s="51">
        <v>0</v>
      </c>
      <c r="H40" s="51">
        <v>0</v>
      </c>
      <c r="I40" s="51">
        <v>0</v>
      </c>
      <c r="J40" s="51">
        <v>0</v>
      </c>
      <c r="K40" s="6">
        <f aca="true" t="shared" si="3" ref="K40:K45">F40-G40</f>
        <v>0</v>
      </c>
      <c r="L40" s="42"/>
      <c r="M40" s="38"/>
      <c r="N40" s="42"/>
      <c r="O40" s="38"/>
    </row>
    <row r="41" spans="1:15" ht="33" customHeight="1">
      <c r="A41" s="22" t="s">
        <v>23</v>
      </c>
      <c r="B41" s="52">
        <v>0</v>
      </c>
      <c r="C41" s="52">
        <v>0</v>
      </c>
      <c r="D41" s="52">
        <v>0</v>
      </c>
      <c r="E41" s="52">
        <v>0</v>
      </c>
      <c r="F41" s="5">
        <f aca="true" t="shared" si="4" ref="F41:F62">SUM(B41:E41)</f>
        <v>0</v>
      </c>
      <c r="G41" s="52">
        <v>0</v>
      </c>
      <c r="H41" s="52">
        <v>0</v>
      </c>
      <c r="I41" s="52">
        <v>0</v>
      </c>
      <c r="J41" s="52">
        <v>0</v>
      </c>
      <c r="K41" s="5">
        <f t="shared" si="3"/>
        <v>0</v>
      </c>
      <c r="L41" s="42"/>
      <c r="M41" s="38"/>
      <c r="N41" s="42"/>
      <c r="O41" s="38"/>
    </row>
    <row r="42" spans="1:15" ht="33" customHeight="1">
      <c r="A42" s="22" t="s">
        <v>24</v>
      </c>
      <c r="B42" s="52">
        <v>0</v>
      </c>
      <c r="C42" s="52">
        <v>0</v>
      </c>
      <c r="D42" s="52">
        <v>0</v>
      </c>
      <c r="E42" s="52">
        <v>0</v>
      </c>
      <c r="F42" s="5">
        <f t="shared" si="4"/>
        <v>0</v>
      </c>
      <c r="G42" s="52">
        <v>0</v>
      </c>
      <c r="H42" s="52">
        <v>0</v>
      </c>
      <c r="I42" s="52">
        <v>0</v>
      </c>
      <c r="J42" s="52">
        <v>0</v>
      </c>
      <c r="K42" s="5">
        <f t="shared" si="3"/>
        <v>0</v>
      </c>
      <c r="L42" s="42"/>
      <c r="M42" s="38"/>
      <c r="N42" s="42"/>
      <c r="O42" s="38"/>
    </row>
    <row r="43" spans="1:15" ht="33" customHeight="1">
      <c r="A43" s="22" t="s">
        <v>54</v>
      </c>
      <c r="B43" s="52">
        <v>0</v>
      </c>
      <c r="C43" s="52">
        <v>0</v>
      </c>
      <c r="D43" s="52">
        <v>0</v>
      </c>
      <c r="E43" s="52">
        <v>0</v>
      </c>
      <c r="F43" s="5">
        <f t="shared" si="4"/>
        <v>0</v>
      </c>
      <c r="G43" s="52">
        <v>0</v>
      </c>
      <c r="H43" s="52">
        <v>0</v>
      </c>
      <c r="I43" s="52">
        <v>0</v>
      </c>
      <c r="J43" s="52">
        <v>0</v>
      </c>
      <c r="K43" s="5">
        <f t="shared" si="3"/>
        <v>0</v>
      </c>
      <c r="L43" s="42"/>
      <c r="M43" s="38"/>
      <c r="N43" s="42"/>
      <c r="O43" s="38"/>
    </row>
    <row r="44" spans="1:15" ht="33" customHeight="1">
      <c r="A44" s="23" t="s">
        <v>25</v>
      </c>
      <c r="B44" s="53">
        <v>0</v>
      </c>
      <c r="C44" s="53">
        <v>0</v>
      </c>
      <c r="D44" s="53">
        <v>0</v>
      </c>
      <c r="E44" s="53">
        <v>0</v>
      </c>
      <c r="F44" s="7">
        <f t="shared" si="4"/>
        <v>0</v>
      </c>
      <c r="G44" s="53">
        <v>0</v>
      </c>
      <c r="H44" s="53">
        <v>0</v>
      </c>
      <c r="I44" s="53">
        <v>0</v>
      </c>
      <c r="J44" s="53">
        <v>0</v>
      </c>
      <c r="K44" s="13">
        <f t="shared" si="3"/>
        <v>0</v>
      </c>
      <c r="L44" s="42"/>
      <c r="M44" s="38"/>
      <c r="N44" s="42"/>
      <c r="O44" s="38"/>
    </row>
    <row r="45" spans="1:15" ht="33" customHeight="1">
      <c r="A45" s="22" t="s">
        <v>26</v>
      </c>
      <c r="B45" s="52">
        <v>127796</v>
      </c>
      <c r="C45" s="52">
        <v>0</v>
      </c>
      <c r="D45" s="52">
        <v>0</v>
      </c>
      <c r="E45" s="52">
        <v>0</v>
      </c>
      <c r="F45" s="5">
        <f>SUM(B45:E45)</f>
        <v>127796</v>
      </c>
      <c r="G45" s="52">
        <v>0</v>
      </c>
      <c r="H45" s="52">
        <v>0</v>
      </c>
      <c r="I45" s="52">
        <v>0</v>
      </c>
      <c r="J45" s="52">
        <v>0</v>
      </c>
      <c r="K45" s="5">
        <f t="shared" si="3"/>
        <v>127796</v>
      </c>
      <c r="L45" s="42"/>
      <c r="M45" s="38"/>
      <c r="N45" s="42"/>
      <c r="O45" s="38"/>
    </row>
    <row r="46" spans="1:15" ht="33" customHeight="1">
      <c r="A46" s="22" t="s">
        <v>61</v>
      </c>
      <c r="B46" s="52">
        <v>0</v>
      </c>
      <c r="C46" s="52">
        <v>0</v>
      </c>
      <c r="D46" s="52">
        <v>0</v>
      </c>
      <c r="E46" s="52">
        <v>0</v>
      </c>
      <c r="F46" s="5">
        <f t="shared" si="4"/>
        <v>0</v>
      </c>
      <c r="G46" s="52">
        <v>0</v>
      </c>
      <c r="H46" s="52">
        <v>0</v>
      </c>
      <c r="I46" s="52">
        <v>0</v>
      </c>
      <c r="J46" s="52">
        <v>0</v>
      </c>
      <c r="K46" s="5">
        <f aca="true" t="shared" si="5" ref="K46:K54">F46-G46</f>
        <v>0</v>
      </c>
      <c r="L46" s="42"/>
      <c r="M46" s="38"/>
      <c r="N46" s="42"/>
      <c r="O46" s="38"/>
    </row>
    <row r="47" spans="1:15" ht="33" customHeight="1">
      <c r="A47" s="22" t="s">
        <v>27</v>
      </c>
      <c r="B47" s="52">
        <v>0</v>
      </c>
      <c r="C47" s="52">
        <v>0</v>
      </c>
      <c r="D47" s="52">
        <v>0</v>
      </c>
      <c r="E47" s="52">
        <v>0</v>
      </c>
      <c r="F47" s="5">
        <f t="shared" si="4"/>
        <v>0</v>
      </c>
      <c r="G47" s="52">
        <v>0</v>
      </c>
      <c r="H47" s="52">
        <v>0</v>
      </c>
      <c r="I47" s="52">
        <v>0</v>
      </c>
      <c r="J47" s="52">
        <v>0</v>
      </c>
      <c r="K47" s="5">
        <f t="shared" si="5"/>
        <v>0</v>
      </c>
      <c r="L47" s="42"/>
      <c r="M47" s="38"/>
      <c r="N47" s="42"/>
      <c r="O47" s="38"/>
    </row>
    <row r="48" spans="1:15" ht="33" customHeight="1">
      <c r="A48" s="22" t="s">
        <v>28</v>
      </c>
      <c r="B48" s="52">
        <v>0</v>
      </c>
      <c r="C48" s="52">
        <v>0</v>
      </c>
      <c r="D48" s="52">
        <v>0</v>
      </c>
      <c r="E48" s="52">
        <v>0</v>
      </c>
      <c r="F48" s="5">
        <f t="shared" si="4"/>
        <v>0</v>
      </c>
      <c r="G48" s="52">
        <v>0</v>
      </c>
      <c r="H48" s="52">
        <v>0</v>
      </c>
      <c r="I48" s="52">
        <v>0</v>
      </c>
      <c r="J48" s="52">
        <v>0</v>
      </c>
      <c r="K48" s="5">
        <f t="shared" si="5"/>
        <v>0</v>
      </c>
      <c r="L48" s="42"/>
      <c r="M48" s="38"/>
      <c r="N48" s="42"/>
      <c r="O48" s="38"/>
    </row>
    <row r="49" spans="1:15" ht="33" customHeight="1">
      <c r="A49" s="22" t="s">
        <v>44</v>
      </c>
      <c r="B49" s="52">
        <v>0</v>
      </c>
      <c r="C49" s="52">
        <v>0</v>
      </c>
      <c r="D49" s="52">
        <v>0</v>
      </c>
      <c r="E49" s="52">
        <v>0</v>
      </c>
      <c r="F49" s="5">
        <f t="shared" si="4"/>
        <v>0</v>
      </c>
      <c r="G49" s="52">
        <v>0</v>
      </c>
      <c r="H49" s="52">
        <v>0</v>
      </c>
      <c r="I49" s="52">
        <v>0</v>
      </c>
      <c r="J49" s="52">
        <v>0</v>
      </c>
      <c r="K49" s="5">
        <f t="shared" si="5"/>
        <v>0</v>
      </c>
      <c r="L49" s="42"/>
      <c r="M49" s="38"/>
      <c r="N49" s="42"/>
      <c r="O49" s="38"/>
    </row>
    <row r="50" spans="1:15" ht="33" customHeight="1">
      <c r="A50" s="25" t="s">
        <v>29</v>
      </c>
      <c r="B50" s="51">
        <v>0</v>
      </c>
      <c r="C50" s="51">
        <v>0</v>
      </c>
      <c r="D50" s="51">
        <v>0</v>
      </c>
      <c r="E50" s="51">
        <v>0</v>
      </c>
      <c r="F50" s="8">
        <f t="shared" si="4"/>
        <v>0</v>
      </c>
      <c r="G50" s="51">
        <v>0</v>
      </c>
      <c r="H50" s="51">
        <v>0</v>
      </c>
      <c r="I50" s="51">
        <v>0</v>
      </c>
      <c r="J50" s="51">
        <v>0</v>
      </c>
      <c r="K50" s="8">
        <f t="shared" si="5"/>
        <v>0</v>
      </c>
      <c r="L50" s="42"/>
      <c r="M50" s="38"/>
      <c r="N50" s="42"/>
      <c r="O50" s="38"/>
    </row>
    <row r="51" spans="1:15" ht="33" customHeight="1">
      <c r="A51" s="24" t="s">
        <v>45</v>
      </c>
      <c r="B51" s="52">
        <v>0</v>
      </c>
      <c r="C51" s="52">
        <v>0</v>
      </c>
      <c r="D51" s="52">
        <v>0</v>
      </c>
      <c r="E51" s="52">
        <v>0</v>
      </c>
      <c r="F51" s="5">
        <f t="shared" si="4"/>
        <v>0</v>
      </c>
      <c r="G51" s="52">
        <v>0</v>
      </c>
      <c r="H51" s="52">
        <v>0</v>
      </c>
      <c r="I51" s="52">
        <v>0</v>
      </c>
      <c r="J51" s="52">
        <v>0</v>
      </c>
      <c r="K51" s="5">
        <f t="shared" si="5"/>
        <v>0</v>
      </c>
      <c r="L51" s="42"/>
      <c r="M51" s="38"/>
      <c r="N51" s="42"/>
      <c r="O51" s="38"/>
    </row>
    <row r="52" spans="1:15" ht="33" customHeight="1">
      <c r="A52" s="22" t="s">
        <v>30</v>
      </c>
      <c r="B52" s="52">
        <v>0</v>
      </c>
      <c r="C52" s="52">
        <v>0</v>
      </c>
      <c r="D52" s="52">
        <v>0</v>
      </c>
      <c r="E52" s="52">
        <v>0</v>
      </c>
      <c r="F52" s="5">
        <f t="shared" si="4"/>
        <v>0</v>
      </c>
      <c r="G52" s="52">
        <v>0</v>
      </c>
      <c r="H52" s="52">
        <v>0</v>
      </c>
      <c r="I52" s="52">
        <v>0</v>
      </c>
      <c r="J52" s="52">
        <v>0</v>
      </c>
      <c r="K52" s="5">
        <f t="shared" si="5"/>
        <v>0</v>
      </c>
      <c r="L52" s="42"/>
      <c r="M52" s="38"/>
      <c r="N52" s="42"/>
      <c r="O52" s="38"/>
    </row>
    <row r="53" spans="1:15" ht="33" customHeight="1">
      <c r="A53" s="22" t="s">
        <v>31</v>
      </c>
      <c r="B53" s="52">
        <v>0</v>
      </c>
      <c r="C53" s="52">
        <v>0</v>
      </c>
      <c r="D53" s="52">
        <v>0</v>
      </c>
      <c r="E53" s="52">
        <v>0</v>
      </c>
      <c r="F53" s="5">
        <f t="shared" si="4"/>
        <v>0</v>
      </c>
      <c r="G53" s="52">
        <v>0</v>
      </c>
      <c r="H53" s="52">
        <v>0</v>
      </c>
      <c r="I53" s="52">
        <v>0</v>
      </c>
      <c r="J53" s="52">
        <v>0</v>
      </c>
      <c r="K53" s="5">
        <f t="shared" si="5"/>
        <v>0</v>
      </c>
      <c r="L53" s="42"/>
      <c r="M53" s="38"/>
      <c r="N53" s="42"/>
      <c r="O53" s="38"/>
    </row>
    <row r="54" spans="1:15" ht="33" customHeight="1">
      <c r="A54" s="26" t="s">
        <v>32</v>
      </c>
      <c r="B54" s="53">
        <v>0</v>
      </c>
      <c r="C54" s="53">
        <v>0</v>
      </c>
      <c r="D54" s="53">
        <v>0</v>
      </c>
      <c r="E54" s="53">
        <v>0</v>
      </c>
      <c r="F54" s="7">
        <f t="shared" si="4"/>
        <v>0</v>
      </c>
      <c r="G54" s="53">
        <v>0</v>
      </c>
      <c r="H54" s="53">
        <v>0</v>
      </c>
      <c r="I54" s="53">
        <v>0</v>
      </c>
      <c r="J54" s="53">
        <v>0</v>
      </c>
      <c r="K54" s="7">
        <f t="shared" si="5"/>
        <v>0</v>
      </c>
      <c r="L54" s="42"/>
      <c r="M54" s="38"/>
      <c r="N54" s="42"/>
      <c r="O54" s="38"/>
    </row>
    <row r="55" spans="1:15" ht="33" customHeight="1">
      <c r="A55" s="22" t="s">
        <v>33</v>
      </c>
      <c r="B55" s="52">
        <v>40379</v>
      </c>
      <c r="C55" s="52">
        <v>0</v>
      </c>
      <c r="D55" s="52">
        <v>0</v>
      </c>
      <c r="E55" s="52">
        <v>0</v>
      </c>
      <c r="F55" s="5">
        <f>SUM(B55:E55)</f>
        <v>40379</v>
      </c>
      <c r="G55" s="52">
        <v>40379</v>
      </c>
      <c r="H55" s="52">
        <v>0</v>
      </c>
      <c r="I55" s="52">
        <v>0</v>
      </c>
      <c r="J55" s="52">
        <v>40379</v>
      </c>
      <c r="K55" s="5">
        <f aca="true" t="shared" si="6" ref="K55:K62">F55-G55</f>
        <v>0</v>
      </c>
      <c r="L55" s="42"/>
      <c r="M55" s="38"/>
      <c r="N55" s="42"/>
      <c r="O55" s="38"/>
    </row>
    <row r="56" spans="1:15" ht="33" customHeight="1">
      <c r="A56" s="22" t="s">
        <v>46</v>
      </c>
      <c r="B56" s="52">
        <v>0</v>
      </c>
      <c r="C56" s="52">
        <v>0</v>
      </c>
      <c r="D56" s="52">
        <v>0</v>
      </c>
      <c r="E56" s="52">
        <v>0</v>
      </c>
      <c r="F56" s="5">
        <f t="shared" si="4"/>
        <v>0</v>
      </c>
      <c r="G56" s="52">
        <v>0</v>
      </c>
      <c r="H56" s="52">
        <v>0</v>
      </c>
      <c r="I56" s="52">
        <v>0</v>
      </c>
      <c r="J56" s="52">
        <v>0</v>
      </c>
      <c r="K56" s="5">
        <f t="shared" si="6"/>
        <v>0</v>
      </c>
      <c r="L56" s="42"/>
      <c r="M56" s="38"/>
      <c r="N56" s="42"/>
      <c r="O56" s="38"/>
    </row>
    <row r="57" spans="1:15" ht="33" customHeight="1">
      <c r="A57" s="22" t="s">
        <v>34</v>
      </c>
      <c r="B57" s="52">
        <v>0</v>
      </c>
      <c r="C57" s="52">
        <v>2246426</v>
      </c>
      <c r="D57" s="52">
        <v>0</v>
      </c>
      <c r="E57" s="52">
        <v>0</v>
      </c>
      <c r="F57" s="5">
        <f>SUM(B57:E57)</f>
        <v>2246426</v>
      </c>
      <c r="G57" s="52">
        <v>1787090</v>
      </c>
      <c r="H57" s="52">
        <v>1011607</v>
      </c>
      <c r="I57" s="52">
        <v>0</v>
      </c>
      <c r="J57" s="52">
        <v>775483</v>
      </c>
      <c r="K57" s="5">
        <f t="shared" si="6"/>
        <v>459336</v>
      </c>
      <c r="L57" s="42"/>
      <c r="M57" s="38"/>
      <c r="N57" s="42"/>
      <c r="O57" s="38"/>
    </row>
    <row r="58" spans="1:15" ht="33" customHeight="1">
      <c r="A58" s="22" t="s">
        <v>35</v>
      </c>
      <c r="B58" s="52">
        <v>0</v>
      </c>
      <c r="C58" s="52">
        <v>17664</v>
      </c>
      <c r="D58" s="52">
        <v>0</v>
      </c>
      <c r="E58" s="52">
        <v>0</v>
      </c>
      <c r="F58" s="5">
        <f>SUM(B58:E58)</f>
        <v>17664</v>
      </c>
      <c r="G58" s="52">
        <v>0</v>
      </c>
      <c r="H58" s="52">
        <v>0</v>
      </c>
      <c r="I58" s="52">
        <v>0</v>
      </c>
      <c r="J58" s="52">
        <v>0</v>
      </c>
      <c r="K58" s="5">
        <f t="shared" si="6"/>
        <v>17664</v>
      </c>
      <c r="L58" s="42"/>
      <c r="M58" s="38"/>
      <c r="N58" s="42"/>
      <c r="O58" s="38"/>
    </row>
    <row r="59" spans="1:15" ht="33" customHeight="1">
      <c r="A59" s="26" t="s">
        <v>36</v>
      </c>
      <c r="B59" s="52">
        <v>0</v>
      </c>
      <c r="C59" s="52">
        <v>607550</v>
      </c>
      <c r="D59" s="52">
        <v>0</v>
      </c>
      <c r="E59" s="52">
        <v>0</v>
      </c>
      <c r="F59" s="5">
        <f>SUM(B59:E59)</f>
        <v>607550</v>
      </c>
      <c r="G59" s="52">
        <v>449975</v>
      </c>
      <c r="H59" s="52">
        <v>0</v>
      </c>
      <c r="I59" s="52">
        <v>431100</v>
      </c>
      <c r="J59" s="52">
        <v>18875</v>
      </c>
      <c r="K59" s="7">
        <f t="shared" si="6"/>
        <v>157575</v>
      </c>
      <c r="L59" s="42"/>
      <c r="M59" s="38"/>
      <c r="N59" s="42"/>
      <c r="O59" s="38"/>
    </row>
    <row r="60" spans="1:15" ht="33" customHeight="1">
      <c r="A60" s="22" t="s">
        <v>37</v>
      </c>
      <c r="B60" s="51">
        <v>0</v>
      </c>
      <c r="C60" s="51">
        <v>0</v>
      </c>
      <c r="D60" s="51">
        <v>0</v>
      </c>
      <c r="E60" s="51">
        <v>0</v>
      </c>
      <c r="F60" s="8">
        <f t="shared" si="4"/>
        <v>0</v>
      </c>
      <c r="G60" s="51">
        <v>0</v>
      </c>
      <c r="H60" s="51">
        <v>0</v>
      </c>
      <c r="I60" s="51">
        <v>0</v>
      </c>
      <c r="J60" s="51">
        <v>0</v>
      </c>
      <c r="K60" s="5">
        <f t="shared" si="6"/>
        <v>0</v>
      </c>
      <c r="L60" s="42"/>
      <c r="M60" s="38"/>
      <c r="N60" s="42"/>
      <c r="O60" s="38"/>
    </row>
    <row r="61" spans="1:15" ht="33" customHeight="1">
      <c r="A61" s="22" t="s">
        <v>55</v>
      </c>
      <c r="B61" s="52">
        <v>0</v>
      </c>
      <c r="C61" s="52">
        <v>0</v>
      </c>
      <c r="D61" s="52">
        <v>0</v>
      </c>
      <c r="E61" s="52">
        <v>0</v>
      </c>
      <c r="F61" s="5">
        <f t="shared" si="4"/>
        <v>0</v>
      </c>
      <c r="G61" s="52">
        <v>0</v>
      </c>
      <c r="H61" s="52">
        <v>0</v>
      </c>
      <c r="I61" s="52">
        <v>0</v>
      </c>
      <c r="J61" s="52">
        <v>0</v>
      </c>
      <c r="K61" s="5">
        <f t="shared" si="6"/>
        <v>0</v>
      </c>
      <c r="L61" s="42"/>
      <c r="M61" s="38"/>
      <c r="N61" s="42"/>
      <c r="O61" s="38"/>
    </row>
    <row r="62" spans="1:15" ht="33" customHeight="1" thickBot="1">
      <c r="A62" s="22" t="s">
        <v>56</v>
      </c>
      <c r="B62" s="54">
        <v>0</v>
      </c>
      <c r="C62" s="54">
        <v>0</v>
      </c>
      <c r="D62" s="54">
        <v>0</v>
      </c>
      <c r="E62" s="54">
        <v>0</v>
      </c>
      <c r="F62" s="50">
        <f t="shared" si="4"/>
        <v>0</v>
      </c>
      <c r="G62" s="54">
        <v>0</v>
      </c>
      <c r="H62" s="54">
        <v>0</v>
      </c>
      <c r="I62" s="54">
        <v>0</v>
      </c>
      <c r="J62" s="54">
        <v>0</v>
      </c>
      <c r="K62" s="5">
        <f t="shared" si="6"/>
        <v>0</v>
      </c>
      <c r="L62" s="42"/>
      <c r="M62" s="38"/>
      <c r="N62" s="42"/>
      <c r="O62" s="38"/>
    </row>
    <row r="63" spans="1:11" ht="33" customHeight="1" thickTop="1">
      <c r="A63" s="32" t="s">
        <v>38</v>
      </c>
      <c r="B63" s="9">
        <f>SUM(B40:B62)</f>
        <v>168175</v>
      </c>
      <c r="C63" s="9">
        <f aca="true" t="shared" si="7" ref="C63:K63">SUM(C40:C62)</f>
        <v>2871640</v>
      </c>
      <c r="D63" s="9">
        <f>SUM(D40:D62)</f>
        <v>0</v>
      </c>
      <c r="E63" s="9">
        <f t="shared" si="7"/>
        <v>0</v>
      </c>
      <c r="F63" s="9">
        <f>SUM(F40:F62)</f>
        <v>3039815</v>
      </c>
      <c r="G63" s="9">
        <f t="shared" si="7"/>
        <v>2277444</v>
      </c>
      <c r="H63" s="9">
        <f t="shared" si="7"/>
        <v>1011607</v>
      </c>
      <c r="I63" s="9">
        <f t="shared" si="7"/>
        <v>431100</v>
      </c>
      <c r="J63" s="9">
        <f t="shared" si="7"/>
        <v>834737</v>
      </c>
      <c r="K63" s="9">
        <f t="shared" si="7"/>
        <v>762371</v>
      </c>
    </row>
    <row r="64" spans="1:14" ht="24">
      <c r="A64" s="35"/>
      <c r="B64" s="36"/>
      <c r="C64" s="36"/>
      <c r="D64" s="36"/>
      <c r="E64" s="36"/>
      <c r="F64" s="39"/>
      <c r="G64" s="36"/>
      <c r="H64" s="36"/>
      <c r="I64" s="36"/>
      <c r="J64" s="36"/>
      <c r="K64" s="39"/>
      <c r="L64" s="37"/>
      <c r="N64" s="36"/>
    </row>
    <row r="65" spans="1:14" ht="24">
      <c r="A65" s="33"/>
      <c r="B65" s="14"/>
      <c r="C65" s="14"/>
      <c r="D65" s="14"/>
      <c r="E65" s="14"/>
      <c r="F65" s="40"/>
      <c r="G65" s="14"/>
      <c r="H65" s="14"/>
      <c r="I65" s="14"/>
      <c r="J65" s="14"/>
      <c r="K65" s="40"/>
      <c r="L65" s="28"/>
      <c r="N65" s="14"/>
    </row>
    <row r="66" spans="1:14" ht="24">
      <c r="A66" s="33"/>
      <c r="B66" s="14"/>
      <c r="C66" s="14"/>
      <c r="D66" s="14"/>
      <c r="E66" s="14"/>
      <c r="F66" s="41"/>
      <c r="G66" s="14"/>
      <c r="H66" s="14"/>
      <c r="I66" s="14"/>
      <c r="J66" s="14"/>
      <c r="K66" s="40"/>
      <c r="L66" s="28"/>
      <c r="N66" s="14"/>
    </row>
    <row r="67" spans="1:11" ht="24">
      <c r="A67" s="33"/>
      <c r="B67" s="14"/>
      <c r="C67" s="14"/>
      <c r="D67" s="14"/>
      <c r="E67" s="14"/>
      <c r="F67" s="33"/>
      <c r="G67" s="14"/>
      <c r="H67" s="14"/>
      <c r="I67" s="14"/>
      <c r="J67" s="14"/>
      <c r="K67" s="33"/>
    </row>
    <row r="68" spans="1:11" ht="24">
      <c r="A68" s="33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24">
      <c r="A69" s="33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24">
      <c r="A70" s="33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ht="24">
      <c r="A71" s="33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 ht="24">
      <c r="A72" s="33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ht="24">
      <c r="A73" s="33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24">
      <c r="A74" s="33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ht="24">
      <c r="A75" s="33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ht="24">
      <c r="A76" s="33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ht="24">
      <c r="A77" s="33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 ht="24">
      <c r="A78" s="33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 ht="24">
      <c r="A79" s="34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 ht="24">
      <c r="A80" s="34"/>
      <c r="B80" s="14"/>
      <c r="C80" s="14"/>
      <c r="D80" s="14"/>
      <c r="E80" s="14"/>
      <c r="F80" s="14"/>
      <c r="G80" s="14"/>
      <c r="H80" s="14"/>
      <c r="I80" s="14"/>
      <c r="J80" s="14"/>
      <c r="K80" s="14"/>
    </row>
  </sheetData>
  <sheetProtection/>
  <mergeCells count="5">
    <mergeCell ref="K36:K37"/>
    <mergeCell ref="E4:E5"/>
    <mergeCell ref="B36:B37"/>
    <mergeCell ref="C36:C37"/>
    <mergeCell ref="D36:D37"/>
  </mergeCells>
  <printOptions/>
  <pageMargins left="0.7874015748031497" right="0.7874015748031497" top="0.5905511811023623" bottom="0.5118110236220472" header="0.5118110236220472" footer="0.3937007874015748"/>
  <pageSetup firstPageNumber="244" useFirstPageNumber="1" horizontalDpi="600" verticalDpi="600" orientation="portrait" paperSize="9" scale="33" r:id="rId1"/>
  <headerFooter alignWithMargins="0">
    <oddFooter>&amp;C&amp;32&amp;P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2018-03-01T01:13:21Z</cp:lastPrinted>
  <dcterms:modified xsi:type="dcterms:W3CDTF">2018-11-29T05:33:19Z</dcterms:modified>
  <cp:category/>
  <cp:version/>
  <cp:contentType/>
  <cp:contentStatus/>
</cp:coreProperties>
</file>