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20" windowWidth="12645" windowHeight="7620" tabRatio="795" activeTab="0"/>
  </bookViews>
  <sheets>
    <sheet name="歳入歳出決算額の推移（実際に使用するもの）" sheetId="1" r:id="rId1"/>
  </sheets>
  <definedNames>
    <definedName name="_xlnm.Print_Area" localSheetId="0">'歳入歳出決算額の推移（実際に使用するもの）'!$A$1:$V$21</definedName>
  </definedNames>
  <calcPr fullCalcOnLoad="1"/>
</workbook>
</file>

<file path=xl/sharedStrings.xml><?xml version="1.0" encoding="utf-8"?>
<sst xmlns="http://schemas.openxmlformats.org/spreadsheetml/2006/main" count="67" uniqueCount="43">
  <si>
    <t>地方交付税</t>
  </si>
  <si>
    <t>　　普通交付税</t>
  </si>
  <si>
    <t>対前年度
増減率(%)</t>
  </si>
  <si>
    <t>地方税</t>
  </si>
  <si>
    <t>地方債</t>
  </si>
  <si>
    <t>その他</t>
  </si>
  <si>
    <t>歳入計</t>
  </si>
  <si>
    <t>人件費</t>
  </si>
  <si>
    <t>物件費</t>
  </si>
  <si>
    <t>扶助費</t>
  </si>
  <si>
    <t>普通建設事業費</t>
  </si>
  <si>
    <t>公債費</t>
  </si>
  <si>
    <t>その他</t>
  </si>
  <si>
    <t>歳出計（性質別）</t>
  </si>
  <si>
    <t>特記事項</t>
  </si>
  <si>
    <t>　　特別交付税</t>
  </si>
  <si>
    <t>国庫支出金</t>
  </si>
  <si>
    <t>金 　 額
(千円）</t>
  </si>
  <si>
    <t>金  　額
(千円）</t>
  </si>
  <si>
    <t>平成１９年度</t>
  </si>
  <si>
    <t>平成２０年度</t>
  </si>
  <si>
    <t xml:space="preserve">
定額給付金事業、地域活性化交付金事業等による国庫支出金の増
臨時財政対策債の減少、投資的経費の抑制による地方債の減
普通建設事業費の減</t>
  </si>
  <si>
    <t>平成２１年度</t>
  </si>
  <si>
    <t xml:space="preserve">
税源移譲による市町村民税の増、所得譲与税、減税補てん特例交付金の廃止による減、児童手当の制度拡充伴う扶助費の増</t>
  </si>
  <si>
    <t xml:space="preserve">
景気後退の影響で法人市町村民税の減
臨時財政対策債の増
地域活性化交付金等による国庫支出金の増
国の経済対策に対応した事業の増加による普通建設事業費の増</t>
  </si>
  <si>
    <t>平成２２年度</t>
  </si>
  <si>
    <t xml:space="preserve">
景気後退の影響で個人市町村民税の減
地方交付税及び臨時財政対策債の増
子ども手当創設による扶助費の増
</t>
  </si>
  <si>
    <t>(参考）　歳入歳出決算額の推移</t>
  </si>
  <si>
    <t>　　震災復興特
　　別交付税</t>
  </si>
  <si>
    <t>平成２３年度</t>
  </si>
  <si>
    <t>－</t>
  </si>
  <si>
    <t>皆増</t>
  </si>
  <si>
    <t xml:space="preserve">
東日本大震災の影響で地方税の減
震災復興特別交付税の創設による地方交付税の増
</t>
  </si>
  <si>
    <t>平成２４年度</t>
  </si>
  <si>
    <t xml:space="preserve">
東日本大震災からの復旧復興事業の増加によるによる国・県支出金の増
震災関連事業の増加による普通建設事業及び物件費(委託料)の増</t>
  </si>
  <si>
    <t>平成２５年度</t>
  </si>
  <si>
    <t xml:space="preserve">
東日本大震災復興交付金の大幅な減による国支出金の減
除染事業の本格化による物件費の増</t>
  </si>
  <si>
    <t>平成２６年度</t>
  </si>
  <si>
    <t xml:space="preserve">
原発事故に伴う中間貯蔵施設整備等影響緩和交付金（※）及び臨時福祉給付金等による国庫支出金の増
※当該交付金の基金化による積立金の増</t>
  </si>
  <si>
    <t>平成２７年度</t>
  </si>
  <si>
    <t>平成２８年度</t>
  </si>
  <si>
    <t xml:space="preserve">
原発事故に伴う中間貯蔵施設整備等影響緩和交付金の皆減や、東日本大震災復興交付金の減による国庫支出金の減
復興交付金基金繰入金の減少などによる繰入金の減</t>
  </si>
  <si>
    <t xml:space="preserve">
原発事故に伴う復興関連事業の減による震災復興特別交付税の減
歳出では、原発事故に係る除染作業の進捗に伴った物件費の減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</si>
</sst>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#,##0;&quot;▲ &quot;#,##0"/>
    <numFmt numFmtId="180" formatCode="#,##0.0;&quot;▲ &quot;#,##0.0"/>
    <numFmt numFmtId="181" formatCode="#,###;[Red]&quot;△&quot;#,##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2">
    <font>
      <sz val="12"/>
      <name val="ＭＳ 明朝"/>
      <family val="1"/>
    </font>
    <font>
      <sz val="6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double"/>
    </border>
    <border>
      <left style="medium"/>
      <right style="double"/>
      <top>
        <color indexed="63"/>
      </top>
      <bottom style="medium"/>
    </border>
    <border>
      <left style="hair"/>
      <right>
        <color indexed="63"/>
      </right>
      <top style="hair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 style="medium"/>
      <top style="double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medium"/>
      <bottom style="hair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>
      <alignment vertical="center"/>
      <protection/>
    </xf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3" fillId="0" borderId="10" xfId="48" applyFont="1" applyBorder="1" applyAlignment="1">
      <alignment horizontal="center" vertical="center" wrapText="1"/>
    </xf>
    <xf numFmtId="38" fontId="4" fillId="0" borderId="11" xfId="48" applyFont="1" applyBorder="1" applyAlignment="1">
      <alignment horizontal="center" vertical="center" wrapText="1"/>
    </xf>
    <xf numFmtId="38" fontId="3" fillId="0" borderId="11" xfId="48" applyFont="1" applyBorder="1" applyAlignment="1">
      <alignment horizontal="center" vertical="center" wrapText="1"/>
    </xf>
    <xf numFmtId="38" fontId="5" fillId="0" borderId="0" xfId="48" applyFont="1" applyAlignment="1">
      <alignment/>
    </xf>
    <xf numFmtId="38" fontId="4" fillId="0" borderId="12" xfId="48" applyFont="1" applyBorder="1" applyAlignment="1">
      <alignment horizontal="center" vertical="center" wrapText="1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horizontal="center" vertical="center"/>
    </xf>
    <xf numFmtId="38" fontId="4" fillId="0" borderId="17" xfId="48" applyFont="1" applyBorder="1" applyAlignment="1">
      <alignment horizontal="center" vertical="center" wrapText="1"/>
    </xf>
    <xf numFmtId="179" fontId="3" fillId="0" borderId="0" xfId="48" applyNumberFormat="1" applyFont="1" applyBorder="1" applyAlignment="1" quotePrefix="1">
      <alignment vertical="center"/>
    </xf>
    <xf numFmtId="38" fontId="4" fillId="0" borderId="0" xfId="48" applyFont="1" applyBorder="1" applyAlignment="1">
      <alignment/>
    </xf>
    <xf numFmtId="38" fontId="4" fillId="0" borderId="0" xfId="48" applyFont="1" applyAlignment="1">
      <alignment/>
    </xf>
    <xf numFmtId="38" fontId="3" fillId="0" borderId="14" xfId="48" applyFont="1" applyBorder="1" applyAlignment="1">
      <alignment vertical="center" wrapText="1"/>
    </xf>
    <xf numFmtId="179" fontId="3" fillId="0" borderId="11" xfId="48" applyNumberFormat="1" applyFont="1" applyBorder="1" applyAlignment="1" quotePrefix="1">
      <alignment vertical="center" shrinkToFit="1"/>
    </xf>
    <xf numFmtId="179" fontId="3" fillId="0" borderId="18" xfId="48" applyNumberFormat="1" applyFont="1" applyBorder="1" applyAlignment="1">
      <alignment vertical="center" shrinkToFit="1"/>
    </xf>
    <xf numFmtId="179" fontId="3" fillId="0" borderId="10" xfId="48" applyNumberFormat="1" applyFont="1" applyBorder="1" applyAlignment="1" quotePrefix="1">
      <alignment vertical="center" shrinkToFit="1"/>
    </xf>
    <xf numFmtId="179" fontId="3" fillId="0" borderId="19" xfId="48" applyNumberFormat="1" applyFont="1" applyFill="1" applyBorder="1" applyAlignment="1">
      <alignment vertical="center" shrinkToFit="1"/>
    </xf>
    <xf numFmtId="179" fontId="3" fillId="0" borderId="20" xfId="48" applyNumberFormat="1" applyFont="1" applyBorder="1" applyAlignment="1">
      <alignment vertical="center" shrinkToFit="1"/>
    </xf>
    <xf numFmtId="38" fontId="3" fillId="0" borderId="21" xfId="48" applyFont="1" applyBorder="1" applyAlignment="1">
      <alignment horizontal="center" vertical="center"/>
    </xf>
    <xf numFmtId="38" fontId="3" fillId="0" borderId="22" xfId="48" applyFont="1" applyBorder="1" applyAlignment="1">
      <alignment horizontal="center" vertical="center"/>
    </xf>
    <xf numFmtId="180" fontId="3" fillId="0" borderId="20" xfId="48" applyNumberFormat="1" applyFont="1" applyBorder="1" applyAlignment="1">
      <alignment vertical="center" shrinkToFit="1"/>
    </xf>
    <xf numFmtId="179" fontId="3" fillId="0" borderId="23" xfId="48" applyNumberFormat="1" applyFont="1" applyBorder="1" applyAlignment="1" quotePrefix="1">
      <alignment vertical="center" shrinkToFit="1"/>
    </xf>
    <xf numFmtId="179" fontId="3" fillId="0" borderId="24" xfId="48" applyNumberFormat="1" applyFont="1" applyBorder="1" applyAlignment="1" quotePrefix="1">
      <alignment vertical="center" shrinkToFit="1"/>
    </xf>
    <xf numFmtId="180" fontId="3" fillId="0" borderId="25" xfId="48" applyNumberFormat="1" applyFont="1" applyBorder="1" applyAlignment="1">
      <alignment vertical="center" shrinkToFit="1"/>
    </xf>
    <xf numFmtId="179" fontId="3" fillId="0" borderId="20" xfId="48" applyNumberFormat="1" applyFont="1" applyBorder="1" applyAlignment="1" quotePrefix="1">
      <alignment vertical="center" shrinkToFit="1"/>
    </xf>
    <xf numFmtId="179" fontId="3" fillId="0" borderId="26" xfId="48" applyNumberFormat="1" applyFont="1" applyBorder="1" applyAlignment="1">
      <alignment vertical="center" shrinkToFit="1"/>
    </xf>
    <xf numFmtId="180" fontId="3" fillId="0" borderId="26" xfId="48" applyNumberFormat="1" applyFont="1" applyBorder="1" applyAlignment="1">
      <alignment vertical="center" shrinkToFit="1"/>
    </xf>
    <xf numFmtId="179" fontId="3" fillId="0" borderId="26" xfId="48" applyNumberFormat="1" applyFont="1" applyBorder="1" applyAlignment="1" quotePrefix="1">
      <alignment vertical="center" shrinkToFit="1"/>
    </xf>
    <xf numFmtId="179" fontId="3" fillId="0" borderId="26" xfId="48" applyNumberFormat="1" applyFont="1" applyBorder="1" applyAlignment="1">
      <alignment horizontal="center" vertical="center" shrinkToFit="1"/>
    </xf>
    <xf numFmtId="180" fontId="3" fillId="0" borderId="26" xfId="48" applyNumberFormat="1" applyFont="1" applyBorder="1" applyAlignment="1">
      <alignment horizontal="center" vertical="center" shrinkToFit="1"/>
    </xf>
    <xf numFmtId="179" fontId="3" fillId="0" borderId="23" xfId="48" applyNumberFormat="1" applyFont="1" applyBorder="1" applyAlignment="1" quotePrefix="1">
      <alignment horizontal="center" vertical="center" shrinkToFit="1"/>
    </xf>
    <xf numFmtId="179" fontId="3" fillId="0" borderId="20" xfId="48" applyNumberFormat="1" applyFont="1" applyBorder="1" applyAlignment="1" quotePrefix="1">
      <alignment horizontal="center" vertical="center" shrinkToFit="1"/>
    </xf>
    <xf numFmtId="180" fontId="3" fillId="0" borderId="27" xfId="48" applyNumberFormat="1" applyFont="1" applyBorder="1" applyAlignment="1">
      <alignment horizontal="center" vertical="center" shrinkToFit="1"/>
    </xf>
    <xf numFmtId="179" fontId="3" fillId="0" borderId="28" xfId="48" applyNumberFormat="1" applyFont="1" applyBorder="1" applyAlignment="1">
      <alignment vertical="center" shrinkToFit="1"/>
    </xf>
    <xf numFmtId="179" fontId="3" fillId="0" borderId="11" xfId="48" applyNumberFormat="1" applyFont="1" applyBorder="1" applyAlignment="1">
      <alignment vertical="center" shrinkToFit="1"/>
    </xf>
    <xf numFmtId="180" fontId="3" fillId="0" borderId="11" xfId="48" applyNumberFormat="1" applyFont="1" applyBorder="1" applyAlignment="1">
      <alignment vertical="center" shrinkToFit="1"/>
    </xf>
    <xf numFmtId="180" fontId="3" fillId="0" borderId="17" xfId="48" applyNumberFormat="1" applyFont="1" applyBorder="1" applyAlignment="1">
      <alignment vertical="center" shrinkToFit="1"/>
    </xf>
    <xf numFmtId="180" fontId="3" fillId="0" borderId="24" xfId="48" applyNumberFormat="1" applyFont="1" applyBorder="1" applyAlignment="1">
      <alignment vertical="center" shrinkToFit="1"/>
    </xf>
    <xf numFmtId="179" fontId="3" fillId="0" borderId="23" xfId="48" applyNumberFormat="1" applyFont="1" applyBorder="1" applyAlignment="1">
      <alignment vertical="center" shrinkToFit="1"/>
    </xf>
    <xf numFmtId="180" fontId="3" fillId="0" borderId="29" xfId="48" applyNumberFormat="1" applyFont="1" applyBorder="1" applyAlignment="1">
      <alignment vertical="center" shrinkToFit="1"/>
    </xf>
    <xf numFmtId="179" fontId="3" fillId="0" borderId="23" xfId="48" applyNumberFormat="1" applyFont="1" applyFill="1" applyBorder="1" applyAlignment="1">
      <alignment vertical="center" shrinkToFit="1"/>
    </xf>
    <xf numFmtId="180" fontId="3" fillId="0" borderId="29" xfId="48" applyNumberFormat="1" applyFont="1" applyFill="1" applyBorder="1" applyAlignment="1">
      <alignment vertical="center" shrinkToFit="1"/>
    </xf>
    <xf numFmtId="180" fontId="3" fillId="0" borderId="27" xfId="48" applyNumberFormat="1" applyFont="1" applyBorder="1" applyAlignment="1">
      <alignment vertical="center" shrinkToFit="1"/>
    </xf>
    <xf numFmtId="180" fontId="3" fillId="0" borderId="27" xfId="48" applyNumberFormat="1" applyFont="1" applyFill="1" applyBorder="1" applyAlignment="1">
      <alignment vertical="center" shrinkToFit="1"/>
    </xf>
    <xf numFmtId="179" fontId="3" fillId="0" borderId="28" xfId="48" applyNumberFormat="1" applyFont="1" applyFill="1" applyBorder="1" applyAlignment="1">
      <alignment vertical="center" shrinkToFit="1"/>
    </xf>
    <xf numFmtId="180" fontId="3" fillId="0" borderId="17" xfId="48" applyNumberFormat="1" applyFont="1" applyFill="1" applyBorder="1" applyAlignment="1">
      <alignment vertical="center" shrinkToFit="1"/>
    </xf>
    <xf numFmtId="179" fontId="3" fillId="0" borderId="24" xfId="48" applyNumberFormat="1" applyFont="1" applyFill="1" applyBorder="1" applyAlignment="1" quotePrefix="1">
      <alignment vertical="center" shrinkToFit="1"/>
    </xf>
    <xf numFmtId="180" fontId="3" fillId="0" borderId="30" xfId="48" applyNumberFormat="1" applyFont="1" applyFill="1" applyBorder="1" applyAlignment="1">
      <alignment vertical="center" shrinkToFit="1"/>
    </xf>
    <xf numFmtId="179" fontId="3" fillId="0" borderId="20" xfId="48" applyNumberFormat="1" applyFont="1" applyFill="1" applyBorder="1" applyAlignment="1" quotePrefix="1">
      <alignment vertical="center" shrinkToFit="1"/>
    </xf>
    <xf numFmtId="180" fontId="3" fillId="0" borderId="31" xfId="48" applyNumberFormat="1" applyFont="1" applyFill="1" applyBorder="1" applyAlignment="1">
      <alignment vertical="center" shrinkToFit="1"/>
    </xf>
    <xf numFmtId="179" fontId="3" fillId="0" borderId="26" xfId="48" applyNumberFormat="1" applyFont="1" applyFill="1" applyBorder="1" applyAlignment="1" quotePrefix="1">
      <alignment vertical="center" shrinkToFit="1"/>
    </xf>
    <xf numFmtId="179" fontId="3" fillId="0" borderId="11" xfId="48" applyNumberFormat="1" applyFont="1" applyFill="1" applyBorder="1" applyAlignment="1" quotePrefix="1">
      <alignment vertical="center" shrinkToFit="1"/>
    </xf>
    <xf numFmtId="180" fontId="3" fillId="0" borderId="12" xfId="48" applyNumberFormat="1" applyFont="1" applyFill="1" applyBorder="1" applyAlignment="1">
      <alignment vertical="center" shrinkToFit="1"/>
    </xf>
    <xf numFmtId="179" fontId="3" fillId="0" borderId="20" xfId="48" applyNumberFormat="1" applyFont="1" applyFill="1" applyBorder="1" applyAlignment="1">
      <alignment vertical="center" shrinkToFit="1"/>
    </xf>
    <xf numFmtId="180" fontId="3" fillId="0" borderId="32" xfId="48" applyNumberFormat="1" applyFont="1" applyFill="1" applyBorder="1" applyAlignment="1">
      <alignment vertical="center" shrinkToFit="1"/>
    </xf>
    <xf numFmtId="179" fontId="3" fillId="0" borderId="26" xfId="48" applyNumberFormat="1" applyFont="1" applyFill="1" applyBorder="1" applyAlignment="1">
      <alignment vertical="center" shrinkToFit="1"/>
    </xf>
    <xf numFmtId="179" fontId="3" fillId="0" borderId="18" xfId="48" applyNumberFormat="1" applyFont="1" applyFill="1" applyBorder="1" applyAlignment="1">
      <alignment vertical="center" shrinkToFit="1"/>
    </xf>
    <xf numFmtId="38" fontId="3" fillId="0" borderId="33" xfId="48" applyFont="1" applyFill="1" applyBorder="1" applyAlignment="1">
      <alignment horizontal="left" vertical="top" wrapText="1"/>
    </xf>
    <xf numFmtId="38" fontId="3" fillId="0" borderId="34" xfId="48" applyFont="1" applyFill="1" applyBorder="1" applyAlignment="1">
      <alignment horizontal="left" vertical="top" wrapText="1"/>
    </xf>
    <xf numFmtId="38" fontId="3" fillId="0" borderId="35" xfId="48" applyFont="1" applyFill="1" applyBorder="1" applyAlignment="1">
      <alignment horizontal="left" vertical="top"/>
    </xf>
    <xf numFmtId="38" fontId="3" fillId="0" borderId="36" xfId="48" applyFont="1" applyBorder="1" applyAlignment="1">
      <alignment horizontal="center" vertical="center"/>
    </xf>
    <xf numFmtId="38" fontId="3" fillId="0" borderId="37" xfId="48" applyFont="1" applyBorder="1" applyAlignment="1">
      <alignment horizontal="center" vertical="center"/>
    </xf>
    <xf numFmtId="38" fontId="6" fillId="0" borderId="0" xfId="48" applyFont="1" applyAlignment="1">
      <alignment horizontal="left" vertical="center" textRotation="180"/>
    </xf>
    <xf numFmtId="38" fontId="3" fillId="0" borderId="38" xfId="48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38" fontId="3" fillId="0" borderId="21" xfId="48" applyFont="1" applyBorder="1" applyAlignment="1">
      <alignment horizontal="center" vertical="center"/>
    </xf>
    <xf numFmtId="38" fontId="3" fillId="0" borderId="39" xfId="48" applyFont="1" applyFill="1" applyBorder="1" applyAlignment="1">
      <alignment horizontal="left" vertical="top"/>
    </xf>
    <xf numFmtId="38" fontId="3" fillId="0" borderId="40" xfId="48" applyFont="1" applyBorder="1" applyAlignment="1">
      <alignment horizontal="left" vertical="top" wrapText="1"/>
    </xf>
    <xf numFmtId="38" fontId="3" fillId="0" borderId="34" xfId="48" applyFont="1" applyBorder="1" applyAlignment="1">
      <alignment horizontal="left" vertical="top" wrapText="1"/>
    </xf>
    <xf numFmtId="38" fontId="3" fillId="0" borderId="22" xfId="48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view="pageBreakPreview" zoomScale="130" zoomScaleSheetLayoutView="130" zoomScalePageLayoutView="0" workbookViewId="0" topLeftCell="A17">
      <pane xSplit="2" topLeftCell="L1" activePane="topRight" state="frozen"/>
      <selection pane="topLeft" activeCell="A1" sqref="A1"/>
      <selection pane="topRight" activeCell="V20" sqref="V20"/>
    </sheetView>
  </sheetViews>
  <sheetFormatPr defaultColWidth="8.796875" defaultRowHeight="15"/>
  <cols>
    <col min="1" max="1" width="14" style="2" customWidth="1"/>
    <col min="2" max="2" width="12.69921875" style="2" customWidth="1"/>
    <col min="3" max="3" width="10.19921875" style="2" bestFit="1" customWidth="1"/>
    <col min="4" max="4" width="6.59765625" style="2" bestFit="1" customWidth="1"/>
    <col min="5" max="5" width="10.19921875" style="2" bestFit="1" customWidth="1"/>
    <col min="6" max="6" width="6.69921875" style="2" bestFit="1" customWidth="1"/>
    <col min="7" max="7" width="9.69921875" style="2" customWidth="1"/>
    <col min="8" max="8" width="6.69921875" style="2" customWidth="1"/>
    <col min="9" max="9" width="9.69921875" style="2" customWidth="1"/>
    <col min="10" max="10" width="6.19921875" style="2" customWidth="1"/>
    <col min="11" max="11" width="10.8984375" style="2" customWidth="1"/>
    <col min="12" max="12" width="6.19921875" style="2" customWidth="1"/>
    <col min="13" max="13" width="9.69921875" style="2" customWidth="1"/>
    <col min="14" max="14" width="6.69921875" style="2" bestFit="1" customWidth="1"/>
    <col min="15" max="15" width="9.69921875" style="2" customWidth="1"/>
    <col min="16" max="16" width="6.69921875" style="2" bestFit="1" customWidth="1"/>
    <col min="17" max="17" width="10.59765625" style="2" customWidth="1"/>
    <col min="18" max="18" width="6.69921875" style="2" bestFit="1" customWidth="1"/>
    <col min="19" max="19" width="9.69921875" style="2" customWidth="1"/>
    <col min="20" max="20" width="6.59765625" style="2" customWidth="1"/>
    <col min="21" max="21" width="9.69921875" style="2" customWidth="1"/>
    <col min="22" max="22" width="6.59765625" style="2" customWidth="1"/>
    <col min="23" max="24" width="11.5" style="2" bestFit="1" customWidth="1"/>
    <col min="25" max="25" width="10.09765625" style="2" bestFit="1" customWidth="1"/>
    <col min="26" max="16384" width="8.69921875" style="2" customWidth="1"/>
  </cols>
  <sheetData>
    <row r="1" spans="1:2" ht="17.25">
      <c r="A1" s="66">
        <v>140</v>
      </c>
      <c r="B1" s="1" t="s">
        <v>27</v>
      </c>
    </row>
    <row r="2" ht="29.25" customHeight="1" thickBot="1">
      <c r="A2" s="66"/>
    </row>
    <row r="3" spans="1:22" ht="22.5" customHeight="1">
      <c r="A3" s="66"/>
      <c r="B3" s="67"/>
      <c r="C3" s="22" t="s">
        <v>19</v>
      </c>
      <c r="D3" s="23"/>
      <c r="E3" s="22" t="s">
        <v>20</v>
      </c>
      <c r="F3" s="23"/>
      <c r="G3" s="22" t="s">
        <v>22</v>
      </c>
      <c r="H3" s="23"/>
      <c r="I3" s="22" t="s">
        <v>25</v>
      </c>
      <c r="J3" s="23"/>
      <c r="K3" s="22" t="s">
        <v>29</v>
      </c>
      <c r="L3" s="23"/>
      <c r="M3" s="22" t="s">
        <v>33</v>
      </c>
      <c r="N3" s="23"/>
      <c r="O3" s="22" t="s">
        <v>35</v>
      </c>
      <c r="P3" s="23"/>
      <c r="Q3" s="64" t="s">
        <v>37</v>
      </c>
      <c r="R3" s="69"/>
      <c r="S3" s="69" t="s">
        <v>39</v>
      </c>
      <c r="T3" s="73"/>
      <c r="U3" s="64" t="s">
        <v>40</v>
      </c>
      <c r="V3" s="65"/>
    </row>
    <row r="4" spans="1:22" ht="38.25" customHeight="1" thickBot="1">
      <c r="A4" s="66"/>
      <c r="B4" s="68"/>
      <c r="C4" s="5" t="s">
        <v>18</v>
      </c>
      <c r="D4" s="4" t="s">
        <v>2</v>
      </c>
      <c r="E4" s="5" t="s">
        <v>18</v>
      </c>
      <c r="F4" s="4" t="s">
        <v>2</v>
      </c>
      <c r="G4" s="5" t="s">
        <v>17</v>
      </c>
      <c r="H4" s="4" t="s">
        <v>2</v>
      </c>
      <c r="I4" s="5" t="s">
        <v>17</v>
      </c>
      <c r="J4" s="4" t="s">
        <v>2</v>
      </c>
      <c r="K4" s="3" t="s">
        <v>17</v>
      </c>
      <c r="L4" s="12" t="s">
        <v>2</v>
      </c>
      <c r="M4" s="5" t="s">
        <v>17</v>
      </c>
      <c r="N4" s="12" t="s">
        <v>2</v>
      </c>
      <c r="O4" s="5" t="s">
        <v>17</v>
      </c>
      <c r="P4" s="12" t="s">
        <v>2</v>
      </c>
      <c r="Q4" s="5" t="s">
        <v>17</v>
      </c>
      <c r="R4" s="12" t="s">
        <v>2</v>
      </c>
      <c r="S4" s="5" t="s">
        <v>17</v>
      </c>
      <c r="T4" s="12" t="s">
        <v>2</v>
      </c>
      <c r="U4" s="5" t="s">
        <v>17</v>
      </c>
      <c r="V4" s="7" t="s">
        <v>2</v>
      </c>
    </row>
    <row r="5" spans="1:24" ht="31.5" customHeight="1" thickTop="1">
      <c r="A5" s="66"/>
      <c r="B5" s="8" t="s">
        <v>3</v>
      </c>
      <c r="C5" s="21">
        <v>279403371</v>
      </c>
      <c r="D5" s="24">
        <v>9.1</v>
      </c>
      <c r="E5" s="25">
        <v>277366397</v>
      </c>
      <c r="F5" s="24">
        <v>-0.7</v>
      </c>
      <c r="G5" s="26">
        <v>263617891</v>
      </c>
      <c r="H5" s="27">
        <v>-5</v>
      </c>
      <c r="I5" s="28">
        <v>256097840</v>
      </c>
      <c r="J5" s="27">
        <v>-2.9</v>
      </c>
      <c r="K5" s="28">
        <v>236639974</v>
      </c>
      <c r="L5" s="27">
        <v>-7.6</v>
      </c>
      <c r="M5" s="28">
        <v>238734690</v>
      </c>
      <c r="N5" s="27">
        <v>0.9</v>
      </c>
      <c r="O5" s="28">
        <v>246963017</v>
      </c>
      <c r="P5" s="27">
        <v>3.4</v>
      </c>
      <c r="Q5" s="26">
        <v>257591174</v>
      </c>
      <c r="R5" s="27">
        <v>4.3</v>
      </c>
      <c r="S5" s="26">
        <v>259293479</v>
      </c>
      <c r="T5" s="27">
        <f aca="true" t="shared" si="0" ref="T5:T20">ROUND((S5-Q5)/Q5*100,1)</f>
        <v>0.7</v>
      </c>
      <c r="U5" s="50">
        <v>258936607</v>
      </c>
      <c r="V5" s="51">
        <f aca="true" t="shared" si="1" ref="V5:V20">ROUND((U5-S5)/S5*100,1)</f>
        <v>-0.1</v>
      </c>
      <c r="X5" s="13"/>
    </row>
    <row r="6" spans="1:24" ht="31.5" customHeight="1">
      <c r="A6" s="66"/>
      <c r="B6" s="9" t="s">
        <v>0</v>
      </c>
      <c r="C6" s="29">
        <v>183351938</v>
      </c>
      <c r="D6" s="24">
        <v>-2.8</v>
      </c>
      <c r="E6" s="25">
        <v>191193142</v>
      </c>
      <c r="F6" s="24">
        <v>4.3</v>
      </c>
      <c r="G6" s="28">
        <v>199370391</v>
      </c>
      <c r="H6" s="27">
        <v>4.3</v>
      </c>
      <c r="I6" s="28">
        <v>218637572</v>
      </c>
      <c r="J6" s="27">
        <v>9.7</v>
      </c>
      <c r="K6" s="28">
        <v>314103220</v>
      </c>
      <c r="L6" s="27">
        <v>43.7</v>
      </c>
      <c r="M6" s="28">
        <v>281708138</v>
      </c>
      <c r="N6" s="27">
        <v>-10.3</v>
      </c>
      <c r="O6" s="28">
        <v>267022476</v>
      </c>
      <c r="P6" s="27">
        <v>-5.2</v>
      </c>
      <c r="Q6" s="28">
        <v>266684440</v>
      </c>
      <c r="R6" s="30">
        <v>-0.1</v>
      </c>
      <c r="S6" s="25">
        <v>265985459</v>
      </c>
      <c r="T6" s="27">
        <f t="shared" si="0"/>
        <v>-0.3</v>
      </c>
      <c r="U6" s="52">
        <v>244536964</v>
      </c>
      <c r="V6" s="53">
        <f t="shared" si="1"/>
        <v>-8.1</v>
      </c>
      <c r="X6" s="13"/>
    </row>
    <row r="7" spans="1:24" ht="31.5" customHeight="1">
      <c r="A7" s="66"/>
      <c r="B7" s="9" t="s">
        <v>1</v>
      </c>
      <c r="C7" s="29">
        <v>164805283</v>
      </c>
      <c r="D7" s="24">
        <v>-2.9</v>
      </c>
      <c r="E7" s="25">
        <v>172154484</v>
      </c>
      <c r="F7" s="24">
        <v>4.5</v>
      </c>
      <c r="G7" s="28">
        <v>180129547</v>
      </c>
      <c r="H7" s="27">
        <v>4.6</v>
      </c>
      <c r="I7" s="28">
        <v>197914251</v>
      </c>
      <c r="J7" s="27">
        <v>9.9</v>
      </c>
      <c r="K7" s="28">
        <v>199455227</v>
      </c>
      <c r="L7" s="27">
        <v>0.8</v>
      </c>
      <c r="M7" s="28">
        <v>205184668</v>
      </c>
      <c r="N7" s="27">
        <v>2.9</v>
      </c>
      <c r="O7" s="28">
        <v>195546372</v>
      </c>
      <c r="P7" s="27">
        <v>-4.7</v>
      </c>
      <c r="Q7" s="28">
        <v>187414485</v>
      </c>
      <c r="R7" s="27">
        <v>-4.2</v>
      </c>
      <c r="S7" s="31">
        <v>185676167</v>
      </c>
      <c r="T7" s="27">
        <f t="shared" si="0"/>
        <v>-0.9</v>
      </c>
      <c r="U7" s="54">
        <v>178546581</v>
      </c>
      <c r="V7" s="53">
        <f t="shared" si="1"/>
        <v>-3.8</v>
      </c>
      <c r="X7" s="13"/>
    </row>
    <row r="8" spans="1:24" ht="31.5" customHeight="1">
      <c r="A8" s="66"/>
      <c r="B8" s="9" t="s">
        <v>15</v>
      </c>
      <c r="C8" s="29">
        <v>18546655</v>
      </c>
      <c r="D8" s="24">
        <v>-1.6</v>
      </c>
      <c r="E8" s="25">
        <v>19038658</v>
      </c>
      <c r="F8" s="24">
        <v>2.7</v>
      </c>
      <c r="G8" s="28">
        <v>19240844</v>
      </c>
      <c r="H8" s="27">
        <v>1.1</v>
      </c>
      <c r="I8" s="28">
        <v>20723321</v>
      </c>
      <c r="J8" s="27">
        <v>7.7</v>
      </c>
      <c r="K8" s="28">
        <v>50553002</v>
      </c>
      <c r="L8" s="27">
        <v>143.9</v>
      </c>
      <c r="M8" s="28">
        <v>21217191</v>
      </c>
      <c r="N8" s="27">
        <v>-58</v>
      </c>
      <c r="O8" s="28">
        <v>22036228</v>
      </c>
      <c r="P8" s="27">
        <v>3.9</v>
      </c>
      <c r="Q8" s="28">
        <v>22072886</v>
      </c>
      <c r="R8" s="27">
        <v>0.2</v>
      </c>
      <c r="S8" s="31">
        <v>22056086</v>
      </c>
      <c r="T8" s="27">
        <f t="shared" si="0"/>
        <v>-0.1</v>
      </c>
      <c r="U8" s="54">
        <v>19322469</v>
      </c>
      <c r="V8" s="53">
        <f t="shared" si="1"/>
        <v>-12.4</v>
      </c>
      <c r="X8" s="13"/>
    </row>
    <row r="9" spans="1:24" ht="31.5" customHeight="1">
      <c r="A9" s="66"/>
      <c r="B9" s="16" t="s">
        <v>28</v>
      </c>
      <c r="C9" s="32" t="s">
        <v>30</v>
      </c>
      <c r="D9" s="33" t="s">
        <v>30</v>
      </c>
      <c r="E9" s="34" t="s">
        <v>30</v>
      </c>
      <c r="F9" s="33" t="s">
        <v>30</v>
      </c>
      <c r="G9" s="35" t="s">
        <v>30</v>
      </c>
      <c r="H9" s="33" t="s">
        <v>30</v>
      </c>
      <c r="I9" s="35" t="s">
        <v>30</v>
      </c>
      <c r="J9" s="33" t="s">
        <v>30</v>
      </c>
      <c r="K9" s="35">
        <v>64094991</v>
      </c>
      <c r="L9" s="33" t="s">
        <v>31</v>
      </c>
      <c r="M9" s="35">
        <v>55306279</v>
      </c>
      <c r="N9" s="33">
        <v>-13.7</v>
      </c>
      <c r="O9" s="35">
        <v>49439876</v>
      </c>
      <c r="P9" s="36">
        <v>-10.6</v>
      </c>
      <c r="Q9" s="28">
        <v>57197069</v>
      </c>
      <c r="R9" s="33">
        <v>15.7</v>
      </c>
      <c r="S9" s="25">
        <v>58253206</v>
      </c>
      <c r="T9" s="27">
        <f t="shared" si="0"/>
        <v>1.8</v>
      </c>
      <c r="U9" s="52">
        <v>46667914</v>
      </c>
      <c r="V9" s="53">
        <f t="shared" si="1"/>
        <v>-19.9</v>
      </c>
      <c r="X9" s="13"/>
    </row>
    <row r="10" spans="1:24" ht="31.5" customHeight="1">
      <c r="A10" s="66"/>
      <c r="B10" s="9" t="s">
        <v>16</v>
      </c>
      <c r="C10" s="29">
        <v>66146671</v>
      </c>
      <c r="D10" s="24">
        <v>8.3</v>
      </c>
      <c r="E10" s="25">
        <v>96877695</v>
      </c>
      <c r="F10" s="24">
        <v>46.5</v>
      </c>
      <c r="G10" s="28">
        <v>103467671</v>
      </c>
      <c r="H10" s="27">
        <v>6.8</v>
      </c>
      <c r="I10" s="28">
        <v>109417560</v>
      </c>
      <c r="J10" s="27">
        <v>5.8</v>
      </c>
      <c r="K10" s="28">
        <v>177504230</v>
      </c>
      <c r="L10" s="27">
        <v>62.2</v>
      </c>
      <c r="M10" s="28">
        <v>241458129</v>
      </c>
      <c r="N10" s="27">
        <v>36</v>
      </c>
      <c r="O10" s="28">
        <v>187901430</v>
      </c>
      <c r="P10" s="27">
        <v>-22.2</v>
      </c>
      <c r="Q10" s="28">
        <v>282284738</v>
      </c>
      <c r="R10" s="24">
        <v>50.2</v>
      </c>
      <c r="S10" s="25">
        <v>149692380</v>
      </c>
      <c r="T10" s="27">
        <f t="shared" si="0"/>
        <v>-47</v>
      </c>
      <c r="U10" s="52">
        <v>178100406</v>
      </c>
      <c r="V10" s="53">
        <f t="shared" si="1"/>
        <v>19</v>
      </c>
      <c r="X10" s="13"/>
    </row>
    <row r="11" spans="1:22" ht="31.5" customHeight="1">
      <c r="A11" s="66"/>
      <c r="B11" s="9" t="s">
        <v>4</v>
      </c>
      <c r="C11" s="29">
        <v>71958426</v>
      </c>
      <c r="D11" s="24">
        <v>5.6</v>
      </c>
      <c r="E11" s="25">
        <v>57814762</v>
      </c>
      <c r="F11" s="24">
        <v>-19.7</v>
      </c>
      <c r="G11" s="28">
        <v>65505889</v>
      </c>
      <c r="H11" s="27">
        <v>13.3</v>
      </c>
      <c r="I11" s="28">
        <v>75187842</v>
      </c>
      <c r="J11" s="27">
        <v>14.8</v>
      </c>
      <c r="K11" s="28">
        <v>71654869</v>
      </c>
      <c r="L11" s="27">
        <v>-4.7</v>
      </c>
      <c r="M11" s="28">
        <v>72034373</v>
      </c>
      <c r="N11" s="27">
        <v>0.5</v>
      </c>
      <c r="O11" s="28">
        <v>73768803</v>
      </c>
      <c r="P11" s="27">
        <v>2.4</v>
      </c>
      <c r="Q11" s="28">
        <v>82014818</v>
      </c>
      <c r="R11" s="27">
        <v>11.2</v>
      </c>
      <c r="S11" s="31">
        <v>81077407</v>
      </c>
      <c r="T11" s="27">
        <f t="shared" si="0"/>
        <v>-1.1</v>
      </c>
      <c r="U11" s="54">
        <v>79067735</v>
      </c>
      <c r="V11" s="53">
        <f t="shared" si="1"/>
        <v>-2.5</v>
      </c>
    </row>
    <row r="12" spans="1:24" ht="31.5" customHeight="1">
      <c r="A12" s="66"/>
      <c r="B12" s="9" t="s">
        <v>5</v>
      </c>
      <c r="C12" s="29">
        <v>186976088</v>
      </c>
      <c r="D12" s="24">
        <v>-5.5</v>
      </c>
      <c r="E12" s="37">
        <v>176648013</v>
      </c>
      <c r="F12" s="24">
        <v>-5.5</v>
      </c>
      <c r="G12" s="29">
        <v>214921752</v>
      </c>
      <c r="H12" s="27">
        <v>21.7</v>
      </c>
      <c r="I12" s="28">
        <v>203955407</v>
      </c>
      <c r="J12" s="27">
        <v>-5.1</v>
      </c>
      <c r="K12" s="28">
        <v>299314137</v>
      </c>
      <c r="L12" s="27">
        <v>46.8</v>
      </c>
      <c r="M12" s="28">
        <v>424740432</v>
      </c>
      <c r="N12" s="27">
        <v>41.9</v>
      </c>
      <c r="O12" s="28">
        <v>544857154</v>
      </c>
      <c r="P12" s="27">
        <v>28.3</v>
      </c>
      <c r="Q12" s="31">
        <v>676073645</v>
      </c>
      <c r="R12" s="30">
        <v>24.1</v>
      </c>
      <c r="S12" s="25">
        <f>S13-S5-S6-S10-S11</f>
        <v>686231697</v>
      </c>
      <c r="T12" s="27">
        <f t="shared" si="0"/>
        <v>1.5</v>
      </c>
      <c r="U12" s="52">
        <f>U13-U5-U6-U10-U11</f>
        <v>629196684</v>
      </c>
      <c r="V12" s="53">
        <f t="shared" si="1"/>
        <v>-8.3</v>
      </c>
      <c r="X12" s="14"/>
    </row>
    <row r="13" spans="1:24" ht="31.5" customHeight="1" thickBot="1">
      <c r="A13" s="66"/>
      <c r="B13" s="10" t="s">
        <v>6</v>
      </c>
      <c r="C13" s="38">
        <v>787836494</v>
      </c>
      <c r="D13" s="39">
        <v>2.1</v>
      </c>
      <c r="E13" s="38">
        <v>799900009</v>
      </c>
      <c r="F13" s="39">
        <v>1.5</v>
      </c>
      <c r="G13" s="38">
        <v>846883594</v>
      </c>
      <c r="H13" s="40">
        <v>5.9</v>
      </c>
      <c r="I13" s="17">
        <v>863296221</v>
      </c>
      <c r="J13" s="40">
        <v>1.9</v>
      </c>
      <c r="K13" s="17">
        <v>1099216430</v>
      </c>
      <c r="L13" s="40">
        <v>27.3</v>
      </c>
      <c r="M13" s="17">
        <v>1258675762</v>
      </c>
      <c r="N13" s="40">
        <v>14.5</v>
      </c>
      <c r="O13" s="17">
        <v>1320512880</v>
      </c>
      <c r="P13" s="40">
        <v>4.9</v>
      </c>
      <c r="Q13" s="17">
        <v>1564648815</v>
      </c>
      <c r="R13" s="39">
        <v>18.5</v>
      </c>
      <c r="S13" s="19">
        <v>1442280422</v>
      </c>
      <c r="T13" s="40">
        <f t="shared" si="0"/>
        <v>-7.8</v>
      </c>
      <c r="U13" s="55">
        <v>1389838396</v>
      </c>
      <c r="V13" s="56">
        <f t="shared" si="1"/>
        <v>-3.6</v>
      </c>
      <c r="X13" s="14"/>
    </row>
    <row r="14" spans="1:22" ht="31.5" customHeight="1" thickTop="1">
      <c r="A14" s="66"/>
      <c r="B14" s="8" t="s">
        <v>7</v>
      </c>
      <c r="C14" s="21">
        <v>150077055</v>
      </c>
      <c r="D14" s="41">
        <v>0.6</v>
      </c>
      <c r="E14" s="42">
        <v>144300259</v>
      </c>
      <c r="F14" s="24">
        <v>-3.8</v>
      </c>
      <c r="G14" s="42">
        <v>141339195</v>
      </c>
      <c r="H14" s="41">
        <v>-2.1</v>
      </c>
      <c r="I14" s="21">
        <v>134869787</v>
      </c>
      <c r="J14" s="41">
        <v>-4.6</v>
      </c>
      <c r="K14" s="21">
        <v>144544054</v>
      </c>
      <c r="L14" s="43">
        <v>7.2</v>
      </c>
      <c r="M14" s="21">
        <v>134363230</v>
      </c>
      <c r="N14" s="43">
        <v>-7</v>
      </c>
      <c r="O14" s="21">
        <v>131194543</v>
      </c>
      <c r="P14" s="43">
        <v>-2.4</v>
      </c>
      <c r="Q14" s="21">
        <v>134282883</v>
      </c>
      <c r="R14" s="41">
        <v>2.4</v>
      </c>
      <c r="S14" s="44">
        <v>132906757</v>
      </c>
      <c r="T14" s="45">
        <f t="shared" si="0"/>
        <v>-1</v>
      </c>
      <c r="U14" s="57">
        <v>130624165</v>
      </c>
      <c r="V14" s="51">
        <f t="shared" si="1"/>
        <v>-1.7</v>
      </c>
    </row>
    <row r="15" spans="1:22" ht="31.5" customHeight="1">
      <c r="A15" s="66"/>
      <c r="B15" s="9" t="s">
        <v>8</v>
      </c>
      <c r="C15" s="29">
        <v>98896822</v>
      </c>
      <c r="D15" s="30">
        <v>2.4</v>
      </c>
      <c r="E15" s="42">
        <v>94178837</v>
      </c>
      <c r="F15" s="30">
        <v>-4.8</v>
      </c>
      <c r="G15" s="42">
        <v>102229946</v>
      </c>
      <c r="H15" s="30">
        <v>8.5</v>
      </c>
      <c r="I15" s="21">
        <v>103409184</v>
      </c>
      <c r="J15" s="30">
        <v>1.2</v>
      </c>
      <c r="K15" s="21">
        <v>145474500</v>
      </c>
      <c r="L15" s="46">
        <v>40.7</v>
      </c>
      <c r="M15" s="21">
        <v>246946441</v>
      </c>
      <c r="N15" s="46">
        <v>69.8</v>
      </c>
      <c r="O15" s="21">
        <v>340120347</v>
      </c>
      <c r="P15" s="46">
        <v>37.7</v>
      </c>
      <c r="Q15" s="21">
        <v>414852879</v>
      </c>
      <c r="R15" s="30">
        <v>22</v>
      </c>
      <c r="S15" s="44">
        <v>417407415</v>
      </c>
      <c r="T15" s="47">
        <f t="shared" si="0"/>
        <v>0.6</v>
      </c>
      <c r="U15" s="57">
        <v>379663665</v>
      </c>
      <c r="V15" s="58">
        <f t="shared" si="1"/>
        <v>-9</v>
      </c>
    </row>
    <row r="16" spans="1:22" ht="31.5" customHeight="1">
      <c r="A16" s="66"/>
      <c r="B16" s="9" t="s">
        <v>9</v>
      </c>
      <c r="C16" s="29">
        <v>84200456</v>
      </c>
      <c r="D16" s="30">
        <v>6.9</v>
      </c>
      <c r="E16" s="42">
        <v>86640767</v>
      </c>
      <c r="F16" s="30">
        <v>2.9</v>
      </c>
      <c r="G16" s="42">
        <v>91567143</v>
      </c>
      <c r="H16" s="30">
        <v>5.7</v>
      </c>
      <c r="I16" s="21">
        <v>121292111</v>
      </c>
      <c r="J16" s="30">
        <v>32.5</v>
      </c>
      <c r="K16" s="21">
        <v>146743946</v>
      </c>
      <c r="L16" s="46">
        <v>21</v>
      </c>
      <c r="M16" s="21">
        <v>155475761</v>
      </c>
      <c r="N16" s="46">
        <v>6</v>
      </c>
      <c r="O16" s="21">
        <v>124041784</v>
      </c>
      <c r="P16" s="46">
        <v>-20.2</v>
      </c>
      <c r="Q16" s="21">
        <v>131274521</v>
      </c>
      <c r="R16" s="30">
        <v>5.8</v>
      </c>
      <c r="S16" s="44">
        <v>132727707</v>
      </c>
      <c r="T16" s="47">
        <f t="shared" si="0"/>
        <v>1.1</v>
      </c>
      <c r="U16" s="57">
        <v>141719540</v>
      </c>
      <c r="V16" s="58">
        <f t="shared" si="1"/>
        <v>6.8</v>
      </c>
    </row>
    <row r="17" spans="1:22" ht="31.5" customHeight="1">
      <c r="A17" s="66"/>
      <c r="B17" s="9" t="s">
        <v>10</v>
      </c>
      <c r="C17" s="29">
        <v>114673067</v>
      </c>
      <c r="D17" s="30">
        <v>0</v>
      </c>
      <c r="E17" s="42">
        <v>99807890</v>
      </c>
      <c r="F17" s="30">
        <v>-13</v>
      </c>
      <c r="G17" s="42">
        <v>116031082</v>
      </c>
      <c r="H17" s="30">
        <v>16.3</v>
      </c>
      <c r="I17" s="21">
        <v>116045997</v>
      </c>
      <c r="J17" s="30">
        <v>0</v>
      </c>
      <c r="K17" s="21">
        <v>84466095</v>
      </c>
      <c r="L17" s="46">
        <v>-27.2</v>
      </c>
      <c r="M17" s="21">
        <v>108715545</v>
      </c>
      <c r="N17" s="46">
        <v>28.7</v>
      </c>
      <c r="O17" s="21">
        <v>177576309</v>
      </c>
      <c r="P17" s="46">
        <v>63.3</v>
      </c>
      <c r="Q17" s="21">
        <v>226161947</v>
      </c>
      <c r="R17" s="30">
        <v>27.4</v>
      </c>
      <c r="S17" s="44">
        <v>224595183</v>
      </c>
      <c r="T17" s="47">
        <f t="shared" si="0"/>
        <v>-0.7</v>
      </c>
      <c r="U17" s="57">
        <v>212123722</v>
      </c>
      <c r="V17" s="58">
        <f t="shared" si="1"/>
        <v>-5.6</v>
      </c>
    </row>
    <row r="18" spans="1:22" ht="31.5" customHeight="1">
      <c r="A18" s="66"/>
      <c r="B18" s="9" t="s">
        <v>11</v>
      </c>
      <c r="C18" s="29">
        <v>105857020</v>
      </c>
      <c r="D18" s="30">
        <v>2.3</v>
      </c>
      <c r="E18" s="42">
        <v>105054569</v>
      </c>
      <c r="F18" s="30">
        <v>-0.8</v>
      </c>
      <c r="G18" s="42">
        <v>101826498</v>
      </c>
      <c r="H18" s="30">
        <v>-3.1</v>
      </c>
      <c r="I18" s="21">
        <v>101826498</v>
      </c>
      <c r="J18" s="30">
        <v>0</v>
      </c>
      <c r="K18" s="21">
        <v>95437374</v>
      </c>
      <c r="L18" s="46">
        <v>-6.3</v>
      </c>
      <c r="M18" s="21">
        <v>92736424</v>
      </c>
      <c r="N18" s="46">
        <v>-2.8</v>
      </c>
      <c r="O18" s="21">
        <v>90955556</v>
      </c>
      <c r="P18" s="46">
        <v>-1.9</v>
      </c>
      <c r="Q18" s="21">
        <v>87216217</v>
      </c>
      <c r="R18" s="30">
        <v>-4.1</v>
      </c>
      <c r="S18" s="44">
        <v>85062281</v>
      </c>
      <c r="T18" s="47">
        <f t="shared" si="0"/>
        <v>-2.5</v>
      </c>
      <c r="U18" s="57">
        <v>81426713</v>
      </c>
      <c r="V18" s="58">
        <f t="shared" si="1"/>
        <v>-4.3</v>
      </c>
    </row>
    <row r="19" spans="1:24" ht="31.5" customHeight="1">
      <c r="A19" s="66"/>
      <c r="B19" s="9" t="s">
        <v>12</v>
      </c>
      <c r="C19" s="29">
        <v>211655526</v>
      </c>
      <c r="D19" s="30">
        <v>2.8</v>
      </c>
      <c r="E19" s="37">
        <v>216028482</v>
      </c>
      <c r="F19" s="30">
        <v>2.1</v>
      </c>
      <c r="G19" s="37">
        <v>256512481</v>
      </c>
      <c r="H19" s="30">
        <v>18.7</v>
      </c>
      <c r="I19" s="29">
        <v>98024712</v>
      </c>
      <c r="J19" s="30">
        <v>-61.8</v>
      </c>
      <c r="K19" s="29">
        <v>412804832</v>
      </c>
      <c r="L19" s="46">
        <v>321.1</v>
      </c>
      <c r="M19" s="29">
        <v>452261169</v>
      </c>
      <c r="N19" s="46">
        <v>9.6</v>
      </c>
      <c r="O19" s="29">
        <v>377003255</v>
      </c>
      <c r="P19" s="46">
        <v>-16.6</v>
      </c>
      <c r="Q19" s="29">
        <v>481231994</v>
      </c>
      <c r="R19" s="30">
        <v>27.6</v>
      </c>
      <c r="S19" s="48">
        <f>S20-S14-S15-S16-S17-S18</f>
        <v>374145196</v>
      </c>
      <c r="T19" s="47">
        <f t="shared" si="0"/>
        <v>-22.3</v>
      </c>
      <c r="U19" s="59">
        <f>U20-U14-U15-U16-U17-U18</f>
        <v>379956817</v>
      </c>
      <c r="V19" s="58">
        <f t="shared" si="1"/>
        <v>1.6</v>
      </c>
      <c r="X19" s="15"/>
    </row>
    <row r="20" spans="1:24" ht="31.5" customHeight="1" thickBot="1">
      <c r="A20" s="66"/>
      <c r="B20" s="10" t="s">
        <v>13</v>
      </c>
      <c r="C20" s="38">
        <v>765359946</v>
      </c>
      <c r="D20" s="39">
        <v>2.2</v>
      </c>
      <c r="E20" s="42">
        <v>746010804</v>
      </c>
      <c r="F20" s="39">
        <v>-2.5</v>
      </c>
      <c r="G20" s="42">
        <v>809506345</v>
      </c>
      <c r="H20" s="39">
        <v>8.5</v>
      </c>
      <c r="I20" s="21">
        <v>819552132</v>
      </c>
      <c r="J20" s="39">
        <v>1.2</v>
      </c>
      <c r="K20" s="21">
        <v>1029470801</v>
      </c>
      <c r="L20" s="40">
        <v>25.6</v>
      </c>
      <c r="M20" s="21">
        <v>1190498570</v>
      </c>
      <c r="N20" s="40">
        <v>15.6</v>
      </c>
      <c r="O20" s="21">
        <v>1240891794</v>
      </c>
      <c r="P20" s="40">
        <v>4.2</v>
      </c>
      <c r="Q20" s="18">
        <v>1475020441</v>
      </c>
      <c r="R20" s="39">
        <v>18.9</v>
      </c>
      <c r="S20" s="20">
        <v>1366844539</v>
      </c>
      <c r="T20" s="49">
        <f t="shared" si="0"/>
        <v>-7.3</v>
      </c>
      <c r="U20" s="60">
        <v>1325514622</v>
      </c>
      <c r="V20" s="56">
        <f t="shared" si="1"/>
        <v>-3</v>
      </c>
      <c r="X20" s="15"/>
    </row>
    <row r="21" spans="1:22" ht="124.5" customHeight="1" thickBot="1" thickTop="1">
      <c r="A21" s="66"/>
      <c r="B21" s="11" t="s">
        <v>14</v>
      </c>
      <c r="C21" s="71" t="s">
        <v>23</v>
      </c>
      <c r="D21" s="72"/>
      <c r="E21" s="61" t="s">
        <v>21</v>
      </c>
      <c r="F21" s="62"/>
      <c r="G21" s="61" t="s">
        <v>24</v>
      </c>
      <c r="H21" s="62"/>
      <c r="I21" s="61" t="s">
        <v>26</v>
      </c>
      <c r="J21" s="62"/>
      <c r="K21" s="61" t="s">
        <v>32</v>
      </c>
      <c r="L21" s="62"/>
      <c r="M21" s="61" t="s">
        <v>34</v>
      </c>
      <c r="N21" s="62"/>
      <c r="O21" s="61" t="s">
        <v>36</v>
      </c>
      <c r="P21" s="62"/>
      <c r="Q21" s="61" t="s">
        <v>38</v>
      </c>
      <c r="R21" s="70"/>
      <c r="S21" s="61" t="s">
        <v>41</v>
      </c>
      <c r="T21" s="70"/>
      <c r="U21" s="61" t="s">
        <v>42</v>
      </c>
      <c r="V21" s="63"/>
    </row>
    <row r="22" ht="7.5" customHeight="1">
      <c r="A22" s="66"/>
    </row>
    <row r="23" spans="1:2" ht="14.25">
      <c r="A23" s="66"/>
      <c r="B23" s="6"/>
    </row>
  </sheetData>
  <sheetProtection/>
  <mergeCells count="15">
    <mergeCell ref="U3:V3"/>
    <mergeCell ref="A1:A23"/>
    <mergeCell ref="B3:B4"/>
    <mergeCell ref="Q3:R3"/>
    <mergeCell ref="Q21:R21"/>
    <mergeCell ref="C21:D21"/>
    <mergeCell ref="S3:T3"/>
    <mergeCell ref="S21:T21"/>
    <mergeCell ref="I21:J21"/>
    <mergeCell ref="K21:L21"/>
    <mergeCell ref="E21:F21"/>
    <mergeCell ref="G21:H21"/>
    <mergeCell ref="M21:N21"/>
    <mergeCell ref="O21:P21"/>
    <mergeCell ref="U21:V21"/>
  </mergeCells>
  <printOptions/>
  <pageMargins left="0.31496062992125984" right="0.6692913385826772" top="0.984251968503937" bottom="0.984251968503937" header="0.5118110236220472" footer="0.5118110236220472"/>
  <pageSetup firstPageNumber="134" useFirstPageNumber="1" horizontalDpi="600" verticalDpi="600" orientation="landscape" paperSize="9" scale="65" r:id="rId1"/>
  <rowBreaks count="1" manualBreakCount="1">
    <brk id="2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市町村課</dc:creator>
  <cp:keywords/>
  <dc:description/>
  <cp:lastModifiedBy>小林　裕太</cp:lastModifiedBy>
  <cp:lastPrinted>2018-03-01T01:29:37Z</cp:lastPrinted>
  <dcterms:created xsi:type="dcterms:W3CDTF">2001-02-14T05:26:04Z</dcterms:created>
  <dcterms:modified xsi:type="dcterms:W3CDTF">2018-11-29T01:59:15Z</dcterms:modified>
  <cp:category/>
  <cp:version/>
  <cp:contentType/>
  <cp:contentStatus/>
</cp:coreProperties>
</file>