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56浪江町●\"/>
    </mc:Choice>
  </mc:AlternateContent>
  <bookViews>
    <workbookView xWindow="0" yWindow="0" windowWidth="19200" windowHeight="116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alcMode="autoNoTable" iterate="1" iterateCount="1" iterateDelta="0"/>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AM35" i="9"/>
  <c r="CO34" i="9"/>
  <c r="BW34" i="9"/>
  <c r="BW35" i="9" s="1"/>
  <c r="BW36" i="9" s="1"/>
  <c r="BW37" i="9" s="1"/>
  <c r="BW38" i="9" s="1"/>
  <c r="BW39" i="9" s="1"/>
  <c r="BW40" i="9" s="1"/>
  <c r="BW41" i="9" s="1"/>
  <c r="BW42" i="9" s="1"/>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AM34" i="9"/>
</calcChain>
</file>

<file path=xl/sharedStrings.xml><?xml version="1.0" encoding="utf-8"?>
<sst xmlns="http://schemas.openxmlformats.org/spreadsheetml/2006/main" count="1070" uniqueCount="573">
  <si>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</si>
  <si>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</si>
  <si>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</si>
  <si>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</si>
  <si>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</si>
  <si>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</si>
  <si>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</si>
  <si>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</si>
  <si>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</si>
  <si>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</si>
  <si>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</si>
  <si>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</si>
  <si>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</si>
  <si>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</si>
  <si>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</si>
  <si>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</si>
  <si>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</si>
  <si>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</si>
  <si>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</si>
  <si>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</si>
  <si>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</si>
  <si>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</si>
  <si>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</si>
  <si>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</si>
  <si>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</si>
  <si>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</si>
  <si>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</si>
  <si>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</si>
  <si>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</si>
  <si>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</si>
  <si>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</si>
  <si>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</si>
  <si>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</si>
  <si>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</si>
  <si>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</si>
  <si>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</si>
  <si>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</si>
  <si>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</si>
  <si>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</si>
  <si>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</si>
  <si>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</si>
  <si>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</si>
  <si>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</si>
  <si>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</si>
  <si>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</si>
  <si>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</si>
  <si>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</si>
  <si>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</si>
  <si>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</si>
  <si>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</si>
  <si>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</si>
  <si>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</si>
  <si>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</si>
  <si>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</si>
  <si>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</si>
  <si>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</si>
  <si>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</si>
  <si>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</si>
  <si>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</si>
  <si>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</si>
  <si>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</si>
  <si>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</si>
  <si>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</si>
  <si>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</si>
  <si>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</si>
  <si>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</si>
  <si>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</si>
  <si>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</si>
  <si>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</si>
  <si>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</si>
  <si>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</si>
  <si>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</si>
  <si>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</si>
  <si>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</si>
  <si>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</si>
  <si>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</si>
  <si>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</si>
  <si>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</si>
  <si>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</si>
  <si>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</si>
  <si>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</si>
  <si>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</si>
  <si>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</si>
  <si>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浪江町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</si>
  <si>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</si>
  <si>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</si>
  <si>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</si>
  <si>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</si>
  <si>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</si>
  <si>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</si>
  <si>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</si>
  <si>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</si>
  <si>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</si>
  <si>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</si>
  <si>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</si>
  <si>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</si>
  <si>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</si>
  <si>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</si>
  <si>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</si>
  <si>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</si>
  <si>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</si>
  <si>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</si>
  <si>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</si>
  <si>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</si>
  <si>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</si>
  <si>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</si>
  <si>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</si>
  <si>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</si>
  <si>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</si>
  <si>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</si>
  <si>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</si>
  <si>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</si>
  <si>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</si>
  <si>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</si>
  <si>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</si>
  <si>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</si>
  <si>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</si>
  <si>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</si>
  <si>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</si>
  <si>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</si>
  <si>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</si>
  <si>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</si>
  <si>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</si>
  <si>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</si>
  <si>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</si>
  <si>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</si>
  <si>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</si>
  <si>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</si>
  <si>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</si>
  <si>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</si>
  <si>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</si>
  <si>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</si>
  <si>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</si>
  <si>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</si>
  <si>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</si>
  <si>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</si>
  <si>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</si>
  <si>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</si>
  <si>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</si>
  <si>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</si>
  <si>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</si>
  <si>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</si>
  <si>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</si>
  <si>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</si>
  <si>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</si>
  <si>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</si>
  <si>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</si>
  <si>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</si>
  <si>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</si>
  <si>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</si>
  <si>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</si>
  <si>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</si>
  <si>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</si>
  <si>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</si>
  <si>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</si>
  <si>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</si>
  <si>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</si>
  <si>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</si>
  <si>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</si>
  <si>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</si>
  <si>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</si>
  <si>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</si>
  <si>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</si>
  <si>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</si>
  <si>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</si>
  <si>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</si>
  <si>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</si>
  <si>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</si>
  <si>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</si>
  <si>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</si>
  <si>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</si>
  <si>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</si>
  <si>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</si>
  <si>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</si>
  <si>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</si>
  <si>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</si>
  <si>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</si>
  <si>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</si>
  <si>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</si>
  <si>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</si>
  <si>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</si>
  <si>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</si>
  <si>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</si>
  <si>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</si>
  <si>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</si>
  <si>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</si>
  <si>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</si>
  <si>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</si>
  <si>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</si>
  <si>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</si>
  <si>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</si>
  <si>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</si>
  <si>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</si>
  <si>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</si>
  <si>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</si>
  <si>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</si>
  <si>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</si>
  <si>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</si>
  <si>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福島県浪江町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</si>
  <si>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</si>
  <si>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</si>
  <si>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</si>
  <si>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</si>
  <si>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</si>
  <si>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</si>
  <si>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</si>
  <si>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</si>
  <si>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</si>
  <si>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</si>
  <si>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</si>
  <si>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</si>
  <si>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</si>
  <si>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</si>
  <si>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</si>
  <si>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</si>
  <si>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</si>
  <si>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</si>
  <si>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</si>
  <si>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</si>
  <si>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</si>
  <si>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</si>
  <si>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</si>
  <si>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</si>
  <si>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</si>
  <si>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</si>
  <si>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</si>
  <si>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</si>
  <si>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</si>
  <si>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</si>
  <si>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</si>
  <si>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</si>
  <si>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</si>
  <si>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</si>
  <si>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</si>
  <si>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</si>
  <si>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</si>
  <si>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</si>
  <si>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</si>
  <si>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</si>
  <si>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</si>
  <si>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</si>
  <si>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</si>
  <si>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</si>
  <si>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</si>
  <si>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</si>
  <si>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</si>
  <si>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</si>
  <si>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</si>
  <si>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</si>
  <si>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</si>
  <si>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</si>
  <si>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</si>
  <si>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</si>
  <si>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</si>
  <si>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</si>
  <si>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</si>
  <si>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</si>
  <si>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</si>
  <si>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</si>
  <si>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</si>
  <si>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</si>
  <si>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</si>
  <si>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</si>
  <si>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</si>
  <si>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</si>
  <si>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</si>
  <si>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</si>
  <si>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</si>
  <si>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</si>
  <si>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</si>
  <si>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</si>
  <si>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</si>
  <si>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</si>
  <si>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</si>
  <si>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</si>
  <si>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</si>
  <si>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</si>
  <si>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</si>
  <si>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</si>
  <si>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</si>
  <si>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</si>
  <si>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</si>
  <si>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</si>
  <si>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</si>
  <si>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</si>
  <si>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</si>
  <si>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</si>
  <si>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</si>
  <si>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</si>
  <si>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</si>
  <si>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</si>
  <si>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</si>
  <si>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</si>
  <si>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</si>
  <si>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</si>
  <si>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</si>
  <si>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</si>
  <si>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</si>
  <si>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</si>
  <si>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</si>
  <si>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</si>
  <si>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</si>
  <si>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</si>
  <si>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</si>
  <si>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</si>
  <si>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</si>
  <si>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</si>
  <si>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</si>
  <si>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</si>
  <si>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</si>
  <si>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</si>
  <si>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</si>
  <si>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</si>
  <si>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</si>
  <si>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</si>
  <si>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</si>
  <si>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</si>
  <si>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</si>
  <si>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</si>
  <si>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</si>
  <si>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</si>
  <si>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</si>
  <si>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</si>
  <si>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</si>
  <si>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</si>
  <si>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</si>
  <si>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</si>
  <si>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</si>
  <si>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</si>
  <si>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</si>
  <si>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</si>
  <si>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</si>
  <si>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</si>
  <si>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</si>
  <si>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</si>
  <si>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</si>
  <si>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</si>
  <si>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</si>
  <si>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</si>
  <si>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</si>
  <si>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</si>
  <si>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</si>
  <si>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</si>
  <si>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</si>
  <si>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</si>
  <si>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</si>
  <si>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</si>
  <si>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福島県浪江町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</si>
  <si>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</si>
  <si>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</si>
  <si>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</si>
  <si>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</si>
  <si>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</si>
  <si>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</si>
  <si>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</si>
  <si>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</si>
  <si>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</si>
  <si>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</si>
  <si>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</si>
  <si>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</si>
  <si>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</si>
  <si>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</si>
  <si>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</si>
  <si>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</si>
  <si>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</si>
  <si>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</si>
  <si>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</si>
  <si>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</si>
  <si>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文化及びスポーツ振興育成事業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</si>
  <si>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</si>
  <si>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</si>
  <si>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</si>
  <si>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</si>
  <si>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</si>
  <si>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</si>
  <si>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</si>
  <si>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</si>
  <si>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</si>
  <si>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</si>
  <si>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</si>
  <si>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</si>
  <si>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</si>
  <si>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</si>
  <si>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</si>
  <si>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国民健康保険直営診療施設事業</t>
    <phoneticPr fontId="5"/>
  </si>
  <si>
    <t>介護保険事業</t>
    <phoneticPr fontId="5"/>
  </si>
  <si>
    <t>後期高齢者医療事業</t>
    <phoneticPr fontId="5"/>
  </si>
  <si>
    <t>上水道事業</t>
    <phoneticPr fontId="5"/>
  </si>
  <si>
    <t>法適用企業</t>
    <phoneticPr fontId="5"/>
  </si>
  <si>
    <t>公共下水道事業</t>
    <phoneticPr fontId="5"/>
  </si>
  <si>
    <t>法非適用企業</t>
    <phoneticPr fontId="5"/>
  </si>
  <si>
    <t>農業集落排水事業</t>
    <phoneticPr fontId="5"/>
  </si>
  <si>
    <t>宅地造成事業</t>
    <phoneticPr fontId="5"/>
  </si>
  <si>
    <t>工業団地造成事業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</si>
  <si>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</si>
  <si>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</si>
  <si>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</si>
  <si>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</si>
  <si>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</si>
  <si>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</si>
  <si>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</si>
  <si>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</si>
  <si>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</si>
  <si>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</si>
  <si>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</si>
  <si>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</si>
  <si>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</si>
  <si>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</si>
  <si>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</si>
  <si>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</si>
  <si>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</si>
  <si>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</si>
  <si>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</si>
  <si>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</si>
  <si>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</si>
  <si>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</si>
  <si>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</si>
  <si>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</si>
  <si>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</si>
  <si>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</si>
  <si>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</si>
  <si>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</si>
  <si>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</si>
  <si>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</si>
  <si>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</si>
  <si>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</si>
  <si>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</si>
  <si>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</si>
  <si>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</si>
  <si>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</si>
  <si>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</si>
  <si>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</si>
  <si>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</si>
  <si>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</si>
  <si>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</si>
  <si>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</si>
  <si>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</si>
  <si>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</si>
  <si>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</si>
  <si>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</si>
  <si>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</si>
  <si>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</si>
  <si>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</si>
  <si>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</si>
  <si>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</si>
  <si>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</si>
  <si>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</si>
  <si>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</si>
  <si>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</si>
  <si>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</si>
  <si>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</si>
  <si>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</si>
  <si>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</si>
  <si>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</si>
  <si>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23"/>
  </si>
  <si>
    <t>-</t>
    <phoneticPr fontId="5"/>
  </si>
  <si>
    <t>(Ｆ)</t>
    <phoneticPr fontId="5"/>
  </si>
  <si>
    <t>介護保険事業</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</si>
  <si>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</si>
  <si>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</si>
  <si>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</si>
  <si>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</si>
  <si>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</si>
  <si>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</si>
  <si>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</si>
  <si>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</si>
  <si>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</si>
  <si>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</si>
  <si>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</si>
  <si>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</si>
  <si>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</si>
  <si>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</si>
  <si>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</si>
  <si>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</si>
  <si>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</si>
  <si>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</si>
  <si>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</si>
  <si>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</si>
  <si>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</si>
  <si>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</si>
  <si>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</si>
  <si>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</si>
  <si>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</si>
  <si>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</si>
  <si>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</si>
  <si>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</si>
  <si>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</si>
  <si>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</si>
  <si>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</si>
  <si>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</si>
  <si>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</si>
  <si>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</si>
  <si>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</si>
  <si>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</si>
  <si>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</si>
  <si>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</si>
  <si>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</si>
  <si>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</si>
  <si>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</si>
  <si>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</si>
  <si>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</si>
  <si>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</si>
  <si>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</si>
  <si>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</si>
  <si>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</si>
  <si>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</si>
  <si>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</si>
  <si>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</si>
  <si>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</si>
  <si>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</si>
  <si>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</si>
  <si>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</si>
  <si>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</si>
  <si>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</si>
  <si>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</si>
  <si>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</si>
  <si>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</si>
  <si>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</si>
  <si>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</si>
  <si>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</si>
  <si>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</si>
  <si>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</si>
  <si>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</si>
  <si>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</si>
  <si>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</si>
  <si>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</si>
  <si>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</si>
  <si>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</si>
  <si>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</si>
  <si>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</si>
  <si>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</si>
  <si>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</si>
  <si>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</si>
  <si>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</si>
  <si>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</si>
  <si>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</si>
  <si>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</si>
  <si>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</si>
  <si>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</si>
  <si>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</si>
  <si>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4.33</t>
  </si>
  <si>
    <t>上水道事業</t>
  </si>
  <si>
    <t>国民健康保険事業</t>
  </si>
  <si>
    <t>一般会計</t>
  </si>
  <si>
    <t>介護保険事業</t>
  </si>
  <si>
    <t>公共下水道事業</t>
  </si>
  <si>
    <t>宅地造成事業</t>
  </si>
  <si>
    <t>農業集落排水事業</t>
  </si>
  <si>
    <t>国民健康保険直営診療施設事業</t>
  </si>
  <si>
    <t>その他会計（赤字）</t>
  </si>
  <si>
    <t>その他会計（黒字）</t>
  </si>
  <si>
    <t>双葉地方広域市町村圏組合(一般会計)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30"/>
  </si>
  <si>
    <t>福島県後期高齢者医療広域連合（一般会計）</t>
    <phoneticPr fontId="2"/>
  </si>
  <si>
    <t>双葉地方広域市町村圏組合(下水特会）</t>
    <phoneticPr fontId="30"/>
  </si>
  <si>
    <t>福島県後期高齢者医療広域連合（後期高齢者医療特別会計）</t>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</si>
  <si>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</si>
  <si>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福島県市町村総合事務組合(消防補償等特会)</t>
    <rPh sb="0" eb="3">
      <t>フクシマケン</t>
    </rPh>
    <rPh sb="3" eb="6">
      <t>シチョウソン</t>
    </rPh>
    <rPh sb="6" eb="8">
      <t>ソウゴウ</t>
    </rPh>
    <rPh sb="8" eb="10">
      <t>ジム</t>
    </rPh>
    <rPh sb="10" eb="12">
      <t>クミアイ</t>
    </rPh>
    <rPh sb="13" eb="15">
      <t>ショウボウ</t>
    </rPh>
    <rPh sb="15" eb="17">
      <t>ホショウ</t>
    </rPh>
    <rPh sb="17" eb="18">
      <t>トウ</t>
    </rPh>
    <rPh sb="18" eb="19">
      <t>トク</t>
    </rPh>
    <rPh sb="19" eb="20">
      <t>カイ</t>
    </rPh>
    <phoneticPr fontId="30"/>
  </si>
  <si>
    <t>福島県市町村総合事務組合(消防賞じゅつ金特会)</t>
    <rPh sb="0" eb="3">
      <t>フクシマケン</t>
    </rPh>
    <rPh sb="3" eb="6">
      <t>シチョウソン</t>
    </rPh>
    <rPh sb="6" eb="8">
      <t>ソウゴウ</t>
    </rPh>
    <rPh sb="8" eb="10">
      <t>ジム</t>
    </rPh>
    <rPh sb="10" eb="12">
      <t>クミアイ</t>
    </rPh>
    <rPh sb="13" eb="15">
      <t>ショウボウ</t>
    </rPh>
    <rPh sb="15" eb="16">
      <t>ショウ</t>
    </rPh>
    <rPh sb="19" eb="20">
      <t>キン</t>
    </rPh>
    <rPh sb="20" eb="21">
      <t>トク</t>
    </rPh>
    <rPh sb="21" eb="22">
      <t>カイ</t>
    </rPh>
    <phoneticPr fontId="30"/>
  </si>
  <si>
    <t>福島県市町村総合事務組合(非常勤職員公務災害補償特会)</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トク</t>
    </rPh>
    <rPh sb="25" eb="26">
      <t>カイ</t>
    </rPh>
    <phoneticPr fontId="30"/>
  </si>
  <si>
    <t>福島県市町村総合事務組合(自治会館管理特会)</t>
    <rPh sb="0" eb="3">
      <t>フクシマケン</t>
    </rPh>
    <rPh sb="3" eb="6">
      <t>シチョウソン</t>
    </rPh>
    <rPh sb="6" eb="8">
      <t>ソウゴウ</t>
    </rPh>
    <rPh sb="8" eb="10">
      <t>ジム</t>
    </rPh>
    <rPh sb="10" eb="12">
      <t>クミアイ</t>
    </rPh>
    <rPh sb="13" eb="15">
      <t>ジチ</t>
    </rPh>
    <rPh sb="15" eb="17">
      <t>カイカン</t>
    </rPh>
    <rPh sb="17" eb="19">
      <t>カンリ</t>
    </rPh>
    <rPh sb="19" eb="20">
      <t>トク</t>
    </rPh>
    <rPh sb="20" eb="21">
      <t>カイ</t>
    </rPh>
    <phoneticPr fontId="30"/>
  </si>
  <si>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</si>
  <si>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</si>
  <si>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</si>
  <si>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</si>
  <si>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</si>
  <si>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</si>
  <si>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</si>
  <si>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</si>
  <si>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</si>
  <si>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</si>
  <si>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</si>
  <si>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固定資産台帳整備中
</t>
    <phoneticPr fontId="5"/>
  </si>
  <si>
    <t xml:space="preserve">将来負担比率は検出されなかった。この要因としては、新規起債の抑制による地方債現在高の減並びに浪江町復旧・復興基金や、帰還環境整備交付金基金等の長期にわたる復興需要に対応するための大規模基金による充当可能財源の増加によるもの。また、実質公債費比率は、新規起債の抑制、償還の推進等により改善が見られ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</si>
</sst>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245039</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27314</c:v>
                </c:pt>
                <c:pt idx="1">
                  <c:v>11349</c:v>
                </c:pt>
                <c:pt idx="2">
                  <c:v>146362</c:v>
                </c:pt>
                <c:pt idx="3">
                  <c:v>126979</c:v>
                </c:pt>
                <c:pt idx="4">
                  <c:v>225735</c:v>
                </c:pt>
              </c:numCache>
            </c:numRef>
          </c:val>
          <c:smooth val="0"/>
        </c:ser>
        <c:dLbls>
          <c:showLegendKey val="0"/>
          <c:showVal val="0"/>
          <c:showCatName val="0"/>
          <c:showSerName val="0"/>
          <c:showPercent val="0"/>
          <c:showBubbleSize val="0"/>
        </c:dLbls>
        <c:marker val="1"/>
        <c:smooth val="0"/>
        <c:axId val="474645288"/>
        <c:axId val="474621376"/>
      </c:lineChart>
      <c:catAx>
        <c:axId val="474645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21376"/>
        <c:crosses val="autoZero"/>
        <c:auto val="1"/>
        <c:lblAlgn val="ctr"/>
        <c:lblOffset val="100"/>
        <c:tickLblSkip val="1"/>
        <c:tickMarkSkip val="1"/>
        <c:noMultiLvlLbl val="0"/>
      </c:catAx>
      <c:valAx>
        <c:axId val="47462137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45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8.6</c:v>
                </c:pt>
                <c:pt idx="1">
                  <c:v>11.43</c:v>
                </c:pt>
                <c:pt idx="2">
                  <c:v>14.87</c:v>
                </c:pt>
                <c:pt idx="3">
                  <c:v>8.3800000000000008</c:v>
                </c:pt>
                <c:pt idx="4">
                  <c:v>6.48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26.95</c:v>
                </c:pt>
                <c:pt idx="1">
                  <c:v>31.45</c:v>
                </c:pt>
                <c:pt idx="2">
                  <c:v>26.2</c:v>
                </c:pt>
                <c:pt idx="3">
                  <c:v>27.69</c:v>
                </c:pt>
                <c:pt idx="4">
                  <c:v>36.75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4626864"/>
        <c:axId val="474624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4.5199999999999996</c:v>
                </c:pt>
                <c:pt idx="1">
                  <c:v>7.12</c:v>
                </c:pt>
                <c:pt idx="2">
                  <c:v>0.83</c:v>
                </c:pt>
                <c:pt idx="3">
                  <c:v>-4.33</c:v>
                </c:pt>
                <c:pt idx="4">
                  <c:v>6.98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4626864"/>
        <c:axId val="474624512"/>
      </c:lineChart>
      <c:catAx>
        <c:axId val="47462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624512"/>
        <c:crosses val="autoZero"/>
        <c:auto val="1"/>
        <c:lblAlgn val="ctr"/>
        <c:lblOffset val="100"/>
        <c:tickLblSkip val="1"/>
        <c:tickMarkSkip val="1"/>
        <c:noMultiLvlLbl val="0"/>
      </c:catAx>
      <c:valAx>
        <c:axId val="47462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2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0.16</c:v>
                </c:pt>
                <c:pt idx="2">
                  <c:v>#N/A</c:v>
                </c:pt>
                <c:pt idx="3">
                  <c:v>0.16</c:v>
                </c:pt>
                <c:pt idx="4">
                  <c:v>#N/A</c:v>
                </c:pt>
                <c:pt idx="5">
                  <c:v>0.95</c:v>
                </c:pt>
                <c:pt idx="6">
                  <c:v>#N/A</c:v>
                </c:pt>
                <c:pt idx="7">
                  <c:v>0.22</c:v>
                </c:pt>
                <c:pt idx="8">
                  <c:v>#N/A</c:v>
                </c:pt>
                <c:pt idx="9">
                  <c:v>0.26</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国民健康保険直営診療施設事業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1.03</c:v>
                </c:pt>
                <c:pt idx="2">
                  <c:v>#N/A</c:v>
                </c:pt>
                <c:pt idx="3">
                  <c:v>1.29</c:v>
                </c:pt>
                <c:pt idx="4">
                  <c:v>#N/A</c:v>
                </c:pt>
                <c:pt idx="5">
                  <c:v>1.36</c:v>
                </c:pt>
                <c:pt idx="6">
                  <c:v>#N/A</c:v>
                </c:pt>
                <c:pt idx="7">
                  <c:v>0.67</c:v>
                </c:pt>
                <c:pt idx="8">
                  <c:v>#N/A</c:v>
                </c:pt>
                <c:pt idx="9">
                  <c:v>0.21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0.08</c:v>
                </c:pt>
                <c:pt idx="2">
                  <c:v>#N/A</c:v>
                </c:pt>
                <c:pt idx="3">
                  <c:v>0.01</c:v>
                </c:pt>
                <c:pt idx="4">
                  <c:v>#N/A</c:v>
                </c:pt>
                <c:pt idx="5">
                  <c:v>0.05</c:v>
                </c:pt>
                <c:pt idx="6">
                  <c:v>#N/A</c:v>
                </c:pt>
                <c:pt idx="7">
                  <c:v>2.57</c:v>
                </c:pt>
                <c:pt idx="8">
                  <c:v>#N/A</c:v>
                </c:pt>
                <c:pt idx="9">
                  <c:v>0.24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宅地造成事業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0.97</c:v>
                </c:pt>
                <c:pt idx="2">
                  <c:v>#N/A</c:v>
                </c:pt>
                <c:pt idx="3">
                  <c:v>0.97</c:v>
                </c:pt>
                <c:pt idx="4">
                  <c:v>#N/A</c:v>
                </c:pt>
                <c:pt idx="5">
                  <c:v>0.95</c:v>
                </c:pt>
                <c:pt idx="6">
                  <c:v>#N/A</c:v>
                </c:pt>
                <c:pt idx="7">
                  <c:v>0.94</c:v>
                </c:pt>
                <c:pt idx="8">
                  <c:v>#N/A</c:v>
                </c:pt>
                <c:pt idx="9">
                  <c:v>0.94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0.16</c:v>
                </c:pt>
                <c:pt idx="2">
                  <c:v>#N/A</c:v>
                </c:pt>
                <c:pt idx="3">
                  <c:v>0.13</c:v>
                </c:pt>
                <c:pt idx="4">
                  <c:v>#N/A</c:v>
                </c:pt>
                <c:pt idx="5">
                  <c:v>0.69</c:v>
                </c:pt>
                <c:pt idx="6">
                  <c:v>#N/A</c:v>
                </c:pt>
                <c:pt idx="7">
                  <c:v>0.73</c:v>
                </c:pt>
                <c:pt idx="8">
                  <c:v>#N/A</c:v>
                </c:pt>
                <c:pt idx="9">
                  <c:v>1.34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3.48</c:v>
                </c:pt>
                <c:pt idx="2">
                  <c:v>#N/A</c:v>
                </c:pt>
                <c:pt idx="3">
                  <c:v>6.03</c:v>
                </c:pt>
                <c:pt idx="4">
                  <c:v>#N/A</c:v>
                </c:pt>
                <c:pt idx="5">
                  <c:v>2.58</c:v>
                </c:pt>
                <c:pt idx="6">
                  <c:v>#N/A</c:v>
                </c:pt>
                <c:pt idx="7">
                  <c:v>3.05</c:v>
                </c:pt>
                <c:pt idx="8">
                  <c:v>#N/A</c:v>
                </c:pt>
                <c:pt idx="9">
                  <c:v>5.59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8.58</c:v>
                </c:pt>
                <c:pt idx="2">
                  <c:v>#N/A</c:v>
                </c:pt>
                <c:pt idx="3">
                  <c:v>11.43</c:v>
                </c:pt>
                <c:pt idx="4">
                  <c:v>#N/A</c:v>
                </c:pt>
                <c:pt idx="5">
                  <c:v>14.92</c:v>
                </c:pt>
                <c:pt idx="6">
                  <c:v>#N/A</c:v>
                </c:pt>
                <c:pt idx="7">
                  <c:v>8.3800000000000008</c:v>
                </c:pt>
                <c:pt idx="8">
                  <c:v>#N/A</c:v>
                </c:pt>
                <c:pt idx="9">
                  <c:v>6.46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20.47</c:v>
                </c:pt>
                <c:pt idx="2">
                  <c:v>#N/A</c:v>
                </c:pt>
                <c:pt idx="3">
                  <c:v>14.1</c:v>
                </c:pt>
                <c:pt idx="4">
                  <c:v>#N/A</c:v>
                </c:pt>
                <c:pt idx="5">
                  <c:v>12.36</c:v>
                </c:pt>
                <c:pt idx="6">
                  <c:v>#N/A</c:v>
                </c:pt>
                <c:pt idx="7">
                  <c:v>14.79</c:v>
                </c:pt>
                <c:pt idx="8">
                  <c:v>#N/A</c:v>
                </c:pt>
                <c:pt idx="9">
                  <c:v>11.23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4.8600000000000003</c:v>
                </c:pt>
                <c:pt idx="2">
                  <c:v>#N/A</c:v>
                </c:pt>
                <c:pt idx="3">
                  <c:v>11.3</c:v>
                </c:pt>
                <c:pt idx="4">
                  <c:v>#N/A</c:v>
                </c:pt>
                <c:pt idx="5">
                  <c:v>11.69</c:v>
                </c:pt>
                <c:pt idx="6">
                  <c:v>#N/A</c:v>
                </c:pt>
                <c:pt idx="7">
                  <c:v>11.19</c:v>
                </c:pt>
                <c:pt idx="8">
                  <c:v>#N/A</c:v>
                </c:pt>
                <c:pt idx="9">
                  <c:v>16.32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4633136"/>
        <c:axId val="474644504"/>
      </c:barChart>
      <c:catAx>
        <c:axId val="47463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44504"/>
        <c:crosses val="autoZero"/>
        <c:auto val="1"/>
        <c:lblAlgn val="ctr"/>
        <c:lblOffset val="100"/>
        <c:tickLblSkip val="1"/>
        <c:tickMarkSkip val="1"/>
        <c:noMultiLvlLbl val="0"/>
      </c:catAx>
      <c:valAx>
        <c:axId val="474644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33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644</c:v>
                </c:pt>
                <c:pt idx="5">
                  <c:v>646</c:v>
                </c:pt>
                <c:pt idx="8">
                  <c:v>647</c:v>
                </c:pt>
                <c:pt idx="11">
                  <c:v>620</c:v>
                </c:pt>
                <c:pt idx="14">
                  <c:v>617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215</c:v>
                </c:pt>
                <c:pt idx="3">
                  <c:v>173</c:v>
                </c:pt>
                <c:pt idx="6">
                  <c:v>38</c:v>
                </c:pt>
                <c:pt idx="9">
                  <c:v>38</c:v>
                </c:pt>
                <c:pt idx="12">
                  <c:v>38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40</c:v>
                </c:pt>
                <c:pt idx="3">
                  <c:v>18</c:v>
                </c:pt>
                <c:pt idx="6">
                  <c:v>41</c:v>
                </c:pt>
                <c:pt idx="9">
                  <c:v>24</c:v>
                </c:pt>
                <c:pt idx="12">
                  <c:v>32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345</c:v>
                </c:pt>
                <c:pt idx="3">
                  <c:v>334</c:v>
                </c:pt>
                <c:pt idx="6">
                  <c:v>305</c:v>
                </c:pt>
                <c:pt idx="9">
                  <c:v>337</c:v>
                </c:pt>
                <c:pt idx="12">
                  <c:v>318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669</c:v>
                </c:pt>
                <c:pt idx="3">
                  <c:v>682</c:v>
                </c:pt>
                <c:pt idx="6">
                  <c:v>688</c:v>
                </c:pt>
                <c:pt idx="9">
                  <c:v>602</c:v>
                </c:pt>
                <c:pt idx="12">
                  <c:v>601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4639800"/>
        <c:axId val="474636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625</c:v>
                </c:pt>
                <c:pt idx="2">
                  <c:v>#N/A</c:v>
                </c:pt>
                <c:pt idx="3">
                  <c:v>#N/A</c:v>
                </c:pt>
                <c:pt idx="4">
                  <c:v>561</c:v>
                </c:pt>
                <c:pt idx="5">
                  <c:v>#N/A</c:v>
                </c:pt>
                <c:pt idx="6">
                  <c:v>#N/A</c:v>
                </c:pt>
                <c:pt idx="7">
                  <c:v>425</c:v>
                </c:pt>
                <c:pt idx="8">
                  <c:v>#N/A</c:v>
                </c:pt>
                <c:pt idx="9">
                  <c:v>#N/A</c:v>
                </c:pt>
                <c:pt idx="10">
                  <c:v>381</c:v>
                </c:pt>
                <c:pt idx="11">
                  <c:v>#N/A</c:v>
                </c:pt>
                <c:pt idx="12">
                  <c:v>#N/A</c:v>
                </c:pt>
                <c:pt idx="13">
                  <c:v>372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4639800"/>
        <c:axId val="474636664"/>
      </c:lineChart>
      <c:catAx>
        <c:axId val="474639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36664"/>
        <c:crosses val="autoZero"/>
        <c:auto val="1"/>
        <c:lblAlgn val="ctr"/>
        <c:lblOffset val="100"/>
        <c:tickLblSkip val="1"/>
        <c:tickMarkSkip val="1"/>
        <c:noMultiLvlLbl val="0"/>
      </c:catAx>
      <c:valAx>
        <c:axId val="474636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39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6959</c:v>
                </c:pt>
                <c:pt idx="5">
                  <c:v>6794</c:v>
                </c:pt>
                <c:pt idx="8">
                  <c:v>6389</c:v>
                </c:pt>
                <c:pt idx="11">
                  <c:v>5212</c:v>
                </c:pt>
                <c:pt idx="14">
                  <c:v>5949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7052</c:v>
                </c:pt>
                <c:pt idx="5">
                  <c:v>9174</c:v>
                </c:pt>
                <c:pt idx="8">
                  <c:v>10538</c:v>
                </c:pt>
                <c:pt idx="11">
                  <c:v>11801</c:v>
                </c:pt>
                <c:pt idx="14">
                  <c:v>12560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1900</c:v>
                </c:pt>
                <c:pt idx="3">
                  <c:v>1714</c:v>
                </c:pt>
                <c:pt idx="6">
                  <c:v>1528</c:v>
                </c:pt>
                <c:pt idx="9">
                  <c:v>1472</c:v>
                </c:pt>
                <c:pt idx="12">
                  <c:v>1359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491</c:v>
                </c:pt>
                <c:pt idx="3">
                  <c:v>464</c:v>
                </c:pt>
                <c:pt idx="6">
                  <c:v>421</c:v>
                </c:pt>
                <c:pt idx="9">
                  <c:v>378</c:v>
                </c:pt>
                <c:pt idx="12">
                  <c:v>338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3757</c:v>
                </c:pt>
                <c:pt idx="3">
                  <c:v>3522</c:v>
                </c:pt>
                <c:pt idx="6">
                  <c:v>3235</c:v>
                </c:pt>
                <c:pt idx="9">
                  <c:v>3019</c:v>
                </c:pt>
                <c:pt idx="12">
                  <c:v>2814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470</c:v>
                </c:pt>
                <c:pt idx="3">
                  <c:v>308</c:v>
                </c:pt>
                <c:pt idx="6">
                  <c:v>276</c:v>
                </c:pt>
                <c:pt idx="9">
                  <c:v>252</c:v>
                </c:pt>
                <c:pt idx="12">
                  <c:v>227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5610</c:v>
                </c:pt>
                <c:pt idx="3">
                  <c:v>5403</c:v>
                </c:pt>
                <c:pt idx="6">
                  <c:v>4789</c:v>
                </c:pt>
                <c:pt idx="9">
                  <c:v>4250</c:v>
                </c:pt>
                <c:pt idx="12">
                  <c:v>3699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4619808"/>
        <c:axId val="474645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4619808"/>
        <c:axId val="474645680"/>
      </c:lineChart>
      <c:catAx>
        <c:axId val="47461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645680"/>
        <c:crosses val="autoZero"/>
        <c:auto val="1"/>
        <c:lblAlgn val="ctr"/>
        <c:lblOffset val="100"/>
        <c:tickLblSkip val="1"/>
        <c:tickMarkSkip val="1"/>
        <c:noMultiLvlLbl val="0"/>
      </c:catAx>
      <c:valAx>
        <c:axId val="474645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1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{39AC2380-C91E-4E8B-B250-4D0DBE07DBB4}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{F376E206-4808-48FE-B40D-828D5EE471C9}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{87B15402-D309-4449-BE24-EBFB57FE2857}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{3E1C9AD2-6880-410F-8F2F-AF932702B93F}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{BBBDA283-4D61-4811-804B-DB03FDBA9857}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{1A8EFC36-3C81-4C9B-96C3-E9E473E63B36}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{1F011A27-0F76-4CCD-A553-E4C02C78BD89}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{C216AE1D-A8E9-41A8-BA85-C67999EC367F}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{874C5793-364F-40FC-AA7D-F1E902BB79BF}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{49BA7B80-983E-4433-B978-B0EBBE554FEB}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4634312"/>
        <c:axId val="474647640"/>
      </c:scatterChart>
      <c:valAx>
        <c:axId val="4746343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47640"/>
        <c:crosses val="autoZero"/>
        <c:crossBetween val="midCat"/>
      </c:valAx>
      <c:valAx>
        <c:axId val="4746476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34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{D31EC919-5B2B-4BD2-9FC6-A3CA6954A7FD}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{1E0EC058-5C1D-4120-A2A4-1B34BA8DF39D}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{BBEF68FE-3804-4107-A6AD-8B39BD2635F8}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{C0BE0F9A-90BA-4D39-BB5B-D50AF3F0784E}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{95661D6B-8820-466E-84B5-C959021FE7CC}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14.4</c:v>
                </c:pt>
                <c:pt idx="1">
                  <c:v>14.5</c:v>
                </c:pt>
                <c:pt idx="2">
                  <c:v>12</c:v>
                </c:pt>
                <c:pt idx="3">
                  <c:v>10.1</c:v>
                </c:pt>
                <c:pt idx="4">
                  <c:v>8.5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{C71D3C09-D494-422C-A225-4E6DD1F62B16}</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{3E9693B3-8B0E-4821-ACD4-107C460F9A60}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{246BE90A-85E6-4F56-8195-D932CCA9796F}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{B2596D9F-BEBE-4193-9B56-D2C28591CB0F}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{A99B55B3-07AD-48EF-B3A4-1BB244D11953}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7.2</c:v>
                </c:pt>
                <c:pt idx="4">
                  <c:v>7.4</c:v>
                </c:pt>
              </c:numCache>
            </c:numRef>
          </c:xVal>
          <c:yVal>
            <c:numRef>
              <c:f>公会計指標分析・財政指標組合せ分析表!$K$77:$O$77</c:f>
              <c:numCache>
                <c:formatCode>#,##0.0;"▲ "#,##0.0</c:formatCode>
                <c:ptCount val="5"/>
                <c:pt idx="0">
                  <c:v>30.7</c:v>
                </c:pt>
                <c:pt idx="1">
                  <c:v>22.3</c:v>
                </c:pt>
                <c:pt idx="2">
                  <c:v>20.3</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4643720"/>
        <c:axId val="474640192"/>
      </c:scatterChart>
      <c:valAx>
        <c:axId val="474643720"/>
        <c:scaling>
          <c:orientation val="minMax"/>
          <c:max val="9.4"/>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40192"/>
        <c:crosses val="autoZero"/>
        <c:crossBetween val="midCat"/>
      </c:valAx>
      <c:valAx>
        <c:axId val="474640192"/>
        <c:scaling>
          <c:orientation val="minMax"/>
          <c:max val="3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43720"/>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新規起債の抑制、償還の進捗等の分子の減少要因が増えたことから、徐々に改善が見られる状態である。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将来負担比率は検出されなかった。</a:t>
          </a:r>
        </a:p>
        <a:p>
          <a:r>
            <a:rPr kumimoji="1" lang="ja-JP" altLang="en-US" sz="1400">
              <a:latin typeface="ＭＳ ゴシック" pitchFamily="49" charset="-128"/>
              <a:ea typeface="ＭＳ ゴシック" pitchFamily="49" charset="-128"/>
            </a:rPr>
            <a:t>この要因としては、新規起債の抑制による地方債現在高の減並びに浪江町復旧・復興基金や、帰還環境整備交付金基金等の長期にわたる復興需要に対応するための大規模基金によって、充当可能財源の増があげられる。</a:t>
          </a:r>
        </a:p>
        <a:p>
          <a:r>
            <a:rPr kumimoji="1" lang="ja-JP" altLang="en-US" sz="1400">
              <a:latin typeface="ＭＳ ゴシック" pitchFamily="49" charset="-128"/>
              <a:ea typeface="ＭＳ ゴシック" pitchFamily="49" charset="-128"/>
            </a:rPr>
            <a:t>しかし、基金については、復旧・復興事業の進捗状況によって著しく減少するものであることから、将来負担比率については、一時的なものとして考え今後注意していきたい。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福島県浪江町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18,495
18,448
223.14
20,076,325
18,251,829
338,004
5,215,710
3,698,549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固定資産台帳整備中</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福島県浪江町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18,495
18,448
223.14
20,076,325
18,251,829
338,004
5,215,710
3,698,549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固定資産台帳整備中</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福島県浪江町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18,495
18,448
223.14
20,076,325
18,251,829
338,004
5,215,710
3,698,549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固定資産台帳整備中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福島県浪江町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18,495
18,448
223.14
20,076,325
18,251,829
338,004
5,215,710
3,698,549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平成２８年度は人口の減少の影響から基準財政重要額が減少したが、震災復興に係る新規企業等の償却資産増加により基準財政収入額も増加したことから財政力指数は前年度等と比べ微増となっている。</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102616</xdr:rowOff>
    </xdr:from>
    <xdr:to>
      <xdr:col>7</xdr:col>
      <xdr:colOff>152400</xdr:colOff>
      <xdr:row>42</xdr:row>
      <xdr:rowOff>131572</xdr:rowOff>
    </xdr:to>
    <xdr:cxnSp macro="">
      <xdr:nvCxnSpPr>
        <xdr:cNvPr id="65" name="直線コネクタ 64"/>
        <xdr:cNvCxnSpPr/>
      </xdr:nvCxnSpPr>
      <xdr:spPr>
        <a:xfrm flipV="1">
          <a:off x="4114800" y="730351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131572</xdr:rowOff>
    </xdr:from>
    <xdr:to>
      <xdr:col>6</xdr:col>
      <xdr:colOff>0</xdr:colOff>
      <xdr:row>42</xdr:row>
      <xdr:rowOff>141224</xdr:rowOff>
    </xdr:to>
    <xdr:cxnSp macro="">
      <xdr:nvCxnSpPr>
        <xdr:cNvPr id="68" name="直線コネクタ 67"/>
        <xdr:cNvCxnSpPr/>
      </xdr:nvCxnSpPr>
      <xdr:spPr>
        <a:xfrm flipV="1">
          <a:off x="3225800" y="73324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73406</xdr:rowOff>
    </xdr:from>
    <xdr:to>
      <xdr:col>6</xdr:col>
      <xdr:colOff>50800</xdr:colOff>
      <xdr:row>44</xdr:row>
      <xdr:rowOff>3556</xdr:rowOff>
    </xdr:to>
    <xdr:sp macro="" textlink="">
      <xdr:nvSpPr>
        <xdr:cNvPr id="69" name="フローチャート : 判断 68"/>
        <xdr:cNvSpPr/>
      </xdr:nvSpPr>
      <xdr:spPr>
        <a:xfrm>
          <a:off x="4064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159783</xdr:rowOff>
    </xdr:from>
    <xdr:ext cx="736600" cy="259045"/>
    <xdr:sp macro="" textlink="">
      <xdr:nvSpPr>
        <xdr:cNvPr id="70" name="テキスト ボックス 69"/>
        <xdr:cNvSpPr txBox="1"/>
      </xdr:nvSpPr>
      <xdr:spPr>
        <a:xfrm>
          <a:off x="3733800" y="753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131572</xdr:rowOff>
    </xdr:from>
    <xdr:to>
      <xdr:col>4</xdr:col>
      <xdr:colOff>482600</xdr:colOff>
      <xdr:row>42</xdr:row>
      <xdr:rowOff>141224</xdr:rowOff>
    </xdr:to>
    <xdr:cxnSp macro="">
      <xdr:nvCxnSpPr>
        <xdr:cNvPr id="71" name="直線コネクタ 70"/>
        <xdr:cNvCxnSpPr/>
      </xdr:nvCxnSpPr>
      <xdr:spPr>
        <a:xfrm>
          <a:off x="2336800" y="73324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20574</xdr:rowOff>
    </xdr:from>
    <xdr:to>
      <xdr:col>4</xdr:col>
      <xdr:colOff>533400</xdr:colOff>
      <xdr:row>41</xdr:row>
      <xdr:rowOff>122174</xdr:rowOff>
    </xdr:to>
    <xdr:sp macro="" textlink="">
      <xdr:nvSpPr>
        <xdr:cNvPr id="72" name="フローチャート : 判断 71"/>
        <xdr:cNvSpPr/>
      </xdr:nvSpPr>
      <xdr:spPr>
        <a:xfrm>
          <a:off x="3175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132351</xdr:rowOff>
    </xdr:from>
    <xdr:ext cx="762000" cy="259045"/>
    <xdr:sp macro="" textlink="">
      <xdr:nvSpPr>
        <xdr:cNvPr id="73" name="テキスト ボックス 72"/>
        <xdr:cNvSpPr txBox="1"/>
      </xdr:nvSpPr>
      <xdr:spPr>
        <a:xfrm>
          <a:off x="2844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102616</xdr:rowOff>
    </xdr:from>
    <xdr:to>
      <xdr:col>3</xdr:col>
      <xdr:colOff>279400</xdr:colOff>
      <xdr:row>42</xdr:row>
      <xdr:rowOff>131572</xdr:rowOff>
    </xdr:to>
    <xdr:cxnSp macro="">
      <xdr:nvCxnSpPr>
        <xdr:cNvPr id="74" name="直線コネクタ 73"/>
        <xdr:cNvCxnSpPr/>
      </xdr:nvCxnSpPr>
      <xdr:spPr>
        <a:xfrm>
          <a:off x="1447800" y="73035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20574</xdr:rowOff>
    </xdr:from>
    <xdr:to>
      <xdr:col>3</xdr:col>
      <xdr:colOff>330200</xdr:colOff>
      <xdr:row>41</xdr:row>
      <xdr:rowOff>122174</xdr:rowOff>
    </xdr:to>
    <xdr:sp macro="" textlink="">
      <xdr:nvSpPr>
        <xdr:cNvPr id="75" name="フローチャート : 判断 74"/>
        <xdr:cNvSpPr/>
      </xdr:nvSpPr>
      <xdr:spPr>
        <a:xfrm>
          <a:off x="2286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132351</xdr:rowOff>
    </xdr:from>
    <xdr:ext cx="762000" cy="259045"/>
    <xdr:sp macro="" textlink="">
      <xdr:nvSpPr>
        <xdr:cNvPr id="76" name="テキスト ボックス 75"/>
        <xdr:cNvSpPr txBox="1"/>
      </xdr:nvSpPr>
      <xdr:spPr>
        <a:xfrm>
          <a:off x="1955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20574</xdr:rowOff>
    </xdr:from>
    <xdr:to>
      <xdr:col>2</xdr:col>
      <xdr:colOff>127000</xdr:colOff>
      <xdr:row>41</xdr:row>
      <xdr:rowOff>122174</xdr:rowOff>
    </xdr:to>
    <xdr:sp macro="" textlink="">
      <xdr:nvSpPr>
        <xdr:cNvPr id="77" name="フローチャート : 判断 76"/>
        <xdr:cNvSpPr/>
      </xdr:nvSpPr>
      <xdr:spPr>
        <a:xfrm>
          <a:off x="1397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132351</xdr:rowOff>
    </xdr:from>
    <xdr:ext cx="762000" cy="259045"/>
    <xdr:sp macro="" textlink="">
      <xdr:nvSpPr>
        <xdr:cNvPr id="78" name="テキスト ボックス 77"/>
        <xdr:cNvSpPr txBox="1"/>
      </xdr:nvSpPr>
      <xdr:spPr>
        <a:xfrm>
          <a:off x="1066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51816</xdr:rowOff>
    </xdr:from>
    <xdr:to>
      <xdr:col>7</xdr:col>
      <xdr:colOff>203200</xdr:colOff>
      <xdr:row>42</xdr:row>
      <xdr:rowOff>153416</xdr:rowOff>
    </xdr:to>
    <xdr:sp macro="" textlink="">
      <xdr:nvSpPr>
        <xdr:cNvPr id="84" name="円/楕円 83"/>
        <xdr:cNvSpPr/>
      </xdr:nvSpPr>
      <xdr:spPr>
        <a:xfrm>
          <a:off x="49022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68343</xdr:rowOff>
    </xdr:from>
    <xdr:ext cx="762000" cy="259045"/>
    <xdr:sp macro="" textlink="">
      <xdr:nvSpPr>
        <xdr:cNvPr id="85" name="財政力該当値テキスト"/>
        <xdr:cNvSpPr txBox="1"/>
      </xdr:nvSpPr>
      <xdr:spPr>
        <a:xfrm>
          <a:off x="50419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80772</xdr:rowOff>
    </xdr:from>
    <xdr:to>
      <xdr:col>6</xdr:col>
      <xdr:colOff>50800</xdr:colOff>
      <xdr:row>43</xdr:row>
      <xdr:rowOff>10922</xdr:rowOff>
    </xdr:to>
    <xdr:sp macro="" textlink="">
      <xdr:nvSpPr>
        <xdr:cNvPr id="86" name="円/楕円 85"/>
        <xdr:cNvSpPr/>
      </xdr:nvSpPr>
      <xdr:spPr>
        <a:xfrm>
          <a:off x="4064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21099</xdr:rowOff>
    </xdr:from>
    <xdr:ext cx="736600" cy="259045"/>
    <xdr:sp macro="" textlink="">
      <xdr:nvSpPr>
        <xdr:cNvPr id="87" name="テキスト ボックス 86"/>
        <xdr:cNvSpPr txBox="1"/>
      </xdr:nvSpPr>
      <xdr:spPr>
        <a:xfrm>
          <a:off x="3733800" y="705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90424</xdr:rowOff>
    </xdr:from>
    <xdr:to>
      <xdr:col>4</xdr:col>
      <xdr:colOff>533400</xdr:colOff>
      <xdr:row>43</xdr:row>
      <xdr:rowOff>20574</xdr:rowOff>
    </xdr:to>
    <xdr:sp macro="" textlink="">
      <xdr:nvSpPr>
        <xdr:cNvPr id="88" name="円/楕円 87"/>
        <xdr:cNvSpPr/>
      </xdr:nvSpPr>
      <xdr:spPr>
        <a:xfrm>
          <a:off x="3175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5351</xdr:rowOff>
    </xdr:from>
    <xdr:ext cx="762000" cy="259045"/>
    <xdr:sp macro="" textlink="">
      <xdr:nvSpPr>
        <xdr:cNvPr id="89" name="テキスト ボックス 88"/>
        <xdr:cNvSpPr txBox="1"/>
      </xdr:nvSpPr>
      <xdr:spPr>
        <a:xfrm>
          <a:off x="2844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80772</xdr:rowOff>
    </xdr:from>
    <xdr:to>
      <xdr:col>3</xdr:col>
      <xdr:colOff>330200</xdr:colOff>
      <xdr:row>43</xdr:row>
      <xdr:rowOff>10922</xdr:rowOff>
    </xdr:to>
    <xdr:sp macro="" textlink="">
      <xdr:nvSpPr>
        <xdr:cNvPr id="90" name="円/楕円 89"/>
        <xdr:cNvSpPr/>
      </xdr:nvSpPr>
      <xdr:spPr>
        <a:xfrm>
          <a:off x="2286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167149</xdr:rowOff>
    </xdr:from>
    <xdr:ext cx="762000" cy="259045"/>
    <xdr:sp macro="" textlink="">
      <xdr:nvSpPr>
        <xdr:cNvPr id="91" name="テキスト ボックス 90"/>
        <xdr:cNvSpPr txBox="1"/>
      </xdr:nvSpPr>
      <xdr:spPr>
        <a:xfrm>
          <a:off x="1955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51816</xdr:rowOff>
    </xdr:from>
    <xdr:to>
      <xdr:col>2</xdr:col>
      <xdr:colOff>127000</xdr:colOff>
      <xdr:row>42</xdr:row>
      <xdr:rowOff>153416</xdr:rowOff>
    </xdr:to>
    <xdr:sp macro="" textlink="">
      <xdr:nvSpPr>
        <xdr:cNvPr id="92" name="円/楕円 91"/>
        <xdr:cNvSpPr/>
      </xdr:nvSpPr>
      <xdr:spPr>
        <a:xfrm>
          <a:off x="1397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138193</xdr:rowOff>
    </xdr:from>
    <xdr:ext cx="762000" cy="259045"/>
    <xdr:sp macro="" textlink="">
      <xdr:nvSpPr>
        <xdr:cNvPr id="93" name="テキスト ボックス 92"/>
        <xdr:cNvSpPr txBox="1"/>
      </xdr:nvSpPr>
      <xdr:spPr>
        <a:xfrm>
          <a:off x="1066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東日本大震災以降</a:t>
          </a:r>
          <a:r>
            <a:rPr kumimoji="1" lang="ja-JP" altLang="en-US" sz="1300">
              <a:solidFill>
                <a:schemeClr val="dk1"/>
              </a:solidFill>
              <a:effectLst/>
              <a:latin typeface="+mn-lt"/>
              <a:ea typeface="+mn-ea"/>
              <a:cs typeface="+mn-cs"/>
            </a:rPr>
            <a:t>、町民税を条例による減免及び地方税法による課税免除を実施したことにより、</a:t>
          </a:r>
          <a:r>
            <a:rPr kumimoji="1" lang="ja-JP" altLang="ja-JP" sz="1300">
              <a:solidFill>
                <a:schemeClr val="dk1"/>
              </a:solidFill>
              <a:effectLst/>
              <a:latin typeface="+mn-lt"/>
              <a:ea typeface="+mn-ea"/>
              <a:cs typeface="+mn-cs"/>
            </a:rPr>
            <a:t>町税等の経常一般財源が確保できない状況で、震災復興特別交付税等の臨時一般財源に頼った財政運営となっていることなどから</a:t>
          </a:r>
          <a:r>
            <a:rPr kumimoji="1" lang="ja-JP" altLang="en-US" sz="1300">
              <a:solidFill>
                <a:schemeClr val="dk1"/>
              </a:solidFill>
              <a:effectLst/>
              <a:latin typeface="+mn-lt"/>
              <a:ea typeface="+mn-ea"/>
              <a:cs typeface="+mn-cs"/>
            </a:rPr>
            <a:t>、前年度からさらに経常収支比率が上昇した。</a:t>
          </a:r>
          <a:endParaRPr kumimoji="1" lang="en-US" altLang="ja-JP" sz="1300">
            <a:solidFill>
              <a:schemeClr val="dk1"/>
            </a:solidFill>
            <a:effectLst/>
            <a:latin typeface="+mn-lt"/>
            <a:ea typeface="+mn-ea"/>
            <a:cs typeface="+mn-cs"/>
          </a:endParaRPr>
        </a:p>
        <a:p>
          <a:r>
            <a:rPr kumimoji="1" lang="ja-JP" altLang="en-US" sz="1300">
              <a:latin typeface="ＭＳ Ｐゴシック"/>
            </a:rPr>
            <a:t>依然として経常一般財源の確保が困難な状況が続いており、復興の進捗と平行して経常一般財源の確保が必要である。</a:t>
          </a:r>
        </a:p>
        <a:p>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0" name="直線コネクタ 109"/>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1" name="テキスト ボックス 110"/>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4" name="直線コネクタ 113"/>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5" name="テキスト ボックス 114"/>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8" name="直線コネクタ 117"/>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19" name="テキスト ボックス 118"/>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2" name="直線コネクタ 121"/>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3" name="テキスト ボックス 122"/>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99854</xdr:rowOff>
    </xdr:from>
    <xdr:to>
      <xdr:col>7</xdr:col>
      <xdr:colOff>152400</xdr:colOff>
      <xdr:row>66</xdr:row>
      <xdr:rowOff>76518</xdr:rowOff>
    </xdr:to>
    <xdr:cxnSp macro="">
      <xdr:nvCxnSpPr>
        <xdr:cNvPr id="127" name="直線コネクタ 126"/>
        <xdr:cNvCxnSpPr/>
      </xdr:nvCxnSpPr>
      <xdr:spPr>
        <a:xfrm flipV="1">
          <a:off x="4953000" y="10043954"/>
          <a:ext cx="0" cy="1348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48595</xdr:rowOff>
    </xdr:from>
    <xdr:ext cx="762000" cy="259045"/>
    <xdr:sp macro="" textlink="">
      <xdr:nvSpPr>
        <xdr:cNvPr id="128" name="財政構造の弾力性最小値テキスト"/>
        <xdr:cNvSpPr txBox="1"/>
      </xdr:nvSpPr>
      <xdr:spPr>
        <a:xfrm>
          <a:off x="5041900" y="1136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76518</xdr:rowOff>
    </xdr:from>
    <xdr:to>
      <xdr:col>7</xdr:col>
      <xdr:colOff>241300</xdr:colOff>
      <xdr:row>66</xdr:row>
      <xdr:rowOff>76518</xdr:rowOff>
    </xdr:to>
    <xdr:cxnSp macro="">
      <xdr:nvCxnSpPr>
        <xdr:cNvPr id="129" name="直線コネクタ 128"/>
        <xdr:cNvCxnSpPr/>
      </xdr:nvCxnSpPr>
      <xdr:spPr>
        <a:xfrm>
          <a:off x="4864100" y="1139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14781</xdr:rowOff>
    </xdr:from>
    <xdr:ext cx="762000" cy="259045"/>
    <xdr:sp macro="" textlink="">
      <xdr:nvSpPr>
        <xdr:cNvPr id="130" name="財政構造の弾力性最大値テキスト"/>
        <xdr:cNvSpPr txBox="1"/>
      </xdr:nvSpPr>
      <xdr:spPr>
        <a:xfrm>
          <a:off x="5041900" y="978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99854</xdr:rowOff>
    </xdr:from>
    <xdr:to>
      <xdr:col>7</xdr:col>
      <xdr:colOff>241300</xdr:colOff>
      <xdr:row>58</xdr:row>
      <xdr:rowOff>99854</xdr:rowOff>
    </xdr:to>
    <xdr:cxnSp macro="">
      <xdr:nvCxnSpPr>
        <xdr:cNvPr id="131" name="直線コネクタ 130"/>
        <xdr:cNvCxnSpPr/>
      </xdr:nvCxnSpPr>
      <xdr:spPr>
        <a:xfrm>
          <a:off x="4864100" y="1004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118269</xdr:rowOff>
    </xdr:from>
    <xdr:to>
      <xdr:col>7</xdr:col>
      <xdr:colOff>152400</xdr:colOff>
      <xdr:row>66</xdr:row>
      <xdr:rowOff>76518</xdr:rowOff>
    </xdr:to>
    <xdr:cxnSp macro="">
      <xdr:nvCxnSpPr>
        <xdr:cNvPr id="132" name="直線コネクタ 131"/>
        <xdr:cNvCxnSpPr/>
      </xdr:nvCxnSpPr>
      <xdr:spPr>
        <a:xfrm>
          <a:off x="4114800" y="11262519"/>
          <a:ext cx="838200" cy="12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167022</xdr:rowOff>
    </xdr:from>
    <xdr:ext cx="762000" cy="259045"/>
    <xdr:sp macro="" textlink="">
      <xdr:nvSpPr>
        <xdr:cNvPr id="133" name="財政構造の弾力性平均値テキスト"/>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150495</xdr:rowOff>
    </xdr:from>
    <xdr:to>
      <xdr:col>7</xdr:col>
      <xdr:colOff>203200</xdr:colOff>
      <xdr:row>63</xdr:row>
      <xdr:rowOff>80645</xdr:rowOff>
    </xdr:to>
    <xdr:sp macro="" textlink="">
      <xdr:nvSpPr>
        <xdr:cNvPr id="134" name="フローチャート : 判断 133"/>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112237</xdr:rowOff>
    </xdr:from>
    <xdr:to>
      <xdr:col>6</xdr:col>
      <xdr:colOff>0</xdr:colOff>
      <xdr:row>65</xdr:row>
      <xdr:rowOff>118269</xdr:rowOff>
    </xdr:to>
    <xdr:cxnSp macro="">
      <xdr:nvCxnSpPr>
        <xdr:cNvPr id="135" name="直線コネクタ 134"/>
        <xdr:cNvCxnSpPr/>
      </xdr:nvCxnSpPr>
      <xdr:spPr>
        <a:xfrm>
          <a:off x="3225800" y="1125648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117316</xdr:rowOff>
    </xdr:from>
    <xdr:to>
      <xdr:col>6</xdr:col>
      <xdr:colOff>50800</xdr:colOff>
      <xdr:row>63</xdr:row>
      <xdr:rowOff>47466</xdr:rowOff>
    </xdr:to>
    <xdr:sp macro="" textlink="">
      <xdr:nvSpPr>
        <xdr:cNvPr id="136" name="フローチャート : 判断 135"/>
        <xdr:cNvSpPr/>
      </xdr:nvSpPr>
      <xdr:spPr>
        <a:xfrm>
          <a:off x="4064000" y="107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57643</xdr:rowOff>
    </xdr:from>
    <xdr:ext cx="736600" cy="259045"/>
    <xdr:sp macro="" textlink="">
      <xdr:nvSpPr>
        <xdr:cNvPr id="137" name="テキスト ボックス 136"/>
        <xdr:cNvSpPr txBox="1"/>
      </xdr:nvSpPr>
      <xdr:spPr>
        <a:xfrm>
          <a:off x="3733800" y="1051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112237</xdr:rowOff>
    </xdr:from>
    <xdr:to>
      <xdr:col>4</xdr:col>
      <xdr:colOff>482600</xdr:colOff>
      <xdr:row>65</xdr:row>
      <xdr:rowOff>127318</xdr:rowOff>
    </xdr:to>
    <xdr:cxnSp macro="">
      <xdr:nvCxnSpPr>
        <xdr:cNvPr id="138" name="直線コネクタ 137"/>
        <xdr:cNvCxnSpPr/>
      </xdr:nvCxnSpPr>
      <xdr:spPr>
        <a:xfrm flipV="1">
          <a:off x="2336800" y="11256487"/>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24765</xdr:rowOff>
    </xdr:from>
    <xdr:to>
      <xdr:col>4</xdr:col>
      <xdr:colOff>533400</xdr:colOff>
      <xdr:row>64</xdr:row>
      <xdr:rowOff>126365</xdr:rowOff>
    </xdr:to>
    <xdr:sp macro="" textlink="">
      <xdr:nvSpPr>
        <xdr:cNvPr id="139" name="フローチャート : 判断 138"/>
        <xdr:cNvSpPr/>
      </xdr:nvSpPr>
      <xdr:spPr>
        <a:xfrm>
          <a:off x="3175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136542</xdr:rowOff>
    </xdr:from>
    <xdr:ext cx="762000" cy="259045"/>
    <xdr:sp macro="" textlink="">
      <xdr:nvSpPr>
        <xdr:cNvPr id="140" name="テキスト ボックス 139"/>
        <xdr:cNvSpPr txBox="1"/>
      </xdr:nvSpPr>
      <xdr:spPr>
        <a:xfrm>
          <a:off x="2844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127318</xdr:rowOff>
    </xdr:from>
    <xdr:to>
      <xdr:col>3</xdr:col>
      <xdr:colOff>279400</xdr:colOff>
      <xdr:row>67</xdr:row>
      <xdr:rowOff>64929</xdr:rowOff>
    </xdr:to>
    <xdr:cxnSp macro="">
      <xdr:nvCxnSpPr>
        <xdr:cNvPr id="141" name="直線コネクタ 140"/>
        <xdr:cNvCxnSpPr/>
      </xdr:nvCxnSpPr>
      <xdr:spPr>
        <a:xfrm flipV="1">
          <a:off x="1447800" y="11271568"/>
          <a:ext cx="889000" cy="28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2" name="フローチャート : 判断 141"/>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100347</xdr:rowOff>
    </xdr:from>
    <xdr:ext cx="762000" cy="259045"/>
    <xdr:sp macro="" textlink="">
      <xdr:nvSpPr>
        <xdr:cNvPr id="143" name="テキスト ボックス 142"/>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44" name="フローチャート : 判断 143"/>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100347</xdr:rowOff>
    </xdr:from>
    <xdr:ext cx="762000" cy="259045"/>
    <xdr:sp macro="" textlink="">
      <xdr:nvSpPr>
        <xdr:cNvPr id="145" name="テキスト ボックス 144"/>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25718</xdr:rowOff>
    </xdr:from>
    <xdr:to>
      <xdr:col>7</xdr:col>
      <xdr:colOff>203200</xdr:colOff>
      <xdr:row>66</xdr:row>
      <xdr:rowOff>127318</xdr:rowOff>
    </xdr:to>
    <xdr:sp macro="" textlink="">
      <xdr:nvSpPr>
        <xdr:cNvPr id="151" name="円/楕円 150"/>
        <xdr:cNvSpPr/>
      </xdr:nvSpPr>
      <xdr:spPr>
        <a:xfrm>
          <a:off x="49022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93045</xdr:rowOff>
    </xdr:from>
    <xdr:ext cx="762000" cy="259045"/>
    <xdr:sp macro="" textlink="">
      <xdr:nvSpPr>
        <xdr:cNvPr id="152" name="財政構造の弾力性該当値テキスト"/>
        <xdr:cNvSpPr txBox="1"/>
      </xdr:nvSpPr>
      <xdr:spPr>
        <a:xfrm>
          <a:off x="5041900" y="1123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67469</xdr:rowOff>
    </xdr:from>
    <xdr:to>
      <xdr:col>6</xdr:col>
      <xdr:colOff>50800</xdr:colOff>
      <xdr:row>65</xdr:row>
      <xdr:rowOff>169069</xdr:rowOff>
    </xdr:to>
    <xdr:sp macro="" textlink="">
      <xdr:nvSpPr>
        <xdr:cNvPr id="153" name="円/楕円 152"/>
        <xdr:cNvSpPr/>
      </xdr:nvSpPr>
      <xdr:spPr>
        <a:xfrm>
          <a:off x="4064000" y="112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153846</xdr:rowOff>
    </xdr:from>
    <xdr:ext cx="736600" cy="259045"/>
    <xdr:sp macro="" textlink="">
      <xdr:nvSpPr>
        <xdr:cNvPr id="154" name="テキスト ボックス 153"/>
        <xdr:cNvSpPr txBox="1"/>
      </xdr:nvSpPr>
      <xdr:spPr>
        <a:xfrm>
          <a:off x="3733800" y="1129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61437</xdr:rowOff>
    </xdr:from>
    <xdr:to>
      <xdr:col>4</xdr:col>
      <xdr:colOff>533400</xdr:colOff>
      <xdr:row>65</xdr:row>
      <xdr:rowOff>163037</xdr:rowOff>
    </xdr:to>
    <xdr:sp macro="" textlink="">
      <xdr:nvSpPr>
        <xdr:cNvPr id="155" name="円/楕円 154"/>
        <xdr:cNvSpPr/>
      </xdr:nvSpPr>
      <xdr:spPr>
        <a:xfrm>
          <a:off x="3175000" y="112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147814</xdr:rowOff>
    </xdr:from>
    <xdr:ext cx="762000" cy="259045"/>
    <xdr:sp macro="" textlink="">
      <xdr:nvSpPr>
        <xdr:cNvPr id="156" name="テキスト ボックス 155"/>
        <xdr:cNvSpPr txBox="1"/>
      </xdr:nvSpPr>
      <xdr:spPr>
        <a:xfrm>
          <a:off x="2844800" y="1129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76518</xdr:rowOff>
    </xdr:from>
    <xdr:to>
      <xdr:col>3</xdr:col>
      <xdr:colOff>330200</xdr:colOff>
      <xdr:row>66</xdr:row>
      <xdr:rowOff>6668</xdr:rowOff>
    </xdr:to>
    <xdr:sp macro="" textlink="">
      <xdr:nvSpPr>
        <xdr:cNvPr id="157" name="円/楕円 156"/>
        <xdr:cNvSpPr/>
      </xdr:nvSpPr>
      <xdr:spPr>
        <a:xfrm>
          <a:off x="2286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162895</xdr:rowOff>
    </xdr:from>
    <xdr:ext cx="762000" cy="259045"/>
    <xdr:sp macro="" textlink="">
      <xdr:nvSpPr>
        <xdr:cNvPr id="158" name="テキスト ボックス 157"/>
        <xdr:cNvSpPr txBox="1"/>
      </xdr:nvSpPr>
      <xdr:spPr>
        <a:xfrm>
          <a:off x="1955800" y="1130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14129</xdr:rowOff>
    </xdr:from>
    <xdr:to>
      <xdr:col>2</xdr:col>
      <xdr:colOff>127000</xdr:colOff>
      <xdr:row>67</xdr:row>
      <xdr:rowOff>115729</xdr:rowOff>
    </xdr:to>
    <xdr:sp macro="" textlink="">
      <xdr:nvSpPr>
        <xdr:cNvPr id="159" name="円/楕円 158"/>
        <xdr:cNvSpPr/>
      </xdr:nvSpPr>
      <xdr:spPr>
        <a:xfrm>
          <a:off x="1397000" y="1150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100506</xdr:rowOff>
    </xdr:from>
    <xdr:ext cx="762000" cy="259045"/>
    <xdr:sp macro="" textlink="">
      <xdr:nvSpPr>
        <xdr:cNvPr id="160" name="テキスト ボックス 159"/>
        <xdr:cNvSpPr txBox="1"/>
      </xdr:nvSpPr>
      <xdr:spPr>
        <a:xfrm>
          <a:off x="1066800" y="1158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[259,688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人口一人当たり人件費・物件費等決算額については、昨年比較で増加となった。</a:t>
          </a:r>
          <a:endParaRPr kumimoji="1" lang="en-US" altLang="ja-JP" sz="1300">
            <a:latin typeface="ＭＳ Ｐゴシック"/>
          </a:endParaRPr>
        </a:p>
        <a:p>
          <a:r>
            <a:rPr kumimoji="1" lang="ja-JP" altLang="en-US" sz="1300">
              <a:latin typeface="ＭＳ Ｐゴシック"/>
            </a:rPr>
            <a:t>東日本大震災等の影響により浪江町内に居住することがままならず、当面は分母の人口が大幅に上昇することは困難と思われる。</a:t>
          </a:r>
        </a:p>
        <a:p>
          <a:r>
            <a:rPr kumimoji="1" lang="ja-JP" altLang="en-US" sz="1300">
              <a:latin typeface="ＭＳ Ｐゴシック"/>
            </a:rPr>
            <a:t>人件費、物件費ともに、震災後の復旧・復興事業や避難指示解除に向けた業務が著しく増加したことが影響している。</a:t>
          </a:r>
        </a:p>
        <a:p>
          <a:r>
            <a:rPr kumimoji="1" lang="ja-JP" altLang="en-US" sz="1300">
              <a:latin typeface="ＭＳ Ｐゴシック"/>
            </a:rPr>
            <a:t>今後も復旧・復興業務需要は継続し、当面の間横ばい傾向で推移すると思われる。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91" name="直線コネクタ 190"/>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2"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3" name="直線コネクタ 192"/>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4"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5" name="直線コネクタ 194"/>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105290</xdr:rowOff>
    </xdr:from>
    <xdr:to>
      <xdr:col>7</xdr:col>
      <xdr:colOff>152400</xdr:colOff>
      <xdr:row>81</xdr:row>
      <xdr:rowOff>154158</xdr:rowOff>
    </xdr:to>
    <xdr:cxnSp macro="">
      <xdr:nvCxnSpPr>
        <xdr:cNvPr id="196" name="直線コネクタ 195"/>
        <xdr:cNvCxnSpPr/>
      </xdr:nvCxnSpPr>
      <xdr:spPr>
        <a:xfrm>
          <a:off x="4114800" y="13992740"/>
          <a:ext cx="838200" cy="4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7"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8" name="フローチャート : 判断 197"/>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71851</xdr:rowOff>
    </xdr:from>
    <xdr:to>
      <xdr:col>6</xdr:col>
      <xdr:colOff>0</xdr:colOff>
      <xdr:row>81</xdr:row>
      <xdr:rowOff>105290</xdr:rowOff>
    </xdr:to>
    <xdr:cxnSp macro="">
      <xdr:nvCxnSpPr>
        <xdr:cNvPr id="199" name="直線コネクタ 198"/>
        <xdr:cNvCxnSpPr/>
      </xdr:nvCxnSpPr>
      <xdr:spPr>
        <a:xfrm>
          <a:off x="3225800" y="13959301"/>
          <a:ext cx="889000" cy="3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200" name="フローチャート : 判断 199"/>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84760</xdr:rowOff>
    </xdr:from>
    <xdr:ext cx="736600" cy="259045"/>
    <xdr:sp macro="" textlink="">
      <xdr:nvSpPr>
        <xdr:cNvPr id="201" name="テキスト ボックス 200"/>
        <xdr:cNvSpPr txBox="1"/>
      </xdr:nvSpPr>
      <xdr:spPr>
        <a:xfrm>
          <a:off x="3733800" y="1414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14033</xdr:rowOff>
    </xdr:from>
    <xdr:to>
      <xdr:col>4</xdr:col>
      <xdr:colOff>482600</xdr:colOff>
      <xdr:row>81</xdr:row>
      <xdr:rowOff>71851</xdr:rowOff>
    </xdr:to>
    <xdr:cxnSp macro="">
      <xdr:nvCxnSpPr>
        <xdr:cNvPr id="202" name="直線コネクタ 201"/>
        <xdr:cNvCxnSpPr/>
      </xdr:nvCxnSpPr>
      <xdr:spPr>
        <a:xfrm>
          <a:off x="2336800" y="13901483"/>
          <a:ext cx="889000" cy="5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106293</xdr:rowOff>
    </xdr:from>
    <xdr:to>
      <xdr:col>4</xdr:col>
      <xdr:colOff>533400</xdr:colOff>
      <xdr:row>81</xdr:row>
      <xdr:rowOff>36443</xdr:rowOff>
    </xdr:to>
    <xdr:sp macro="" textlink="">
      <xdr:nvSpPr>
        <xdr:cNvPr id="203" name="フローチャート : 判断 202"/>
        <xdr:cNvSpPr/>
      </xdr:nvSpPr>
      <xdr:spPr>
        <a:xfrm>
          <a:off x="3175000" y="1382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46620</xdr:rowOff>
    </xdr:from>
    <xdr:ext cx="762000" cy="259045"/>
    <xdr:sp macro="" textlink="">
      <xdr:nvSpPr>
        <xdr:cNvPr id="204" name="テキスト ボックス 203"/>
        <xdr:cNvSpPr txBox="1"/>
      </xdr:nvSpPr>
      <xdr:spPr>
        <a:xfrm>
          <a:off x="2844800" y="13591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158288</xdr:rowOff>
    </xdr:from>
    <xdr:to>
      <xdr:col>3</xdr:col>
      <xdr:colOff>279400</xdr:colOff>
      <xdr:row>81</xdr:row>
      <xdr:rowOff>14033</xdr:rowOff>
    </xdr:to>
    <xdr:cxnSp macro="">
      <xdr:nvCxnSpPr>
        <xdr:cNvPr id="205" name="直線コネクタ 204"/>
        <xdr:cNvCxnSpPr/>
      </xdr:nvCxnSpPr>
      <xdr:spPr>
        <a:xfrm>
          <a:off x="1447800" y="13874288"/>
          <a:ext cx="889000" cy="2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101178</xdr:rowOff>
    </xdr:from>
    <xdr:to>
      <xdr:col>3</xdr:col>
      <xdr:colOff>330200</xdr:colOff>
      <xdr:row>81</xdr:row>
      <xdr:rowOff>31328</xdr:rowOff>
    </xdr:to>
    <xdr:sp macro="" textlink="">
      <xdr:nvSpPr>
        <xdr:cNvPr id="206" name="フローチャート : 判断 205"/>
        <xdr:cNvSpPr/>
      </xdr:nvSpPr>
      <xdr:spPr>
        <a:xfrm>
          <a:off x="2286000" y="1381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41505</xdr:rowOff>
    </xdr:from>
    <xdr:ext cx="762000" cy="259045"/>
    <xdr:sp macro="" textlink="">
      <xdr:nvSpPr>
        <xdr:cNvPr id="207" name="テキスト ボックス 206"/>
        <xdr:cNvSpPr txBox="1"/>
      </xdr:nvSpPr>
      <xdr:spPr>
        <a:xfrm>
          <a:off x="1955800" y="1358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101662</xdr:rowOff>
    </xdr:from>
    <xdr:to>
      <xdr:col>2</xdr:col>
      <xdr:colOff>127000</xdr:colOff>
      <xdr:row>81</xdr:row>
      <xdr:rowOff>31812</xdr:rowOff>
    </xdr:to>
    <xdr:sp macro="" textlink="">
      <xdr:nvSpPr>
        <xdr:cNvPr id="208" name="フローチャート : 判断 207"/>
        <xdr:cNvSpPr/>
      </xdr:nvSpPr>
      <xdr:spPr>
        <a:xfrm>
          <a:off x="1397000" y="1381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41989</xdr:rowOff>
    </xdr:from>
    <xdr:ext cx="762000" cy="259045"/>
    <xdr:sp macro="" textlink="">
      <xdr:nvSpPr>
        <xdr:cNvPr id="209" name="テキスト ボックス 208"/>
        <xdr:cNvSpPr txBox="1"/>
      </xdr:nvSpPr>
      <xdr:spPr>
        <a:xfrm>
          <a:off x="1066800" y="135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103358</xdr:rowOff>
    </xdr:from>
    <xdr:to>
      <xdr:col>7</xdr:col>
      <xdr:colOff>203200</xdr:colOff>
      <xdr:row>82</xdr:row>
      <xdr:rowOff>33508</xdr:rowOff>
    </xdr:to>
    <xdr:sp macro="" textlink="">
      <xdr:nvSpPr>
        <xdr:cNvPr id="215" name="円/楕円 214"/>
        <xdr:cNvSpPr/>
      </xdr:nvSpPr>
      <xdr:spPr>
        <a:xfrm>
          <a:off x="4902200" y="139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24635</xdr:rowOff>
    </xdr:from>
    <xdr:ext cx="762000" cy="259045"/>
    <xdr:sp macro="" textlink="">
      <xdr:nvSpPr>
        <xdr:cNvPr id="216" name="人件費・物件費等の状況該当値テキスト"/>
        <xdr:cNvSpPr txBox="1"/>
      </xdr:nvSpPr>
      <xdr:spPr>
        <a:xfrm>
          <a:off x="5041900" y="1391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259,688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54490</xdr:rowOff>
    </xdr:from>
    <xdr:to>
      <xdr:col>6</xdr:col>
      <xdr:colOff>50800</xdr:colOff>
      <xdr:row>81</xdr:row>
      <xdr:rowOff>156090</xdr:rowOff>
    </xdr:to>
    <xdr:sp macro="" textlink="">
      <xdr:nvSpPr>
        <xdr:cNvPr id="217" name="円/楕円 216"/>
        <xdr:cNvSpPr/>
      </xdr:nvSpPr>
      <xdr:spPr>
        <a:xfrm>
          <a:off x="4064000" y="139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166267</xdr:rowOff>
    </xdr:from>
    <xdr:ext cx="736600" cy="259045"/>
    <xdr:sp macro="" textlink="">
      <xdr:nvSpPr>
        <xdr:cNvPr id="218" name="テキスト ボックス 217"/>
        <xdr:cNvSpPr txBox="1"/>
      </xdr:nvSpPr>
      <xdr:spPr>
        <a:xfrm>
          <a:off x="3733800" y="13710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217,159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21051</xdr:rowOff>
    </xdr:from>
    <xdr:to>
      <xdr:col>4</xdr:col>
      <xdr:colOff>533400</xdr:colOff>
      <xdr:row>81</xdr:row>
      <xdr:rowOff>122651</xdr:rowOff>
    </xdr:to>
    <xdr:sp macro="" textlink="">
      <xdr:nvSpPr>
        <xdr:cNvPr id="219" name="円/楕円 218"/>
        <xdr:cNvSpPr/>
      </xdr:nvSpPr>
      <xdr:spPr>
        <a:xfrm>
          <a:off x="3175000" y="139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107428</xdr:rowOff>
    </xdr:from>
    <xdr:ext cx="762000" cy="259045"/>
    <xdr:sp macro="" textlink="">
      <xdr:nvSpPr>
        <xdr:cNvPr id="220" name="テキスト ボックス 219"/>
        <xdr:cNvSpPr txBox="1"/>
      </xdr:nvSpPr>
      <xdr:spPr>
        <a:xfrm>
          <a:off x="2844800" y="1399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188,058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134683</xdr:rowOff>
    </xdr:from>
    <xdr:to>
      <xdr:col>3</xdr:col>
      <xdr:colOff>330200</xdr:colOff>
      <xdr:row>81</xdr:row>
      <xdr:rowOff>64833</xdr:rowOff>
    </xdr:to>
    <xdr:sp macro="" textlink="">
      <xdr:nvSpPr>
        <xdr:cNvPr id="221" name="円/楕円 220"/>
        <xdr:cNvSpPr/>
      </xdr:nvSpPr>
      <xdr:spPr>
        <a:xfrm>
          <a:off x="2286000" y="1385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49610</xdr:rowOff>
    </xdr:from>
    <xdr:ext cx="762000" cy="259045"/>
    <xdr:sp macro="" textlink="">
      <xdr:nvSpPr>
        <xdr:cNvPr id="222" name="テキスト ボックス 221"/>
        <xdr:cNvSpPr txBox="1"/>
      </xdr:nvSpPr>
      <xdr:spPr>
        <a:xfrm>
          <a:off x="1955800" y="1393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137,739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107488</xdr:rowOff>
    </xdr:from>
    <xdr:to>
      <xdr:col>2</xdr:col>
      <xdr:colOff>127000</xdr:colOff>
      <xdr:row>81</xdr:row>
      <xdr:rowOff>37638</xdr:rowOff>
    </xdr:to>
    <xdr:sp macro="" textlink="">
      <xdr:nvSpPr>
        <xdr:cNvPr id="223" name="円/楕円 222"/>
        <xdr:cNvSpPr/>
      </xdr:nvSpPr>
      <xdr:spPr>
        <a:xfrm>
          <a:off x="1397000" y="138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22415</xdr:rowOff>
    </xdr:from>
    <xdr:ext cx="762000" cy="259045"/>
    <xdr:sp macro="" textlink="">
      <xdr:nvSpPr>
        <xdr:cNvPr id="224" name="テキスト ボックス 223"/>
        <xdr:cNvSpPr txBox="1"/>
      </xdr:nvSpPr>
      <xdr:spPr>
        <a:xfrm>
          <a:off x="1066800" y="1390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震災後の早期退職者を含む退職者の増加により、職員の平均年齢は平均給与額などが減少した。</a:t>
          </a:r>
          <a:endParaRPr kumimoji="1" lang="en-US" altLang="ja-JP" sz="1300">
            <a:latin typeface="ＭＳ Ｐゴシック"/>
          </a:endParaRPr>
        </a:p>
        <a:p>
          <a:r>
            <a:rPr kumimoji="1" lang="ja-JP" altLang="en-US" sz="1300">
              <a:latin typeface="ＭＳ Ｐゴシック"/>
            </a:rPr>
            <a:t>今後も、国・県の動向に準じて</a:t>
          </a:r>
          <a:r>
            <a:rPr kumimoji="1" lang="en-US" altLang="ja-JP" sz="1300">
              <a:latin typeface="ＭＳ Ｐゴシック"/>
            </a:rPr>
            <a:t>100</a:t>
          </a:r>
          <a:r>
            <a:rPr kumimoji="1" lang="ja-JP" altLang="en-US" sz="1300">
              <a:latin typeface="ＭＳ Ｐゴシック"/>
            </a:rPr>
            <a:t>以下の水準を維持していく。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51" name="直線コネクタ 250"/>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2"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3" name="直線コネクタ 252"/>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4"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5" name="直線コネクタ 254"/>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123444</xdr:rowOff>
    </xdr:to>
    <xdr:cxnSp macro="">
      <xdr:nvCxnSpPr>
        <xdr:cNvPr id="256" name="直線コネクタ 255"/>
        <xdr:cNvCxnSpPr/>
      </xdr:nvCxnSpPr>
      <xdr:spPr>
        <a:xfrm flipV="1">
          <a:off x="16179800" y="1458087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134129</xdr:rowOff>
    </xdr:from>
    <xdr:ext cx="762000" cy="259045"/>
    <xdr:sp macro="" textlink="">
      <xdr:nvSpPr>
        <xdr:cNvPr id="257" name="給与水準   （国との比較）平均値テキスト"/>
        <xdr:cNvSpPr txBox="1"/>
      </xdr:nvSpPr>
      <xdr:spPr>
        <a:xfrm>
          <a:off x="17106900" y="1453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8" name="フローチャート : 判断 257"/>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123444</xdr:rowOff>
    </xdr:from>
    <xdr:to>
      <xdr:col>23</xdr:col>
      <xdr:colOff>406400</xdr:colOff>
      <xdr:row>86</xdr:row>
      <xdr:rowOff>254</xdr:rowOff>
    </xdr:to>
    <xdr:cxnSp macro="">
      <xdr:nvCxnSpPr>
        <xdr:cNvPr id="259" name="直線コネクタ 258"/>
        <xdr:cNvCxnSpPr/>
      </xdr:nvCxnSpPr>
      <xdr:spPr>
        <a:xfrm flipV="1">
          <a:off x="15290800" y="146966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60" name="フローチャート : 判断 259"/>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61" name="テキスト ボックス 260"/>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254</xdr:rowOff>
    </xdr:from>
    <xdr:to>
      <xdr:col>22</xdr:col>
      <xdr:colOff>203200</xdr:colOff>
      <xdr:row>86</xdr:row>
      <xdr:rowOff>14732</xdr:rowOff>
    </xdr:to>
    <xdr:cxnSp macro="">
      <xdr:nvCxnSpPr>
        <xdr:cNvPr id="262" name="直線コネクタ 261"/>
        <xdr:cNvCxnSpPr/>
      </xdr:nvCxnSpPr>
      <xdr:spPr>
        <a:xfrm flipV="1">
          <a:off x="14401800" y="147449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3" name="フローチャート : 判断 262"/>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4" name="テキスト ボックス 263"/>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14732</xdr:rowOff>
    </xdr:from>
    <xdr:to>
      <xdr:col>21</xdr:col>
      <xdr:colOff>0</xdr:colOff>
      <xdr:row>88</xdr:row>
      <xdr:rowOff>86868</xdr:rowOff>
    </xdr:to>
    <xdr:cxnSp macro="">
      <xdr:nvCxnSpPr>
        <xdr:cNvPr id="265" name="直線コネクタ 264"/>
        <xdr:cNvCxnSpPr/>
      </xdr:nvCxnSpPr>
      <xdr:spPr>
        <a:xfrm flipV="1">
          <a:off x="13512800" y="14759432"/>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62992</xdr:rowOff>
    </xdr:from>
    <xdr:to>
      <xdr:col>21</xdr:col>
      <xdr:colOff>50800</xdr:colOff>
      <xdr:row>85</xdr:row>
      <xdr:rowOff>164592</xdr:rowOff>
    </xdr:to>
    <xdr:sp macro="" textlink="">
      <xdr:nvSpPr>
        <xdr:cNvPr id="266" name="フローチャート : 判断 265"/>
        <xdr:cNvSpPr/>
      </xdr:nvSpPr>
      <xdr:spPr>
        <a:xfrm>
          <a:off x="14351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3319</xdr:rowOff>
    </xdr:from>
    <xdr:ext cx="762000" cy="259045"/>
    <xdr:sp macro="" textlink="">
      <xdr:nvSpPr>
        <xdr:cNvPr id="267" name="テキスト ボックス 266"/>
        <xdr:cNvSpPr txBox="1"/>
      </xdr:nvSpPr>
      <xdr:spPr>
        <a:xfrm>
          <a:off x="14020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96520</xdr:rowOff>
    </xdr:from>
    <xdr:to>
      <xdr:col>19</xdr:col>
      <xdr:colOff>533400</xdr:colOff>
      <xdr:row>88</xdr:row>
      <xdr:rowOff>26670</xdr:rowOff>
    </xdr:to>
    <xdr:sp macro="" textlink="">
      <xdr:nvSpPr>
        <xdr:cNvPr id="268" name="フローチャート : 判断 267"/>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36847</xdr:rowOff>
    </xdr:from>
    <xdr:ext cx="762000" cy="259045"/>
    <xdr:sp macro="" textlink="">
      <xdr:nvSpPr>
        <xdr:cNvPr id="269" name="テキスト ボックス 268"/>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75" name="円/楕円 274"/>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144797</xdr:rowOff>
    </xdr:from>
    <xdr:ext cx="762000" cy="259045"/>
    <xdr:sp macro="" textlink="">
      <xdr:nvSpPr>
        <xdr:cNvPr id="276" name="給与水準   （国との比較）該当値テキスト"/>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72644</xdr:rowOff>
    </xdr:from>
    <xdr:to>
      <xdr:col>23</xdr:col>
      <xdr:colOff>457200</xdr:colOff>
      <xdr:row>86</xdr:row>
      <xdr:rowOff>2794</xdr:rowOff>
    </xdr:to>
    <xdr:sp macro="" textlink="">
      <xdr:nvSpPr>
        <xdr:cNvPr id="277" name="円/楕円 276"/>
        <xdr:cNvSpPr/>
      </xdr:nvSpPr>
      <xdr:spPr>
        <a:xfrm>
          <a:off x="16129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159021</xdr:rowOff>
    </xdr:from>
    <xdr:ext cx="736600" cy="259045"/>
    <xdr:sp macro="" textlink="">
      <xdr:nvSpPr>
        <xdr:cNvPr id="278" name="テキスト ボックス 277"/>
        <xdr:cNvSpPr txBox="1"/>
      </xdr:nvSpPr>
      <xdr:spPr>
        <a:xfrm>
          <a:off x="15798800" y="1473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120904</xdr:rowOff>
    </xdr:from>
    <xdr:to>
      <xdr:col>22</xdr:col>
      <xdr:colOff>254000</xdr:colOff>
      <xdr:row>86</xdr:row>
      <xdr:rowOff>51054</xdr:rowOff>
    </xdr:to>
    <xdr:sp macro="" textlink="">
      <xdr:nvSpPr>
        <xdr:cNvPr id="279" name="円/楕円 278"/>
        <xdr:cNvSpPr/>
      </xdr:nvSpPr>
      <xdr:spPr>
        <a:xfrm>
          <a:off x="15240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35831</xdr:rowOff>
    </xdr:from>
    <xdr:ext cx="762000" cy="259045"/>
    <xdr:sp macro="" textlink="">
      <xdr:nvSpPr>
        <xdr:cNvPr id="280" name="テキスト ボックス 279"/>
        <xdr:cNvSpPr txBox="1"/>
      </xdr:nvSpPr>
      <xdr:spPr>
        <a:xfrm>
          <a:off x="14909800" y="1478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135382</xdr:rowOff>
    </xdr:from>
    <xdr:to>
      <xdr:col>21</xdr:col>
      <xdr:colOff>50800</xdr:colOff>
      <xdr:row>86</xdr:row>
      <xdr:rowOff>65532</xdr:rowOff>
    </xdr:to>
    <xdr:sp macro="" textlink="">
      <xdr:nvSpPr>
        <xdr:cNvPr id="281" name="円/楕円 280"/>
        <xdr:cNvSpPr/>
      </xdr:nvSpPr>
      <xdr:spPr>
        <a:xfrm>
          <a:off x="14351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50309</xdr:rowOff>
    </xdr:from>
    <xdr:ext cx="762000" cy="259045"/>
    <xdr:sp macro="" textlink="">
      <xdr:nvSpPr>
        <xdr:cNvPr id="282" name="テキスト ボックス 281"/>
        <xdr:cNvSpPr txBox="1"/>
      </xdr:nvSpPr>
      <xdr:spPr>
        <a:xfrm>
          <a:off x="14020800" y="1479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36068</xdr:rowOff>
    </xdr:from>
    <xdr:to>
      <xdr:col>19</xdr:col>
      <xdr:colOff>533400</xdr:colOff>
      <xdr:row>88</xdr:row>
      <xdr:rowOff>137668</xdr:rowOff>
    </xdr:to>
    <xdr:sp macro="" textlink="">
      <xdr:nvSpPr>
        <xdr:cNvPr id="283" name="円/楕円 282"/>
        <xdr:cNvSpPr/>
      </xdr:nvSpPr>
      <xdr:spPr>
        <a:xfrm>
          <a:off x="13462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122445</xdr:rowOff>
    </xdr:from>
    <xdr:ext cx="762000" cy="259045"/>
    <xdr:sp macro="" textlink="">
      <xdr:nvSpPr>
        <xdr:cNvPr id="284" name="テキスト ボックス 283"/>
        <xdr:cNvSpPr txBox="1"/>
      </xdr:nvSpPr>
      <xdr:spPr>
        <a:xfrm>
          <a:off x="13131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に伴う復旧・復興業務の施策実施に対応するため、一時的な人員確保が必要であることから、全国平均を上回っているが、復旧・復興事業の進捗や民間委託等の業務の効率化や他自治体からの派遣受入れ等定員適正化計画をふまえつつ、職員数の適正化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11" name="直線コネクタ 310"/>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2"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3" name="直線コネクタ 312"/>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4"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5" name="直線コネクタ 314"/>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139421</xdr:rowOff>
    </xdr:from>
    <xdr:to>
      <xdr:col>24</xdr:col>
      <xdr:colOff>558800</xdr:colOff>
      <xdr:row>59</xdr:row>
      <xdr:rowOff>152451</xdr:rowOff>
    </xdr:to>
    <xdr:cxnSp macro="">
      <xdr:nvCxnSpPr>
        <xdr:cNvPr id="316" name="直線コネクタ 315"/>
        <xdr:cNvCxnSpPr/>
      </xdr:nvCxnSpPr>
      <xdr:spPr>
        <a:xfrm>
          <a:off x="16179800" y="10254971"/>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7"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8" name="フローチャート : 判断 317"/>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126149</xdr:rowOff>
    </xdr:from>
    <xdr:to>
      <xdr:col>23</xdr:col>
      <xdr:colOff>406400</xdr:colOff>
      <xdr:row>59</xdr:row>
      <xdr:rowOff>139421</xdr:rowOff>
    </xdr:to>
    <xdr:cxnSp macro="">
      <xdr:nvCxnSpPr>
        <xdr:cNvPr id="319" name="直線コネクタ 318"/>
        <xdr:cNvCxnSpPr/>
      </xdr:nvCxnSpPr>
      <xdr:spPr>
        <a:xfrm>
          <a:off x="15290800" y="10241699"/>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137719</xdr:rowOff>
    </xdr:from>
    <xdr:to>
      <xdr:col>23</xdr:col>
      <xdr:colOff>457200</xdr:colOff>
      <xdr:row>61</xdr:row>
      <xdr:rowOff>67869</xdr:rowOff>
    </xdr:to>
    <xdr:sp macro="" textlink="">
      <xdr:nvSpPr>
        <xdr:cNvPr id="320" name="フローチャート : 判断 319"/>
        <xdr:cNvSpPr/>
      </xdr:nvSpPr>
      <xdr:spPr>
        <a:xfrm>
          <a:off x="16129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52646</xdr:rowOff>
    </xdr:from>
    <xdr:ext cx="736600" cy="259045"/>
    <xdr:sp macro="" textlink="">
      <xdr:nvSpPr>
        <xdr:cNvPr id="321" name="テキスト ボックス 320"/>
        <xdr:cNvSpPr txBox="1"/>
      </xdr:nvSpPr>
      <xdr:spPr>
        <a:xfrm>
          <a:off x="15798800" y="1051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126149</xdr:rowOff>
    </xdr:from>
    <xdr:to>
      <xdr:col>22</xdr:col>
      <xdr:colOff>203200</xdr:colOff>
      <xdr:row>59</xdr:row>
      <xdr:rowOff>129769</xdr:rowOff>
    </xdr:to>
    <xdr:cxnSp macro="">
      <xdr:nvCxnSpPr>
        <xdr:cNvPr id="322" name="直線コネクタ 321"/>
        <xdr:cNvCxnSpPr/>
      </xdr:nvCxnSpPr>
      <xdr:spPr>
        <a:xfrm flipV="1">
          <a:off x="14401800" y="1024169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67145</xdr:rowOff>
    </xdr:from>
    <xdr:to>
      <xdr:col>22</xdr:col>
      <xdr:colOff>254000</xdr:colOff>
      <xdr:row>59</xdr:row>
      <xdr:rowOff>168745</xdr:rowOff>
    </xdr:to>
    <xdr:sp macro="" textlink="">
      <xdr:nvSpPr>
        <xdr:cNvPr id="323" name="フローチャート : 判断 322"/>
        <xdr:cNvSpPr/>
      </xdr:nvSpPr>
      <xdr:spPr>
        <a:xfrm>
          <a:off x="15240000" y="101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7472</xdr:rowOff>
    </xdr:from>
    <xdr:ext cx="762000" cy="259045"/>
    <xdr:sp macro="" textlink="">
      <xdr:nvSpPr>
        <xdr:cNvPr id="324" name="テキスト ボックス 323"/>
        <xdr:cNvSpPr txBox="1"/>
      </xdr:nvSpPr>
      <xdr:spPr>
        <a:xfrm>
          <a:off x="14909800" y="995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124701</xdr:rowOff>
    </xdr:from>
    <xdr:to>
      <xdr:col>21</xdr:col>
      <xdr:colOff>0</xdr:colOff>
      <xdr:row>59</xdr:row>
      <xdr:rowOff>129769</xdr:rowOff>
    </xdr:to>
    <xdr:cxnSp macro="">
      <xdr:nvCxnSpPr>
        <xdr:cNvPr id="325" name="直線コネクタ 324"/>
        <xdr:cNvCxnSpPr/>
      </xdr:nvCxnSpPr>
      <xdr:spPr>
        <a:xfrm>
          <a:off x="13512800" y="10240251"/>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67387</xdr:rowOff>
    </xdr:from>
    <xdr:to>
      <xdr:col>21</xdr:col>
      <xdr:colOff>50800</xdr:colOff>
      <xdr:row>59</xdr:row>
      <xdr:rowOff>168987</xdr:rowOff>
    </xdr:to>
    <xdr:sp macro="" textlink="">
      <xdr:nvSpPr>
        <xdr:cNvPr id="326" name="フローチャート : 判断 325"/>
        <xdr:cNvSpPr/>
      </xdr:nvSpPr>
      <xdr:spPr>
        <a:xfrm>
          <a:off x="14351000" y="101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7714</xdr:rowOff>
    </xdr:from>
    <xdr:ext cx="762000" cy="259045"/>
    <xdr:sp macro="" textlink="">
      <xdr:nvSpPr>
        <xdr:cNvPr id="327" name="テキスト ボックス 326"/>
        <xdr:cNvSpPr txBox="1"/>
      </xdr:nvSpPr>
      <xdr:spPr>
        <a:xfrm>
          <a:off x="14020800" y="995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67387</xdr:rowOff>
    </xdr:from>
    <xdr:to>
      <xdr:col>19</xdr:col>
      <xdr:colOff>533400</xdr:colOff>
      <xdr:row>59</xdr:row>
      <xdr:rowOff>168987</xdr:rowOff>
    </xdr:to>
    <xdr:sp macro="" textlink="">
      <xdr:nvSpPr>
        <xdr:cNvPr id="328" name="フローチャート : 判断 327"/>
        <xdr:cNvSpPr/>
      </xdr:nvSpPr>
      <xdr:spPr>
        <a:xfrm>
          <a:off x="13462000" y="101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7714</xdr:rowOff>
    </xdr:from>
    <xdr:ext cx="762000" cy="259045"/>
    <xdr:sp macro="" textlink="">
      <xdr:nvSpPr>
        <xdr:cNvPr id="329" name="テキスト ボックス 328"/>
        <xdr:cNvSpPr txBox="1"/>
      </xdr:nvSpPr>
      <xdr:spPr>
        <a:xfrm>
          <a:off x="13131800" y="995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101651</xdr:rowOff>
    </xdr:from>
    <xdr:to>
      <xdr:col>24</xdr:col>
      <xdr:colOff>609600</xdr:colOff>
      <xdr:row>60</xdr:row>
      <xdr:rowOff>31801</xdr:rowOff>
    </xdr:to>
    <xdr:sp macro="" textlink="">
      <xdr:nvSpPr>
        <xdr:cNvPr id="335" name="円/楕円 334"/>
        <xdr:cNvSpPr/>
      </xdr:nvSpPr>
      <xdr:spPr>
        <a:xfrm>
          <a:off x="16967200" y="102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22928</xdr:rowOff>
    </xdr:from>
    <xdr:ext cx="762000" cy="259045"/>
    <xdr:sp macro="" textlink="">
      <xdr:nvSpPr>
        <xdr:cNvPr id="336" name="定員管理の状況該当値テキスト"/>
        <xdr:cNvSpPr txBox="1"/>
      </xdr:nvSpPr>
      <xdr:spPr>
        <a:xfrm>
          <a:off x="17106900" y="1013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88621</xdr:rowOff>
    </xdr:from>
    <xdr:to>
      <xdr:col>23</xdr:col>
      <xdr:colOff>457200</xdr:colOff>
      <xdr:row>60</xdr:row>
      <xdr:rowOff>18771</xdr:rowOff>
    </xdr:to>
    <xdr:sp macro="" textlink="">
      <xdr:nvSpPr>
        <xdr:cNvPr id="337" name="円/楕円 336"/>
        <xdr:cNvSpPr/>
      </xdr:nvSpPr>
      <xdr:spPr>
        <a:xfrm>
          <a:off x="16129000" y="102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28948</xdr:rowOff>
    </xdr:from>
    <xdr:ext cx="736600" cy="259045"/>
    <xdr:sp macro="" textlink="">
      <xdr:nvSpPr>
        <xdr:cNvPr id="338" name="テキスト ボックス 337"/>
        <xdr:cNvSpPr txBox="1"/>
      </xdr:nvSpPr>
      <xdr:spPr>
        <a:xfrm>
          <a:off x="15798800" y="9973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75349</xdr:rowOff>
    </xdr:from>
    <xdr:to>
      <xdr:col>22</xdr:col>
      <xdr:colOff>254000</xdr:colOff>
      <xdr:row>60</xdr:row>
      <xdr:rowOff>5499</xdr:rowOff>
    </xdr:to>
    <xdr:sp macro="" textlink="">
      <xdr:nvSpPr>
        <xdr:cNvPr id="339" name="円/楕円 338"/>
        <xdr:cNvSpPr/>
      </xdr:nvSpPr>
      <xdr:spPr>
        <a:xfrm>
          <a:off x="15240000" y="1019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161726</xdr:rowOff>
    </xdr:from>
    <xdr:ext cx="762000" cy="259045"/>
    <xdr:sp macro="" textlink="">
      <xdr:nvSpPr>
        <xdr:cNvPr id="340" name="テキスト ボックス 339"/>
        <xdr:cNvSpPr txBox="1"/>
      </xdr:nvSpPr>
      <xdr:spPr>
        <a:xfrm>
          <a:off x="14909800" y="1027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78969</xdr:rowOff>
    </xdr:from>
    <xdr:to>
      <xdr:col>21</xdr:col>
      <xdr:colOff>50800</xdr:colOff>
      <xdr:row>60</xdr:row>
      <xdr:rowOff>9119</xdr:rowOff>
    </xdr:to>
    <xdr:sp macro="" textlink="">
      <xdr:nvSpPr>
        <xdr:cNvPr id="341" name="円/楕円 340"/>
        <xdr:cNvSpPr/>
      </xdr:nvSpPr>
      <xdr:spPr>
        <a:xfrm>
          <a:off x="14351000" y="101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165346</xdr:rowOff>
    </xdr:from>
    <xdr:ext cx="762000" cy="259045"/>
    <xdr:sp macro="" textlink="">
      <xdr:nvSpPr>
        <xdr:cNvPr id="342" name="テキスト ボックス 341"/>
        <xdr:cNvSpPr txBox="1"/>
      </xdr:nvSpPr>
      <xdr:spPr>
        <a:xfrm>
          <a:off x="14020800" y="1028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73901</xdr:rowOff>
    </xdr:from>
    <xdr:to>
      <xdr:col>19</xdr:col>
      <xdr:colOff>533400</xdr:colOff>
      <xdr:row>60</xdr:row>
      <xdr:rowOff>4051</xdr:rowOff>
    </xdr:to>
    <xdr:sp macro="" textlink="">
      <xdr:nvSpPr>
        <xdr:cNvPr id="343" name="円/楕円 342"/>
        <xdr:cNvSpPr/>
      </xdr:nvSpPr>
      <xdr:spPr>
        <a:xfrm>
          <a:off x="13462000" y="101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160278</xdr:rowOff>
    </xdr:from>
    <xdr:ext cx="762000" cy="259045"/>
    <xdr:sp macro="" textlink="">
      <xdr:nvSpPr>
        <xdr:cNvPr id="344" name="テキスト ボックス 343"/>
        <xdr:cNvSpPr txBox="1"/>
      </xdr:nvSpPr>
      <xdr:spPr>
        <a:xfrm>
          <a:off x="13131800" y="1027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実質公債費比率については、新規起債の抑制や、震災後の償還の進捗などがあり改善傾向にある。</a:t>
          </a:r>
        </a:p>
        <a:p>
          <a:r>
            <a:rPr kumimoji="1" lang="ja-JP" altLang="en-US" sz="1300">
              <a:latin typeface="ＭＳ Ｐゴシック"/>
            </a:rPr>
            <a:t>ただし、復旧・復興財源の下支えがあっての一時的な傾向であるため、引き続き公債費の抑制に努めていく。</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70" name="直線コネクタ 369"/>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71"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2" name="直線コネクタ 371"/>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3"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4" name="直線コネクタ 373"/>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124460</xdr:rowOff>
    </xdr:from>
    <xdr:to>
      <xdr:col>24</xdr:col>
      <xdr:colOff>558800</xdr:colOff>
      <xdr:row>42</xdr:row>
      <xdr:rowOff>30226</xdr:rowOff>
    </xdr:to>
    <xdr:cxnSp macro="">
      <xdr:nvCxnSpPr>
        <xdr:cNvPr id="375" name="直線コネクタ 374"/>
        <xdr:cNvCxnSpPr/>
      </xdr:nvCxnSpPr>
      <xdr:spPr>
        <a:xfrm flipV="1">
          <a:off x="16179800" y="715391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6"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7" name="フローチャート : 判断 376"/>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30226</xdr:rowOff>
    </xdr:from>
    <xdr:to>
      <xdr:col>23</xdr:col>
      <xdr:colOff>406400</xdr:colOff>
      <xdr:row>42</xdr:row>
      <xdr:rowOff>121920</xdr:rowOff>
    </xdr:to>
    <xdr:cxnSp macro="">
      <xdr:nvCxnSpPr>
        <xdr:cNvPr id="378" name="直線コネクタ 377"/>
        <xdr:cNvCxnSpPr/>
      </xdr:nvCxnSpPr>
      <xdr:spPr>
        <a:xfrm flipV="1">
          <a:off x="15290800" y="723112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79" name="フローチャート : 判断 378"/>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122699</xdr:rowOff>
    </xdr:from>
    <xdr:ext cx="736600" cy="259045"/>
    <xdr:sp macro="" textlink="">
      <xdr:nvSpPr>
        <xdr:cNvPr id="380" name="テキスト ボックス 379"/>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43</xdr:row>
      <xdr:rowOff>71120</xdr:rowOff>
    </xdr:to>
    <xdr:cxnSp macro="">
      <xdr:nvCxnSpPr>
        <xdr:cNvPr id="381" name="直線コネクタ 380"/>
        <xdr:cNvCxnSpPr/>
      </xdr:nvCxnSpPr>
      <xdr:spPr>
        <a:xfrm flipV="1">
          <a:off x="14401800" y="73228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2" name="フローチャート : 判断 381"/>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83" name="テキスト ボックス 382"/>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66294</xdr:rowOff>
    </xdr:from>
    <xdr:to>
      <xdr:col>21</xdr:col>
      <xdr:colOff>0</xdr:colOff>
      <xdr:row>43</xdr:row>
      <xdr:rowOff>71120</xdr:rowOff>
    </xdr:to>
    <xdr:cxnSp macro="">
      <xdr:nvCxnSpPr>
        <xdr:cNvPr id="384" name="直線コネクタ 383"/>
        <xdr:cNvCxnSpPr/>
      </xdr:nvCxnSpPr>
      <xdr:spPr>
        <a:xfrm>
          <a:off x="13512800" y="743864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5" name="フローチャート : 判断 384"/>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386" name="テキスト ボックス 385"/>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87" name="フローチャート : 判断 386"/>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47769</xdr:rowOff>
    </xdr:from>
    <xdr:ext cx="762000" cy="259045"/>
    <xdr:sp macro="" textlink="">
      <xdr:nvSpPr>
        <xdr:cNvPr id="388" name="テキスト ボックス 387"/>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94" name="円/楕円 393"/>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45737</xdr:rowOff>
    </xdr:from>
    <xdr:ext cx="762000" cy="259045"/>
    <xdr:sp macro="" textlink="">
      <xdr:nvSpPr>
        <xdr:cNvPr id="395"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150876</xdr:rowOff>
    </xdr:from>
    <xdr:to>
      <xdr:col>23</xdr:col>
      <xdr:colOff>457200</xdr:colOff>
      <xdr:row>42</xdr:row>
      <xdr:rowOff>81026</xdr:rowOff>
    </xdr:to>
    <xdr:sp macro="" textlink="">
      <xdr:nvSpPr>
        <xdr:cNvPr id="396" name="円/楕円 395"/>
        <xdr:cNvSpPr/>
      </xdr:nvSpPr>
      <xdr:spPr>
        <a:xfrm>
          <a:off x="16129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97" name="テキスト ボックス 396"/>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398" name="円/楕円 397"/>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99" name="テキスト ボックス 39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20320</xdr:rowOff>
    </xdr:from>
    <xdr:to>
      <xdr:col>21</xdr:col>
      <xdr:colOff>50800</xdr:colOff>
      <xdr:row>43</xdr:row>
      <xdr:rowOff>121920</xdr:rowOff>
    </xdr:to>
    <xdr:sp macro="" textlink="">
      <xdr:nvSpPr>
        <xdr:cNvPr id="400" name="円/楕円 399"/>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106697</xdr:rowOff>
    </xdr:from>
    <xdr:ext cx="762000" cy="259045"/>
    <xdr:sp macro="" textlink="">
      <xdr:nvSpPr>
        <xdr:cNvPr id="401" name="テキスト ボックス 400"/>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15494</xdr:rowOff>
    </xdr:from>
    <xdr:to>
      <xdr:col>19</xdr:col>
      <xdr:colOff>533400</xdr:colOff>
      <xdr:row>43</xdr:row>
      <xdr:rowOff>117094</xdr:rowOff>
    </xdr:to>
    <xdr:sp macro="" textlink="">
      <xdr:nvSpPr>
        <xdr:cNvPr id="402" name="円/楕円 401"/>
        <xdr:cNvSpPr/>
      </xdr:nvSpPr>
      <xdr:spPr>
        <a:xfrm>
          <a:off x="13462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101871</xdr:rowOff>
    </xdr:from>
    <xdr:ext cx="762000" cy="259045"/>
    <xdr:sp macro="" textlink="">
      <xdr:nvSpPr>
        <xdr:cNvPr id="403" name="テキスト ボックス 402"/>
        <xdr:cNvSpPr txBox="1"/>
      </xdr:nvSpPr>
      <xdr:spPr>
        <a:xfrm>
          <a:off x="13131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将来負担比率は検出されなかった。</a:t>
          </a:r>
        </a:p>
        <a:p>
          <a:r>
            <a:rPr kumimoji="1" lang="ja-JP" altLang="en-US" sz="1300">
              <a:latin typeface="ＭＳ Ｐゴシック"/>
            </a:rPr>
            <a:t>この要因としては、新規起債の抑制による地方債現在高の減並びに浪江町復旧・復興基金や、帰還環境整備交付金基金等の長期にわたる復興需要に対応するための大規模基金によって、充当可能財源の増があげられる。</a:t>
          </a:r>
          <a:endParaRPr kumimoji="1" lang="en-US" altLang="ja-JP" sz="1300">
            <a:latin typeface="ＭＳ Ｐゴシック"/>
          </a:endParaRPr>
        </a:p>
        <a:p>
          <a:r>
            <a:rPr kumimoji="1" lang="ja-JP" altLang="en-US" sz="1300">
              <a:latin typeface="ＭＳ Ｐゴシック"/>
            </a:rPr>
            <a:t>しかし、基金については、復旧・復興事業の進捗状況によって著しく減少するものであることから、将来負担比率については、一時的なものとして考え今後注意していきたい。</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4" name="直線コネクタ 433"/>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5"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6" name="直線コネクタ 435"/>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40549</xdr:rowOff>
    </xdr:from>
    <xdr:to>
      <xdr:col>22</xdr:col>
      <xdr:colOff>254000</xdr:colOff>
      <xdr:row>15</xdr:row>
      <xdr:rowOff>142149</xdr:rowOff>
    </xdr:to>
    <xdr:sp macro="" textlink="">
      <xdr:nvSpPr>
        <xdr:cNvPr id="443" name="フローチャート : 判断 442"/>
        <xdr:cNvSpPr/>
      </xdr:nvSpPr>
      <xdr:spPr>
        <a:xfrm>
          <a:off x="15240000" y="261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152326</xdr:rowOff>
    </xdr:from>
    <xdr:ext cx="762000" cy="259045"/>
    <xdr:sp macro="" textlink="">
      <xdr:nvSpPr>
        <xdr:cNvPr id="444" name="テキスト ボックス 443"/>
        <xdr:cNvSpPr txBox="1"/>
      </xdr:nvSpPr>
      <xdr:spPr>
        <a:xfrm>
          <a:off x="14909800" y="238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75021</xdr:rowOff>
    </xdr:from>
    <xdr:to>
      <xdr:col>21</xdr:col>
      <xdr:colOff>50800</xdr:colOff>
      <xdr:row>16</xdr:row>
      <xdr:rowOff>5171</xdr:rowOff>
    </xdr:to>
    <xdr:sp macro="" textlink="">
      <xdr:nvSpPr>
        <xdr:cNvPr id="445" name="フローチャート : 判断 444"/>
        <xdr:cNvSpPr/>
      </xdr:nvSpPr>
      <xdr:spPr>
        <a:xfrm>
          <a:off x="14351000" y="264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15348</xdr:rowOff>
    </xdr:from>
    <xdr:ext cx="762000" cy="259045"/>
    <xdr:sp macro="" textlink="">
      <xdr:nvSpPr>
        <xdr:cNvPr id="446" name="テキスト ボックス 445"/>
        <xdr:cNvSpPr txBox="1"/>
      </xdr:nvSpPr>
      <xdr:spPr>
        <a:xfrm>
          <a:off x="14020800" y="241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48351</xdr:rowOff>
    </xdr:from>
    <xdr:to>
      <xdr:col>19</xdr:col>
      <xdr:colOff>533400</xdr:colOff>
      <xdr:row>16</xdr:row>
      <xdr:rowOff>149951</xdr:rowOff>
    </xdr:to>
    <xdr:sp macro="" textlink="">
      <xdr:nvSpPr>
        <xdr:cNvPr id="447" name="フローチャート : 判断 446"/>
        <xdr:cNvSpPr/>
      </xdr:nvSpPr>
      <xdr:spPr>
        <a:xfrm>
          <a:off x="13462000" y="279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160128</xdr:rowOff>
    </xdr:from>
    <xdr:ext cx="762000" cy="259045"/>
    <xdr:sp macro="" textlink="">
      <xdr:nvSpPr>
        <xdr:cNvPr id="448" name="テキスト ボックス 447"/>
        <xdr:cNvSpPr txBox="1"/>
      </xdr:nvSpPr>
      <xdr:spPr>
        <a:xfrm>
          <a:off x="13131800" y="256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福島県浪江町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18,495
18,448
223.14
20,076,325
18,251,829
338,004
5,215,710
3,698,549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震災後の復旧・復興事業や避難指示解除に向け業務量が著しく増加したことや浪江町内の庁舎への配置職員数の増加にともなう、時間外手当やその他手当の増加により前年に比べ７．１ポイントの増加となった。</a:t>
          </a:r>
          <a:endParaRPr kumimoji="1" lang="en-US" altLang="ja-JP" sz="1300">
            <a:latin typeface="ＭＳ Ｐゴシック"/>
          </a:endParaRPr>
        </a:p>
        <a:p>
          <a:r>
            <a:rPr kumimoji="1" lang="ja-JP" altLang="en-US" sz="1300">
              <a:latin typeface="ＭＳ Ｐゴシック"/>
            </a:rPr>
            <a:t>人件費については、全国平均値より高いものの、復旧・復興事業にともなうものであり長期的に推移していくものではないと思われるが、民間でも実施可能な部分については、民間委託等の業務の効率化、経常一般財源の確保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37846</xdr:rowOff>
    </xdr:from>
    <xdr:to>
      <xdr:col>7</xdr:col>
      <xdr:colOff>15875</xdr:colOff>
      <xdr:row>39</xdr:row>
      <xdr:rowOff>19558</xdr:rowOff>
    </xdr:to>
    <xdr:cxnSp macro="">
      <xdr:nvCxnSpPr>
        <xdr:cNvPr id="64" name="直線コネクタ 63"/>
        <xdr:cNvCxnSpPr/>
      </xdr:nvCxnSpPr>
      <xdr:spPr>
        <a:xfrm>
          <a:off x="3987800" y="6381496"/>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37846</xdr:rowOff>
    </xdr:from>
    <xdr:to>
      <xdr:col>5</xdr:col>
      <xdr:colOff>549275</xdr:colOff>
      <xdr:row>39</xdr:row>
      <xdr:rowOff>24130</xdr:rowOff>
    </xdr:to>
    <xdr:cxnSp macro="">
      <xdr:nvCxnSpPr>
        <xdr:cNvPr id="67" name="直線コネクタ 66"/>
        <xdr:cNvCxnSpPr/>
      </xdr:nvCxnSpPr>
      <xdr:spPr>
        <a:xfrm flipV="1">
          <a:off x="3098800" y="6381496"/>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62484</xdr:rowOff>
    </xdr:from>
    <xdr:to>
      <xdr:col>5</xdr:col>
      <xdr:colOff>600075</xdr:colOff>
      <xdr:row>36</xdr:row>
      <xdr:rowOff>164084</xdr:rowOff>
    </xdr:to>
    <xdr:sp macro="" textlink="">
      <xdr:nvSpPr>
        <xdr:cNvPr id="68" name="フローチャート : 判断 67"/>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2811</xdr:rowOff>
    </xdr:from>
    <xdr:ext cx="736600" cy="259045"/>
    <xdr:sp macro="" textlink="">
      <xdr:nvSpPr>
        <xdr:cNvPr id="69" name="テキスト ボックス 68"/>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24130</xdr:rowOff>
    </xdr:from>
    <xdr:to>
      <xdr:col>4</xdr:col>
      <xdr:colOff>346075</xdr:colOff>
      <xdr:row>39</xdr:row>
      <xdr:rowOff>74422</xdr:rowOff>
    </xdr:to>
    <xdr:cxnSp macro="">
      <xdr:nvCxnSpPr>
        <xdr:cNvPr id="70" name="直線コネクタ 69"/>
        <xdr:cNvCxnSpPr/>
      </xdr:nvCxnSpPr>
      <xdr:spPr>
        <a:xfrm flipV="1">
          <a:off x="2209800" y="67106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74422</xdr:rowOff>
    </xdr:from>
    <xdr:to>
      <xdr:col>3</xdr:col>
      <xdr:colOff>142875</xdr:colOff>
      <xdr:row>40</xdr:row>
      <xdr:rowOff>44704</xdr:rowOff>
    </xdr:to>
    <xdr:cxnSp macro="">
      <xdr:nvCxnSpPr>
        <xdr:cNvPr id="73" name="直線コネクタ 72"/>
        <xdr:cNvCxnSpPr/>
      </xdr:nvCxnSpPr>
      <xdr:spPr>
        <a:xfrm flipV="1">
          <a:off x="1320800" y="676097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140208</xdr:rowOff>
    </xdr:from>
    <xdr:to>
      <xdr:col>7</xdr:col>
      <xdr:colOff>66675</xdr:colOff>
      <xdr:row>39</xdr:row>
      <xdr:rowOff>70358</xdr:rowOff>
    </xdr:to>
    <xdr:sp macro="" textlink="">
      <xdr:nvSpPr>
        <xdr:cNvPr id="83" name="円/楕円 82"/>
        <xdr:cNvSpPr/>
      </xdr:nvSpPr>
      <xdr:spPr>
        <a:xfrm>
          <a:off x="4775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112285</xdr:rowOff>
    </xdr:from>
    <xdr:ext cx="762000" cy="259045"/>
    <xdr:sp macro="" textlink="">
      <xdr:nvSpPr>
        <xdr:cNvPr id="84" name="人件費該当値テキスト"/>
        <xdr:cNvSpPr txBox="1"/>
      </xdr:nvSpPr>
      <xdr:spPr>
        <a:xfrm>
          <a:off x="4914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158496</xdr:rowOff>
    </xdr:from>
    <xdr:to>
      <xdr:col>5</xdr:col>
      <xdr:colOff>600075</xdr:colOff>
      <xdr:row>37</xdr:row>
      <xdr:rowOff>88646</xdr:rowOff>
    </xdr:to>
    <xdr:sp macro="" textlink="">
      <xdr:nvSpPr>
        <xdr:cNvPr id="85" name="円/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144780</xdr:rowOff>
    </xdr:from>
    <xdr:to>
      <xdr:col>4</xdr:col>
      <xdr:colOff>396875</xdr:colOff>
      <xdr:row>39</xdr:row>
      <xdr:rowOff>74930</xdr:rowOff>
    </xdr:to>
    <xdr:sp macro="" textlink="">
      <xdr:nvSpPr>
        <xdr:cNvPr id="87" name="円/楕円 86"/>
        <xdr:cNvSpPr/>
      </xdr:nvSpPr>
      <xdr:spPr>
        <a:xfrm>
          <a:off x="3048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59707</xdr:rowOff>
    </xdr:from>
    <xdr:ext cx="762000" cy="259045"/>
    <xdr:sp macro="" textlink="">
      <xdr:nvSpPr>
        <xdr:cNvPr id="88" name="テキスト ボックス 87"/>
        <xdr:cNvSpPr txBox="1"/>
      </xdr:nvSpPr>
      <xdr:spPr>
        <a:xfrm>
          <a:off x="2717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23622</xdr:rowOff>
    </xdr:from>
    <xdr:to>
      <xdr:col>3</xdr:col>
      <xdr:colOff>193675</xdr:colOff>
      <xdr:row>39</xdr:row>
      <xdr:rowOff>125222</xdr:rowOff>
    </xdr:to>
    <xdr:sp macro="" textlink="">
      <xdr:nvSpPr>
        <xdr:cNvPr id="89" name="円/楕円 88"/>
        <xdr:cNvSpPr/>
      </xdr:nvSpPr>
      <xdr:spPr>
        <a:xfrm>
          <a:off x="2159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109999</xdr:rowOff>
    </xdr:from>
    <xdr:ext cx="762000" cy="259045"/>
    <xdr:sp macro="" textlink="">
      <xdr:nvSpPr>
        <xdr:cNvPr id="90" name="テキスト ボックス 89"/>
        <xdr:cNvSpPr txBox="1"/>
      </xdr:nvSpPr>
      <xdr:spPr>
        <a:xfrm>
          <a:off x="1828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165354</xdr:rowOff>
    </xdr:from>
    <xdr:to>
      <xdr:col>1</xdr:col>
      <xdr:colOff>676275</xdr:colOff>
      <xdr:row>40</xdr:row>
      <xdr:rowOff>95504</xdr:rowOff>
    </xdr:to>
    <xdr:sp macro="" textlink="">
      <xdr:nvSpPr>
        <xdr:cNvPr id="91" name="円/楕円 90"/>
        <xdr:cNvSpPr/>
      </xdr:nvSpPr>
      <xdr:spPr>
        <a:xfrm>
          <a:off x="1270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80281</xdr:rowOff>
    </xdr:from>
    <xdr:ext cx="762000" cy="259045"/>
    <xdr:sp macro="" textlink="">
      <xdr:nvSpPr>
        <xdr:cNvPr id="92" name="テキスト ボックス 91"/>
        <xdr:cNvSpPr txBox="1"/>
      </xdr:nvSpPr>
      <xdr:spPr>
        <a:xfrm>
          <a:off x="939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全国に避難した住民の健康管理業務にかかる健康支援活動業務や各種検診業務に加え、町内での環境放射線モニタリング業務、浪江町内公共施設稼働にともなう管理業務などがあったことにより微増となった。</a:t>
          </a:r>
        </a:p>
        <a:p>
          <a:r>
            <a:rPr kumimoji="1" lang="ja-JP" altLang="en-US" sz="1300">
              <a:latin typeface="ＭＳ Ｐゴシック"/>
            </a:rPr>
            <a:t>今後は、復興の進捗状況と併せ保有する公共施設の再開により管理業務が増加することが予想されるが、公共施設等総合管理計画等に基づき施設の縮小、統廃合を行い財政の健全化に取り組んでいく。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113284</xdr:rowOff>
    </xdr:from>
    <xdr:to>
      <xdr:col>24</xdr:col>
      <xdr:colOff>31750</xdr:colOff>
      <xdr:row>19</xdr:row>
      <xdr:rowOff>138430</xdr:rowOff>
    </xdr:to>
    <xdr:cxnSp macro="">
      <xdr:nvCxnSpPr>
        <xdr:cNvPr id="117" name="直線コネクタ 116"/>
        <xdr:cNvCxnSpPr/>
      </xdr:nvCxnSpPr>
      <xdr:spPr>
        <a:xfrm flipV="1">
          <a:off x="16510000" y="2513584"/>
          <a:ext cx="0" cy="882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110507</xdr:rowOff>
    </xdr:from>
    <xdr:ext cx="762000" cy="259045"/>
    <xdr:sp macro="" textlink="">
      <xdr:nvSpPr>
        <xdr:cNvPr id="118" name="物件費最小値テキスト"/>
        <xdr:cNvSpPr txBox="1"/>
      </xdr:nvSpPr>
      <xdr:spPr>
        <a:xfrm>
          <a:off x="16598900" y="336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19</xdr:row>
      <xdr:rowOff>138430</xdr:rowOff>
    </xdr:from>
    <xdr:to>
      <xdr:col>24</xdr:col>
      <xdr:colOff>120650</xdr:colOff>
      <xdr:row>19</xdr:row>
      <xdr:rowOff>138430</xdr:rowOff>
    </xdr:to>
    <xdr:cxnSp macro="">
      <xdr:nvCxnSpPr>
        <xdr:cNvPr id="119" name="直線コネクタ 118"/>
        <xdr:cNvCxnSpPr/>
      </xdr:nvCxnSpPr>
      <xdr:spPr>
        <a:xfrm>
          <a:off x="16421100" y="339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28211</xdr:rowOff>
    </xdr:from>
    <xdr:ext cx="762000" cy="259045"/>
    <xdr:sp macro="" textlink="">
      <xdr:nvSpPr>
        <xdr:cNvPr id="120" name="物件費最大値テキスト"/>
        <xdr:cNvSpPr txBox="1"/>
      </xdr:nvSpPr>
      <xdr:spPr>
        <a:xfrm>
          <a:off x="16598900" y="22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14</xdr:row>
      <xdr:rowOff>113284</xdr:rowOff>
    </xdr:from>
    <xdr:to>
      <xdr:col>24</xdr:col>
      <xdr:colOff>120650</xdr:colOff>
      <xdr:row>14</xdr:row>
      <xdr:rowOff>113284</xdr:rowOff>
    </xdr:to>
    <xdr:cxnSp macro="">
      <xdr:nvCxnSpPr>
        <xdr:cNvPr id="121" name="直線コネクタ 120"/>
        <xdr:cNvCxnSpPr/>
      </xdr:nvCxnSpPr>
      <xdr:spPr>
        <a:xfrm>
          <a:off x="16421100" y="251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108712</xdr:rowOff>
    </xdr:from>
    <xdr:to>
      <xdr:col>24</xdr:col>
      <xdr:colOff>31750</xdr:colOff>
      <xdr:row>17</xdr:row>
      <xdr:rowOff>19558</xdr:rowOff>
    </xdr:to>
    <xdr:cxnSp macro="">
      <xdr:nvCxnSpPr>
        <xdr:cNvPr id="122" name="直線コネクタ 121"/>
        <xdr:cNvCxnSpPr/>
      </xdr:nvCxnSpPr>
      <xdr:spPr>
        <a:xfrm>
          <a:off x="15671800" y="285191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130573</xdr:rowOff>
    </xdr:from>
    <xdr:ext cx="762000" cy="259045"/>
    <xdr:sp macro="" textlink="">
      <xdr:nvSpPr>
        <xdr:cNvPr id="123" name="物件費平均値テキスト"/>
        <xdr:cNvSpPr txBox="1"/>
      </xdr:nvSpPr>
      <xdr:spPr>
        <a:xfrm>
          <a:off x="16598900" y="287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158496</xdr:rowOff>
    </xdr:from>
    <xdr:to>
      <xdr:col>24</xdr:col>
      <xdr:colOff>82550</xdr:colOff>
      <xdr:row>17</xdr:row>
      <xdr:rowOff>88646</xdr:rowOff>
    </xdr:to>
    <xdr:sp macro="" textlink="">
      <xdr:nvSpPr>
        <xdr:cNvPr id="124" name="フローチャート : 判断 123"/>
        <xdr:cNvSpPr/>
      </xdr:nvSpPr>
      <xdr:spPr>
        <a:xfrm>
          <a:off x="164592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78994</xdr:rowOff>
    </xdr:from>
    <xdr:to>
      <xdr:col>22</xdr:col>
      <xdr:colOff>565150</xdr:colOff>
      <xdr:row>16</xdr:row>
      <xdr:rowOff>108712</xdr:rowOff>
    </xdr:to>
    <xdr:cxnSp macro="">
      <xdr:nvCxnSpPr>
        <xdr:cNvPr id="125" name="直線コネクタ 124"/>
        <xdr:cNvCxnSpPr/>
      </xdr:nvCxnSpPr>
      <xdr:spPr>
        <a:xfrm>
          <a:off x="14782800" y="2307844"/>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9415</xdr:rowOff>
    </xdr:from>
    <xdr:ext cx="736600" cy="259045"/>
    <xdr:sp macro="" textlink="">
      <xdr:nvSpPr>
        <xdr:cNvPr id="127" name="テキスト ボックス 126"/>
        <xdr:cNvSpPr txBox="1"/>
      </xdr:nvSpPr>
      <xdr:spPr>
        <a:xfrm>
          <a:off x="15290800" y="292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78994</xdr:rowOff>
    </xdr:from>
    <xdr:to>
      <xdr:col>21</xdr:col>
      <xdr:colOff>361950</xdr:colOff>
      <xdr:row>15</xdr:row>
      <xdr:rowOff>1270</xdr:rowOff>
    </xdr:to>
    <xdr:cxnSp macro="">
      <xdr:nvCxnSpPr>
        <xdr:cNvPr id="128" name="直線コネクタ 127"/>
        <xdr:cNvCxnSpPr/>
      </xdr:nvCxnSpPr>
      <xdr:spPr>
        <a:xfrm flipV="1">
          <a:off x="13893800" y="230784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60198</xdr:rowOff>
    </xdr:from>
    <xdr:to>
      <xdr:col>21</xdr:col>
      <xdr:colOff>412750</xdr:colOff>
      <xdr:row>17</xdr:row>
      <xdr:rowOff>161798</xdr:rowOff>
    </xdr:to>
    <xdr:sp macro="" textlink="">
      <xdr:nvSpPr>
        <xdr:cNvPr id="129" name="フローチャート : 判断 128"/>
        <xdr:cNvSpPr/>
      </xdr:nvSpPr>
      <xdr:spPr>
        <a:xfrm>
          <a:off x="147320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146575</xdr:rowOff>
    </xdr:from>
    <xdr:ext cx="762000" cy="259045"/>
    <xdr:sp macro="" textlink="">
      <xdr:nvSpPr>
        <xdr:cNvPr id="130" name="テキスト ボックス 129"/>
        <xdr:cNvSpPr txBox="1"/>
      </xdr:nvSpPr>
      <xdr:spPr>
        <a:xfrm>
          <a:off x="14401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163576</xdr:rowOff>
    </xdr:from>
    <xdr:to>
      <xdr:col>20</xdr:col>
      <xdr:colOff>158750</xdr:colOff>
      <xdr:row>15</xdr:row>
      <xdr:rowOff>1270</xdr:rowOff>
    </xdr:to>
    <xdr:cxnSp macro="">
      <xdr:nvCxnSpPr>
        <xdr:cNvPr id="131" name="直線コネクタ 130"/>
        <xdr:cNvCxnSpPr/>
      </xdr:nvCxnSpPr>
      <xdr:spPr>
        <a:xfrm>
          <a:off x="13004800" y="2563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32766</xdr:rowOff>
    </xdr:from>
    <xdr:to>
      <xdr:col>20</xdr:col>
      <xdr:colOff>209550</xdr:colOff>
      <xdr:row>17</xdr:row>
      <xdr:rowOff>134366</xdr:rowOff>
    </xdr:to>
    <xdr:sp macro="" textlink="">
      <xdr:nvSpPr>
        <xdr:cNvPr id="132" name="フローチャート : 判断 131"/>
        <xdr:cNvSpPr/>
      </xdr:nvSpPr>
      <xdr:spPr>
        <a:xfrm>
          <a:off x="13843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119143</xdr:rowOff>
    </xdr:from>
    <xdr:ext cx="762000" cy="259045"/>
    <xdr:sp macro="" textlink="">
      <xdr:nvSpPr>
        <xdr:cNvPr id="133" name="テキスト ボックス 132"/>
        <xdr:cNvSpPr txBox="1"/>
      </xdr:nvSpPr>
      <xdr:spPr>
        <a:xfrm>
          <a:off x="13512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9906</xdr:rowOff>
    </xdr:from>
    <xdr:to>
      <xdr:col>19</xdr:col>
      <xdr:colOff>6350</xdr:colOff>
      <xdr:row>17</xdr:row>
      <xdr:rowOff>111506</xdr:rowOff>
    </xdr:to>
    <xdr:sp macro="" textlink="">
      <xdr:nvSpPr>
        <xdr:cNvPr id="134" name="フローチャート : 判断 133"/>
        <xdr:cNvSpPr/>
      </xdr:nvSpPr>
      <xdr:spPr>
        <a:xfrm>
          <a:off x="12954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96283</xdr:rowOff>
    </xdr:from>
    <xdr:ext cx="762000" cy="259045"/>
    <xdr:sp macro="" textlink="">
      <xdr:nvSpPr>
        <xdr:cNvPr id="135" name="テキスト ボックス 134"/>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140208</xdr:rowOff>
    </xdr:from>
    <xdr:to>
      <xdr:col>24</xdr:col>
      <xdr:colOff>82550</xdr:colOff>
      <xdr:row>17</xdr:row>
      <xdr:rowOff>70358</xdr:rowOff>
    </xdr:to>
    <xdr:sp macro="" textlink="">
      <xdr:nvSpPr>
        <xdr:cNvPr id="141" name="円/楕円 140"/>
        <xdr:cNvSpPr/>
      </xdr:nvSpPr>
      <xdr:spPr>
        <a:xfrm>
          <a:off x="164592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156735</xdr:rowOff>
    </xdr:from>
    <xdr:ext cx="762000" cy="259045"/>
    <xdr:sp macro="" textlink="">
      <xdr:nvSpPr>
        <xdr:cNvPr id="142" name="物件費該当値テキスト"/>
        <xdr:cNvSpPr txBox="1"/>
      </xdr:nvSpPr>
      <xdr:spPr>
        <a:xfrm>
          <a:off x="16598900" y="272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57912</xdr:rowOff>
    </xdr:from>
    <xdr:to>
      <xdr:col>22</xdr:col>
      <xdr:colOff>615950</xdr:colOff>
      <xdr:row>16</xdr:row>
      <xdr:rowOff>159512</xdr:rowOff>
    </xdr:to>
    <xdr:sp macro="" textlink="">
      <xdr:nvSpPr>
        <xdr:cNvPr id="143" name="円/楕円 142"/>
        <xdr:cNvSpPr/>
      </xdr:nvSpPr>
      <xdr:spPr>
        <a:xfrm>
          <a:off x="15621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169689</xdr:rowOff>
    </xdr:from>
    <xdr:ext cx="736600" cy="259045"/>
    <xdr:sp macro="" textlink="">
      <xdr:nvSpPr>
        <xdr:cNvPr id="144" name="テキスト ボックス 143"/>
        <xdr:cNvSpPr txBox="1"/>
      </xdr:nvSpPr>
      <xdr:spPr>
        <a:xfrm>
          <a:off x="15290800" y="256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28194</xdr:rowOff>
    </xdr:from>
    <xdr:to>
      <xdr:col>21</xdr:col>
      <xdr:colOff>412750</xdr:colOff>
      <xdr:row>13</xdr:row>
      <xdr:rowOff>129794</xdr:rowOff>
    </xdr:to>
    <xdr:sp macro="" textlink="">
      <xdr:nvSpPr>
        <xdr:cNvPr id="145" name="円/楕円 144"/>
        <xdr:cNvSpPr/>
      </xdr:nvSpPr>
      <xdr:spPr>
        <a:xfrm>
          <a:off x="147320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139971</xdr:rowOff>
    </xdr:from>
    <xdr:ext cx="762000" cy="259045"/>
    <xdr:sp macro="" textlink="">
      <xdr:nvSpPr>
        <xdr:cNvPr id="146" name="テキスト ボックス 145"/>
        <xdr:cNvSpPr txBox="1"/>
      </xdr:nvSpPr>
      <xdr:spPr>
        <a:xfrm>
          <a:off x="14401800" y="202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121920</xdr:rowOff>
    </xdr:from>
    <xdr:to>
      <xdr:col>20</xdr:col>
      <xdr:colOff>209550</xdr:colOff>
      <xdr:row>15</xdr:row>
      <xdr:rowOff>52070</xdr:rowOff>
    </xdr:to>
    <xdr:sp macro="" textlink="">
      <xdr:nvSpPr>
        <xdr:cNvPr id="147" name="円/楕円 146"/>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62247</xdr:rowOff>
    </xdr:from>
    <xdr:ext cx="762000" cy="259045"/>
    <xdr:sp macro="" textlink="">
      <xdr:nvSpPr>
        <xdr:cNvPr id="148" name="テキスト ボックス 147"/>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112776</xdr:rowOff>
    </xdr:from>
    <xdr:to>
      <xdr:col>19</xdr:col>
      <xdr:colOff>6350</xdr:colOff>
      <xdr:row>15</xdr:row>
      <xdr:rowOff>42926</xdr:rowOff>
    </xdr:to>
    <xdr:sp macro="" textlink="">
      <xdr:nvSpPr>
        <xdr:cNvPr id="149" name="円/楕円 148"/>
        <xdr:cNvSpPr/>
      </xdr:nvSpPr>
      <xdr:spPr>
        <a:xfrm>
          <a:off x="12954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53103</xdr:rowOff>
    </xdr:from>
    <xdr:ext cx="762000" cy="259045"/>
    <xdr:sp macro="" textlink="">
      <xdr:nvSpPr>
        <xdr:cNvPr id="150" name="テキスト ボックス 149"/>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において亡くなられた方や重度の障害を受けた方、津波被災世帯等に対して支給された災害弔慰金・災害見舞金・災害障害見舞金などの震災関連の費用が減少傾向にあり、また、その大部分が特定財源および臨時一般財源でまかなわれているため、扶助費の経常収支比率は改善されてい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79" name="直線コネクタ 178"/>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0"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1" name="直線コネクタ 180"/>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2"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3" name="直線コネクタ 182"/>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56</xdr:row>
      <xdr:rowOff>61685</xdr:rowOff>
    </xdr:to>
    <xdr:cxnSp macro="">
      <xdr:nvCxnSpPr>
        <xdr:cNvPr id="184" name="直線コネクタ 183"/>
        <xdr:cNvCxnSpPr/>
      </xdr:nvCxnSpPr>
      <xdr:spPr>
        <a:xfrm flipV="1">
          <a:off x="3987800" y="95812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5"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6" name="フローチャート : 判断 185"/>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61685</xdr:rowOff>
    </xdr:from>
    <xdr:to>
      <xdr:col>5</xdr:col>
      <xdr:colOff>549275</xdr:colOff>
      <xdr:row>56</xdr:row>
      <xdr:rowOff>78015</xdr:rowOff>
    </xdr:to>
    <xdr:cxnSp macro="">
      <xdr:nvCxnSpPr>
        <xdr:cNvPr id="187" name="直線コネクタ 186"/>
        <xdr:cNvCxnSpPr/>
      </xdr:nvCxnSpPr>
      <xdr:spPr>
        <a:xfrm flipV="1">
          <a:off x="3098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88" name="フローチャート : 判断 187"/>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89" name="テキスト ボックス 188"/>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78015</xdr:rowOff>
    </xdr:to>
    <xdr:cxnSp macro="">
      <xdr:nvCxnSpPr>
        <xdr:cNvPr id="190" name="直線コネクタ 189"/>
        <xdr:cNvCxnSpPr/>
      </xdr:nvCxnSpPr>
      <xdr:spPr>
        <a:xfrm>
          <a:off x="2209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59</xdr:row>
      <xdr:rowOff>51707</xdr:rowOff>
    </xdr:from>
    <xdr:to>
      <xdr:col>4</xdr:col>
      <xdr:colOff>396875</xdr:colOff>
      <xdr:row>59</xdr:row>
      <xdr:rowOff>153307</xdr:rowOff>
    </xdr:to>
    <xdr:sp macro="" textlink="">
      <xdr:nvSpPr>
        <xdr:cNvPr id="191" name="フローチャート : 判断 190"/>
        <xdr:cNvSpPr/>
      </xdr:nvSpPr>
      <xdr:spPr>
        <a:xfrm>
          <a:off x="3048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138084</xdr:rowOff>
    </xdr:from>
    <xdr:ext cx="762000" cy="259045"/>
    <xdr:sp macro="" textlink="">
      <xdr:nvSpPr>
        <xdr:cNvPr id="192" name="テキスト ボックス 191"/>
        <xdr:cNvSpPr txBox="1"/>
      </xdr:nvSpPr>
      <xdr:spPr>
        <a:xfrm>
          <a:off x="2717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29028</xdr:rowOff>
    </xdr:to>
    <xdr:cxnSp macro="">
      <xdr:nvCxnSpPr>
        <xdr:cNvPr id="193" name="直線コネクタ 192"/>
        <xdr:cNvCxnSpPr/>
      </xdr:nvCxnSpPr>
      <xdr:spPr>
        <a:xfrm flipV="1">
          <a:off x="1320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59</xdr:row>
      <xdr:rowOff>2722</xdr:rowOff>
    </xdr:from>
    <xdr:to>
      <xdr:col>3</xdr:col>
      <xdr:colOff>193675</xdr:colOff>
      <xdr:row>59</xdr:row>
      <xdr:rowOff>104322</xdr:rowOff>
    </xdr:to>
    <xdr:sp macro="" textlink="">
      <xdr:nvSpPr>
        <xdr:cNvPr id="194" name="フローチャート : 判断 193"/>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89099</xdr:rowOff>
    </xdr:from>
    <xdr:ext cx="762000" cy="259045"/>
    <xdr:sp macro="" textlink="">
      <xdr:nvSpPr>
        <xdr:cNvPr id="195" name="テキスト ボックス 194"/>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141515</xdr:rowOff>
    </xdr:from>
    <xdr:to>
      <xdr:col>1</xdr:col>
      <xdr:colOff>676275</xdr:colOff>
      <xdr:row>59</xdr:row>
      <xdr:rowOff>71665</xdr:rowOff>
    </xdr:to>
    <xdr:sp macro="" textlink="">
      <xdr:nvSpPr>
        <xdr:cNvPr id="196" name="フローチャート : 判断 195"/>
        <xdr:cNvSpPr/>
      </xdr:nvSpPr>
      <xdr:spPr>
        <a:xfrm>
          <a:off x="1270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56442</xdr:rowOff>
    </xdr:from>
    <xdr:ext cx="762000" cy="259045"/>
    <xdr:sp macro="" textlink="">
      <xdr:nvSpPr>
        <xdr:cNvPr id="197" name="テキスト ボックス 196"/>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3" name="円/楕円 202"/>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72770</xdr:rowOff>
    </xdr:from>
    <xdr:ext cx="762000" cy="259045"/>
    <xdr:sp macro="" textlink="">
      <xdr:nvSpPr>
        <xdr:cNvPr id="204" name="扶助費該当値テキスト"/>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05" name="円/楕円 204"/>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06" name="テキスト ボックス 205"/>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07" name="円/楕円 206"/>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208" name="テキスト ボックス 20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09" name="円/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10" name="テキスト ボックス 209"/>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211" name="円/楕円 210"/>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212" name="テキスト ボックス 211"/>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前年に比べ１２．５ポイント下回り福島県平均の水準と</a:t>
          </a:r>
          <a:r>
            <a:rPr kumimoji="1" lang="ja-JP" altLang="ja-JP" sz="1200">
              <a:solidFill>
                <a:schemeClr val="dk1"/>
              </a:solidFill>
              <a:effectLst/>
              <a:latin typeface="+mn-lt"/>
              <a:ea typeface="+mn-ea"/>
              <a:cs typeface="+mn-cs"/>
            </a:rPr>
            <a:t>なった。平成</a:t>
          </a:r>
          <a:r>
            <a:rPr kumimoji="1" lang="ja-JP" altLang="en-US" sz="1200">
              <a:solidFill>
                <a:schemeClr val="dk1"/>
              </a:solidFill>
              <a:effectLst/>
              <a:latin typeface="+mn-lt"/>
              <a:ea typeface="+mn-ea"/>
              <a:cs typeface="+mn-cs"/>
            </a:rPr>
            <a:t>２８年度は、繰出金の決算額は増えているものの、既存の基金を繰入れたことにより充当一般財源等が減少したことによって経常収支比率が一時的に改善したものである</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分母の経常一般財源の大半を占める町税が東日本大震災の影響を受け、減免・課税免除を実施し、これに代わる財源となった震災復興特別交付税が臨時・一般財源となっていることから、経常一般財源の確保に努めなければ、前年同様の悪い</a:t>
          </a:r>
          <a:r>
            <a:rPr kumimoji="1" lang="ja-JP" altLang="ja-JP" sz="1200">
              <a:solidFill>
                <a:schemeClr val="dk1"/>
              </a:solidFill>
              <a:effectLst/>
              <a:latin typeface="+mn-lt"/>
              <a:ea typeface="+mn-ea"/>
              <a:cs typeface="+mn-cs"/>
            </a:rPr>
            <a:t>経常収支比率</a:t>
          </a:r>
          <a:r>
            <a:rPr kumimoji="1" lang="ja-JP" altLang="en-US" sz="1200">
              <a:solidFill>
                <a:schemeClr val="dk1"/>
              </a:solidFill>
              <a:effectLst/>
              <a:latin typeface="+mn-lt"/>
              <a:ea typeface="+mn-ea"/>
              <a:cs typeface="+mn-cs"/>
            </a:rPr>
            <a:t>になるものと思われる</a:t>
          </a:r>
          <a:r>
            <a:rPr kumimoji="1" lang="ja-JP" altLang="ja-JP" sz="1200">
              <a:solidFill>
                <a:schemeClr val="dk1"/>
              </a:solidFill>
              <a:effectLst/>
              <a:latin typeface="+mn-lt"/>
              <a:ea typeface="+mn-ea"/>
              <a:cs typeface="+mn-cs"/>
            </a:rPr>
            <a:t>。</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37" name="直線コネクタ 236"/>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38"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39" name="直線コネクタ 238"/>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0"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1" name="直線コネクタ 240"/>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60</xdr:row>
      <xdr:rowOff>81280</xdr:rowOff>
    </xdr:to>
    <xdr:cxnSp macro="">
      <xdr:nvCxnSpPr>
        <xdr:cNvPr id="242" name="直線コネクタ 241"/>
        <xdr:cNvCxnSpPr/>
      </xdr:nvCxnSpPr>
      <xdr:spPr>
        <a:xfrm flipV="1">
          <a:off x="15671800" y="979678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3"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4" name="フローチャート : 判断 243"/>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81280</xdr:rowOff>
    </xdr:from>
    <xdr:to>
      <xdr:col>22</xdr:col>
      <xdr:colOff>565150</xdr:colOff>
      <xdr:row>61</xdr:row>
      <xdr:rowOff>1270</xdr:rowOff>
    </xdr:to>
    <xdr:cxnSp macro="">
      <xdr:nvCxnSpPr>
        <xdr:cNvPr id="245" name="直線コネクタ 244"/>
        <xdr:cNvCxnSpPr/>
      </xdr:nvCxnSpPr>
      <xdr:spPr>
        <a:xfrm flipV="1">
          <a:off x="14782800" y="10368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6" name="フローチャート : 判断 245"/>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48531</xdr:rowOff>
    </xdr:from>
    <xdr:ext cx="736600" cy="259045"/>
    <xdr:sp macro="" textlink="">
      <xdr:nvSpPr>
        <xdr:cNvPr id="247" name="テキスト ボックス 246"/>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170434</xdr:rowOff>
    </xdr:from>
    <xdr:to>
      <xdr:col>21</xdr:col>
      <xdr:colOff>361950</xdr:colOff>
      <xdr:row>61</xdr:row>
      <xdr:rowOff>1270</xdr:rowOff>
    </xdr:to>
    <xdr:cxnSp macro="">
      <xdr:nvCxnSpPr>
        <xdr:cNvPr id="248" name="直線コネクタ 247"/>
        <xdr:cNvCxnSpPr/>
      </xdr:nvCxnSpPr>
      <xdr:spPr>
        <a:xfrm>
          <a:off x="13893800" y="102859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49" name="フローチャート : 判断 248"/>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103395</xdr:rowOff>
    </xdr:from>
    <xdr:ext cx="762000" cy="259045"/>
    <xdr:sp macro="" textlink="">
      <xdr:nvSpPr>
        <xdr:cNvPr id="250" name="テキスト ボックス 249"/>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170434</xdr:rowOff>
    </xdr:from>
    <xdr:to>
      <xdr:col>20</xdr:col>
      <xdr:colOff>158750</xdr:colOff>
      <xdr:row>60</xdr:row>
      <xdr:rowOff>154432</xdr:rowOff>
    </xdr:to>
    <xdr:cxnSp macro="">
      <xdr:nvCxnSpPr>
        <xdr:cNvPr id="251" name="直線コネクタ 250"/>
        <xdr:cNvCxnSpPr/>
      </xdr:nvCxnSpPr>
      <xdr:spPr>
        <a:xfrm flipV="1">
          <a:off x="13004800" y="1028598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2" name="フローチャート : 判断 251"/>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53" name="テキスト ボックス 252"/>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54" name="フローチャート : 判断 253"/>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75963</xdr:rowOff>
    </xdr:from>
    <xdr:ext cx="762000" cy="259045"/>
    <xdr:sp macro="" textlink="">
      <xdr:nvSpPr>
        <xdr:cNvPr id="255" name="テキスト ボックス 254"/>
        <xdr:cNvSpPr txBox="1"/>
      </xdr:nvSpPr>
      <xdr:spPr>
        <a:xfrm>
          <a:off x="12623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1" name="円/楕円 260"/>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62"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30480</xdr:rowOff>
    </xdr:from>
    <xdr:to>
      <xdr:col>22</xdr:col>
      <xdr:colOff>615950</xdr:colOff>
      <xdr:row>60</xdr:row>
      <xdr:rowOff>132080</xdr:rowOff>
    </xdr:to>
    <xdr:sp macro="" textlink="">
      <xdr:nvSpPr>
        <xdr:cNvPr id="263" name="円/楕円 262"/>
        <xdr:cNvSpPr/>
      </xdr:nvSpPr>
      <xdr:spPr>
        <a:xfrm>
          <a:off x="15621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116857</xdr:rowOff>
    </xdr:from>
    <xdr:ext cx="736600" cy="259045"/>
    <xdr:sp macro="" textlink="">
      <xdr:nvSpPr>
        <xdr:cNvPr id="264" name="テキスト ボックス 263"/>
        <xdr:cNvSpPr txBox="1"/>
      </xdr:nvSpPr>
      <xdr:spPr>
        <a:xfrm>
          <a:off x="15290800" y="1040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121920</xdr:rowOff>
    </xdr:from>
    <xdr:to>
      <xdr:col>21</xdr:col>
      <xdr:colOff>412750</xdr:colOff>
      <xdr:row>61</xdr:row>
      <xdr:rowOff>52070</xdr:rowOff>
    </xdr:to>
    <xdr:sp macro="" textlink="">
      <xdr:nvSpPr>
        <xdr:cNvPr id="265" name="円/楕円 264"/>
        <xdr:cNvSpPr/>
      </xdr:nvSpPr>
      <xdr:spPr>
        <a:xfrm>
          <a:off x="14732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36847</xdr:rowOff>
    </xdr:from>
    <xdr:ext cx="762000" cy="259045"/>
    <xdr:sp macro="" textlink="">
      <xdr:nvSpPr>
        <xdr:cNvPr id="266" name="テキスト ボックス 265"/>
        <xdr:cNvSpPr txBox="1"/>
      </xdr:nvSpPr>
      <xdr:spPr>
        <a:xfrm>
          <a:off x="14401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119634</xdr:rowOff>
    </xdr:from>
    <xdr:to>
      <xdr:col>20</xdr:col>
      <xdr:colOff>209550</xdr:colOff>
      <xdr:row>60</xdr:row>
      <xdr:rowOff>49784</xdr:rowOff>
    </xdr:to>
    <xdr:sp macro="" textlink="">
      <xdr:nvSpPr>
        <xdr:cNvPr id="267" name="円/楕円 266"/>
        <xdr:cNvSpPr/>
      </xdr:nvSpPr>
      <xdr:spPr>
        <a:xfrm>
          <a:off x="13843000" y="102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34561</xdr:rowOff>
    </xdr:from>
    <xdr:ext cx="762000" cy="259045"/>
    <xdr:sp macro="" textlink="">
      <xdr:nvSpPr>
        <xdr:cNvPr id="268" name="テキスト ボックス 267"/>
        <xdr:cNvSpPr txBox="1"/>
      </xdr:nvSpPr>
      <xdr:spPr>
        <a:xfrm>
          <a:off x="13512800" y="1032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103632</xdr:rowOff>
    </xdr:from>
    <xdr:to>
      <xdr:col>19</xdr:col>
      <xdr:colOff>6350</xdr:colOff>
      <xdr:row>61</xdr:row>
      <xdr:rowOff>33782</xdr:rowOff>
    </xdr:to>
    <xdr:sp macro="" textlink="">
      <xdr:nvSpPr>
        <xdr:cNvPr id="269" name="円/楕円 268"/>
        <xdr:cNvSpPr/>
      </xdr:nvSpPr>
      <xdr:spPr>
        <a:xfrm>
          <a:off x="12954000" y="103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18559</xdr:rowOff>
    </xdr:from>
    <xdr:ext cx="762000" cy="259045"/>
    <xdr:sp macro="" textlink="">
      <xdr:nvSpPr>
        <xdr:cNvPr id="270" name="テキスト ボックス 269"/>
        <xdr:cNvSpPr txBox="1"/>
      </xdr:nvSpPr>
      <xdr:spPr>
        <a:xfrm>
          <a:off x="12623800" y="1047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分として平成２７年度まで東京電力福島第一原子力発電所の事故の影響で双葉地方広域圏組合の塵芥・し尿等多くの事業が縮小または実施できなくなったことによる負担金の減少があったが、避難指示解除に向けての事業再開・準備、消防庁舎建設等の消防事業にともない増加となった。同時に経常一般財源の大部分を占める地方税の減免・課税免除の措置をは継続しており、分母の減少値が大きいため、経常収支比率も増加となっている。経常一般財源の確保に努めなければならない。</a:t>
          </a: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5" name="直線コネクタ 294"/>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6"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297" name="直線コネクタ 296"/>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298"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299" name="直線コネクタ 298"/>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145288</xdr:rowOff>
    </xdr:from>
    <xdr:to>
      <xdr:col>24</xdr:col>
      <xdr:colOff>31750</xdr:colOff>
      <xdr:row>38</xdr:row>
      <xdr:rowOff>76708</xdr:rowOff>
    </xdr:to>
    <xdr:cxnSp macro="">
      <xdr:nvCxnSpPr>
        <xdr:cNvPr id="300" name="直線コネクタ 299"/>
        <xdr:cNvCxnSpPr/>
      </xdr:nvCxnSpPr>
      <xdr:spPr>
        <a:xfrm>
          <a:off x="15671800" y="6317488"/>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1"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145288</xdr:rowOff>
    </xdr:from>
    <xdr:to>
      <xdr:col>22</xdr:col>
      <xdr:colOff>565150</xdr:colOff>
      <xdr:row>37</xdr:row>
      <xdr:rowOff>37846</xdr:rowOff>
    </xdr:to>
    <xdr:cxnSp macro="">
      <xdr:nvCxnSpPr>
        <xdr:cNvPr id="303" name="直線コネクタ 302"/>
        <xdr:cNvCxnSpPr/>
      </xdr:nvCxnSpPr>
      <xdr:spPr>
        <a:xfrm flipV="1">
          <a:off x="14782800" y="63174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04" name="フローチャート : 判断 303"/>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05" name="テキスト ボックス 304"/>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37</xdr:row>
      <xdr:rowOff>37846</xdr:rowOff>
    </xdr:to>
    <xdr:cxnSp macro="">
      <xdr:nvCxnSpPr>
        <xdr:cNvPr id="306" name="直線コネクタ 305"/>
        <xdr:cNvCxnSpPr/>
      </xdr:nvCxnSpPr>
      <xdr:spPr>
        <a:xfrm>
          <a:off x="13893800" y="62534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7" name="フローチャート :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08" name="テキスト ボックス 307"/>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168148</xdr:rowOff>
    </xdr:to>
    <xdr:cxnSp macro="">
      <xdr:nvCxnSpPr>
        <xdr:cNvPr id="309" name="直線コネクタ 308"/>
        <xdr:cNvCxnSpPr/>
      </xdr:nvCxnSpPr>
      <xdr:spPr>
        <a:xfrm flipV="1">
          <a:off x="13004800" y="62534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0" name="フローチャート :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1" name="テキスト ボックス 310"/>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2" name="フローチャート : 判断 311"/>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3" name="テキスト ボックス 312"/>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25908</xdr:rowOff>
    </xdr:from>
    <xdr:to>
      <xdr:col>24</xdr:col>
      <xdr:colOff>82550</xdr:colOff>
      <xdr:row>38</xdr:row>
      <xdr:rowOff>127508</xdr:rowOff>
    </xdr:to>
    <xdr:sp macro="" textlink="">
      <xdr:nvSpPr>
        <xdr:cNvPr id="319" name="円/楕円 318"/>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169435</xdr:rowOff>
    </xdr:from>
    <xdr:ext cx="762000" cy="259045"/>
    <xdr:sp macro="" textlink="">
      <xdr:nvSpPr>
        <xdr:cNvPr id="320" name="補助費等該当値テキスト"/>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94488</xdr:rowOff>
    </xdr:from>
    <xdr:to>
      <xdr:col>22</xdr:col>
      <xdr:colOff>615950</xdr:colOff>
      <xdr:row>37</xdr:row>
      <xdr:rowOff>24638</xdr:rowOff>
    </xdr:to>
    <xdr:sp macro="" textlink="">
      <xdr:nvSpPr>
        <xdr:cNvPr id="321" name="円/楕円 320"/>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22" name="テキスト ボックス 32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158496</xdr:rowOff>
    </xdr:from>
    <xdr:to>
      <xdr:col>21</xdr:col>
      <xdr:colOff>412750</xdr:colOff>
      <xdr:row>37</xdr:row>
      <xdr:rowOff>88646</xdr:rowOff>
    </xdr:to>
    <xdr:sp macro="" textlink="">
      <xdr:nvSpPr>
        <xdr:cNvPr id="323" name="円/楕円 322"/>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24" name="テキスト ボックス 323"/>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25" name="円/楕円 324"/>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6" name="テキスト ボックス 325"/>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27" name="円/楕円 326"/>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28" name="テキスト ボックス 327"/>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４年度以降は新規起債の抑制や繰上償還の実施等により、徐々に改善が見られ、地方債残高は減少しているものの、経常一般財源の大きな割合を占める地方税が、震災の影響もあり減免または課税免除の措置をとっているため、これにかわる財源としての震災復興特別交付税が臨時一般財財源の扱いとなり、分母の減少が大きくなり、経常収支比率は微増となってい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5" name="直線コネクタ 354"/>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6"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57" name="直線コネクタ 356"/>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8"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59" name="直線コネクタ 358"/>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77</xdr:row>
      <xdr:rowOff>1270</xdr:rowOff>
    </xdr:to>
    <xdr:cxnSp macro="">
      <xdr:nvCxnSpPr>
        <xdr:cNvPr id="360" name="直線コネクタ 359"/>
        <xdr:cNvCxnSpPr/>
      </xdr:nvCxnSpPr>
      <xdr:spPr>
        <a:xfrm>
          <a:off x="3987800" y="131114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1"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2" name="フローチャート : 判断 361"/>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119380</xdr:rowOff>
    </xdr:to>
    <xdr:cxnSp macro="">
      <xdr:nvCxnSpPr>
        <xdr:cNvPr id="363" name="直線コネクタ 362"/>
        <xdr:cNvCxnSpPr/>
      </xdr:nvCxnSpPr>
      <xdr:spPr>
        <a:xfrm flipV="1">
          <a:off x="3098800" y="13111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57150</xdr:rowOff>
    </xdr:from>
    <xdr:to>
      <xdr:col>5</xdr:col>
      <xdr:colOff>600075</xdr:colOff>
      <xdr:row>76</xdr:row>
      <xdr:rowOff>158750</xdr:rowOff>
    </xdr:to>
    <xdr:sp macro="" textlink="">
      <xdr:nvSpPr>
        <xdr:cNvPr id="364" name="フローチャート : 判断 363"/>
        <xdr:cNvSpPr/>
      </xdr:nvSpPr>
      <xdr:spPr>
        <a:xfrm>
          <a:off x="3937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143527</xdr:rowOff>
    </xdr:from>
    <xdr:ext cx="736600" cy="259045"/>
    <xdr:sp macro="" textlink="">
      <xdr:nvSpPr>
        <xdr:cNvPr id="365" name="テキスト ボックス 364"/>
        <xdr:cNvSpPr txBox="1"/>
      </xdr:nvSpPr>
      <xdr:spPr>
        <a:xfrm>
          <a:off x="3606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119380</xdr:rowOff>
    </xdr:from>
    <xdr:to>
      <xdr:col>4</xdr:col>
      <xdr:colOff>346075</xdr:colOff>
      <xdr:row>76</xdr:row>
      <xdr:rowOff>142239</xdr:rowOff>
    </xdr:to>
    <xdr:cxnSp macro="">
      <xdr:nvCxnSpPr>
        <xdr:cNvPr id="366" name="直線コネクタ 365"/>
        <xdr:cNvCxnSpPr/>
      </xdr:nvCxnSpPr>
      <xdr:spPr>
        <a:xfrm flipV="1">
          <a:off x="2209800" y="13149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148589</xdr:rowOff>
    </xdr:from>
    <xdr:to>
      <xdr:col>4</xdr:col>
      <xdr:colOff>396875</xdr:colOff>
      <xdr:row>76</xdr:row>
      <xdr:rowOff>78739</xdr:rowOff>
    </xdr:to>
    <xdr:sp macro="" textlink="">
      <xdr:nvSpPr>
        <xdr:cNvPr id="367" name="フローチャート : 判断 366"/>
        <xdr:cNvSpPr/>
      </xdr:nvSpPr>
      <xdr:spPr>
        <a:xfrm>
          <a:off x="3048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88917</xdr:rowOff>
    </xdr:from>
    <xdr:ext cx="762000" cy="259045"/>
    <xdr:sp macro="" textlink="">
      <xdr:nvSpPr>
        <xdr:cNvPr id="368" name="テキスト ボックス 367"/>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142239</xdr:rowOff>
    </xdr:from>
    <xdr:to>
      <xdr:col>3</xdr:col>
      <xdr:colOff>142875</xdr:colOff>
      <xdr:row>77</xdr:row>
      <xdr:rowOff>8889</xdr:rowOff>
    </xdr:to>
    <xdr:cxnSp macro="">
      <xdr:nvCxnSpPr>
        <xdr:cNvPr id="369" name="直線コネクタ 368"/>
        <xdr:cNvCxnSpPr/>
      </xdr:nvCxnSpPr>
      <xdr:spPr>
        <a:xfrm flipV="1">
          <a:off x="1320800" y="13172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156211</xdr:rowOff>
    </xdr:from>
    <xdr:to>
      <xdr:col>3</xdr:col>
      <xdr:colOff>193675</xdr:colOff>
      <xdr:row>76</xdr:row>
      <xdr:rowOff>86361</xdr:rowOff>
    </xdr:to>
    <xdr:sp macro="" textlink="">
      <xdr:nvSpPr>
        <xdr:cNvPr id="370" name="フローチャート : 判断 369"/>
        <xdr:cNvSpPr/>
      </xdr:nvSpPr>
      <xdr:spPr>
        <a:xfrm>
          <a:off x="2159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71" name="テキスト ボックス 370"/>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0</xdr:rowOff>
    </xdr:from>
    <xdr:to>
      <xdr:col>1</xdr:col>
      <xdr:colOff>676275</xdr:colOff>
      <xdr:row>76</xdr:row>
      <xdr:rowOff>101600</xdr:rowOff>
    </xdr:to>
    <xdr:sp macro="" textlink="">
      <xdr:nvSpPr>
        <xdr:cNvPr id="372" name="フローチャート : 判断 371"/>
        <xdr:cNvSpPr/>
      </xdr:nvSpPr>
      <xdr:spPr>
        <a:xfrm>
          <a:off x="1270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111777</xdr:rowOff>
    </xdr:from>
    <xdr:ext cx="762000" cy="259045"/>
    <xdr:sp macro="" textlink="">
      <xdr:nvSpPr>
        <xdr:cNvPr id="373" name="テキスト ボックス 372"/>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9" name="円/楕円 378"/>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93997</xdr:rowOff>
    </xdr:from>
    <xdr:ext cx="762000" cy="259045"/>
    <xdr:sp macro="" textlink="">
      <xdr:nvSpPr>
        <xdr:cNvPr id="380"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81" name="円/楕円 380"/>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82" name="テキスト ボックス 381"/>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68580</xdr:rowOff>
    </xdr:from>
    <xdr:to>
      <xdr:col>4</xdr:col>
      <xdr:colOff>396875</xdr:colOff>
      <xdr:row>76</xdr:row>
      <xdr:rowOff>170180</xdr:rowOff>
    </xdr:to>
    <xdr:sp macro="" textlink="">
      <xdr:nvSpPr>
        <xdr:cNvPr id="383" name="円/楕円 382"/>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154957</xdr:rowOff>
    </xdr:from>
    <xdr:ext cx="762000" cy="259045"/>
    <xdr:sp macro="" textlink="">
      <xdr:nvSpPr>
        <xdr:cNvPr id="384" name="テキスト ボックス 383"/>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91439</xdr:rowOff>
    </xdr:from>
    <xdr:to>
      <xdr:col>3</xdr:col>
      <xdr:colOff>193675</xdr:colOff>
      <xdr:row>77</xdr:row>
      <xdr:rowOff>21589</xdr:rowOff>
    </xdr:to>
    <xdr:sp macro="" textlink="">
      <xdr:nvSpPr>
        <xdr:cNvPr id="385" name="円/楕円 384"/>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6366</xdr:rowOff>
    </xdr:from>
    <xdr:ext cx="762000" cy="259045"/>
    <xdr:sp macro="" textlink="">
      <xdr:nvSpPr>
        <xdr:cNvPr id="386" name="テキスト ボックス 385"/>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87" name="円/楕円 386"/>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88" name="テキスト ボックス 387"/>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震災を契機に経常収支比率の大きな変動がみられるが、分子の要因としては「物件費」「その他」等の欄で記載したとおり、分母の経常一般財源の大半を占める町税が東日本大震災の影響を受け、減免・課税免除を実施し、これに代わる財源となった震災復興特別交付税が臨時・一般財源となったため減少となったことが原因で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18" name="直線コネクタ 417"/>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19"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0" name="直線コネクタ 419"/>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1"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2" name="直線コネクタ 421"/>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35561</xdr:rowOff>
    </xdr:from>
    <xdr:to>
      <xdr:col>24</xdr:col>
      <xdr:colOff>31750</xdr:colOff>
      <xdr:row>80</xdr:row>
      <xdr:rowOff>97608</xdr:rowOff>
    </xdr:to>
    <xdr:cxnSp macro="">
      <xdr:nvCxnSpPr>
        <xdr:cNvPr id="423" name="直線コネクタ 422"/>
        <xdr:cNvCxnSpPr/>
      </xdr:nvCxnSpPr>
      <xdr:spPr>
        <a:xfrm>
          <a:off x="15671800" y="13751561"/>
          <a:ext cx="8382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4"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5" name="フローチャート : 判断 424"/>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167821</xdr:rowOff>
    </xdr:from>
    <xdr:to>
      <xdr:col>22</xdr:col>
      <xdr:colOff>565150</xdr:colOff>
      <xdr:row>80</xdr:row>
      <xdr:rowOff>35561</xdr:rowOff>
    </xdr:to>
    <xdr:cxnSp macro="">
      <xdr:nvCxnSpPr>
        <xdr:cNvPr id="426" name="直線コネクタ 425"/>
        <xdr:cNvCxnSpPr/>
      </xdr:nvCxnSpPr>
      <xdr:spPr>
        <a:xfrm>
          <a:off x="14782800" y="137123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7" name="フローチャート : 判断 426"/>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28" name="テキスト ボックス 427"/>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164556</xdr:rowOff>
    </xdr:from>
    <xdr:to>
      <xdr:col>21</xdr:col>
      <xdr:colOff>361950</xdr:colOff>
      <xdr:row>79</xdr:row>
      <xdr:rowOff>167821</xdr:rowOff>
    </xdr:to>
    <xdr:cxnSp macro="">
      <xdr:nvCxnSpPr>
        <xdr:cNvPr id="429" name="直線コネクタ 428"/>
        <xdr:cNvCxnSpPr/>
      </xdr:nvCxnSpPr>
      <xdr:spPr>
        <a:xfrm>
          <a:off x="13893800" y="137091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141514</xdr:rowOff>
    </xdr:from>
    <xdr:to>
      <xdr:col>21</xdr:col>
      <xdr:colOff>412750</xdr:colOff>
      <xdr:row>79</xdr:row>
      <xdr:rowOff>71664</xdr:rowOff>
    </xdr:to>
    <xdr:sp macro="" textlink="">
      <xdr:nvSpPr>
        <xdr:cNvPr id="430" name="フローチャート : 判断 429"/>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81841</xdr:rowOff>
    </xdr:from>
    <xdr:ext cx="762000" cy="259045"/>
    <xdr:sp macro="" textlink="">
      <xdr:nvSpPr>
        <xdr:cNvPr id="431" name="テキスト ボックス 430"/>
        <xdr:cNvSpPr txBox="1"/>
      </xdr:nvSpPr>
      <xdr:spPr>
        <a:xfrm>
          <a:off x="14401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164556</xdr:rowOff>
    </xdr:from>
    <xdr:to>
      <xdr:col>20</xdr:col>
      <xdr:colOff>158750</xdr:colOff>
      <xdr:row>81</xdr:row>
      <xdr:rowOff>92711</xdr:rowOff>
    </xdr:to>
    <xdr:cxnSp macro="">
      <xdr:nvCxnSpPr>
        <xdr:cNvPr id="432" name="直線コネクタ 431"/>
        <xdr:cNvCxnSpPr/>
      </xdr:nvCxnSpPr>
      <xdr:spPr>
        <a:xfrm flipV="1">
          <a:off x="13004800" y="13709106"/>
          <a:ext cx="88900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95794</xdr:rowOff>
    </xdr:from>
    <xdr:to>
      <xdr:col>20</xdr:col>
      <xdr:colOff>209550</xdr:colOff>
      <xdr:row>79</xdr:row>
      <xdr:rowOff>25944</xdr:rowOff>
    </xdr:to>
    <xdr:sp macro="" textlink="">
      <xdr:nvSpPr>
        <xdr:cNvPr id="433" name="フローチャート : 判断 432"/>
        <xdr:cNvSpPr/>
      </xdr:nvSpPr>
      <xdr:spPr>
        <a:xfrm>
          <a:off x="13843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36121</xdr:rowOff>
    </xdr:from>
    <xdr:ext cx="762000" cy="259045"/>
    <xdr:sp macro="" textlink="">
      <xdr:nvSpPr>
        <xdr:cNvPr id="434" name="テキスト ボックス 433"/>
        <xdr:cNvSpPr txBox="1"/>
      </xdr:nvSpPr>
      <xdr:spPr>
        <a:xfrm>
          <a:off x="13512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82731</xdr:rowOff>
    </xdr:from>
    <xdr:to>
      <xdr:col>19</xdr:col>
      <xdr:colOff>6350</xdr:colOff>
      <xdr:row>79</xdr:row>
      <xdr:rowOff>12881</xdr:rowOff>
    </xdr:to>
    <xdr:sp macro="" textlink="">
      <xdr:nvSpPr>
        <xdr:cNvPr id="435" name="フローチャート : 判断 434"/>
        <xdr:cNvSpPr/>
      </xdr:nvSpPr>
      <xdr:spPr>
        <a:xfrm>
          <a:off x="12954000" y="1345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23058</xdr:rowOff>
    </xdr:from>
    <xdr:ext cx="762000" cy="259045"/>
    <xdr:sp macro="" textlink="">
      <xdr:nvSpPr>
        <xdr:cNvPr id="436" name="テキスト ボックス 435"/>
        <xdr:cNvSpPr txBox="1"/>
      </xdr:nvSpPr>
      <xdr:spPr>
        <a:xfrm>
          <a:off x="12623800" y="1322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46808</xdr:rowOff>
    </xdr:from>
    <xdr:to>
      <xdr:col>24</xdr:col>
      <xdr:colOff>82550</xdr:colOff>
      <xdr:row>80</xdr:row>
      <xdr:rowOff>148408</xdr:rowOff>
    </xdr:to>
    <xdr:sp macro="" textlink="">
      <xdr:nvSpPr>
        <xdr:cNvPr id="442" name="円/楕円 441"/>
        <xdr:cNvSpPr/>
      </xdr:nvSpPr>
      <xdr:spPr>
        <a:xfrm>
          <a:off x="16459200" y="137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18885</xdr:rowOff>
    </xdr:from>
    <xdr:ext cx="762000" cy="259045"/>
    <xdr:sp macro="" textlink="">
      <xdr:nvSpPr>
        <xdr:cNvPr id="443" name="公債費以外該当値テキスト"/>
        <xdr:cNvSpPr txBox="1"/>
      </xdr:nvSpPr>
      <xdr:spPr>
        <a:xfrm>
          <a:off x="16598900" y="1373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156211</xdr:rowOff>
    </xdr:from>
    <xdr:to>
      <xdr:col>22</xdr:col>
      <xdr:colOff>615950</xdr:colOff>
      <xdr:row>80</xdr:row>
      <xdr:rowOff>86361</xdr:rowOff>
    </xdr:to>
    <xdr:sp macro="" textlink="">
      <xdr:nvSpPr>
        <xdr:cNvPr id="444" name="円/楕円 443"/>
        <xdr:cNvSpPr/>
      </xdr:nvSpPr>
      <xdr:spPr>
        <a:xfrm>
          <a:off x="15621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71138</xdr:rowOff>
    </xdr:from>
    <xdr:ext cx="736600" cy="259045"/>
    <xdr:sp macro="" textlink="">
      <xdr:nvSpPr>
        <xdr:cNvPr id="445" name="テキスト ボックス 444"/>
        <xdr:cNvSpPr txBox="1"/>
      </xdr:nvSpPr>
      <xdr:spPr>
        <a:xfrm>
          <a:off x="15290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117021</xdr:rowOff>
    </xdr:from>
    <xdr:to>
      <xdr:col>21</xdr:col>
      <xdr:colOff>412750</xdr:colOff>
      <xdr:row>80</xdr:row>
      <xdr:rowOff>47171</xdr:rowOff>
    </xdr:to>
    <xdr:sp macro="" textlink="">
      <xdr:nvSpPr>
        <xdr:cNvPr id="446" name="円/楕円 445"/>
        <xdr:cNvSpPr/>
      </xdr:nvSpPr>
      <xdr:spPr>
        <a:xfrm>
          <a:off x="14732000" y="136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31948</xdr:rowOff>
    </xdr:from>
    <xdr:ext cx="762000" cy="259045"/>
    <xdr:sp macro="" textlink="">
      <xdr:nvSpPr>
        <xdr:cNvPr id="447" name="テキスト ボックス 446"/>
        <xdr:cNvSpPr txBox="1"/>
      </xdr:nvSpPr>
      <xdr:spPr>
        <a:xfrm>
          <a:off x="14401800" y="137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113756</xdr:rowOff>
    </xdr:from>
    <xdr:to>
      <xdr:col>20</xdr:col>
      <xdr:colOff>209550</xdr:colOff>
      <xdr:row>80</xdr:row>
      <xdr:rowOff>43906</xdr:rowOff>
    </xdr:to>
    <xdr:sp macro="" textlink="">
      <xdr:nvSpPr>
        <xdr:cNvPr id="448" name="円/楕円 447"/>
        <xdr:cNvSpPr/>
      </xdr:nvSpPr>
      <xdr:spPr>
        <a:xfrm>
          <a:off x="13843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28683</xdr:rowOff>
    </xdr:from>
    <xdr:ext cx="762000" cy="259045"/>
    <xdr:sp macro="" textlink="">
      <xdr:nvSpPr>
        <xdr:cNvPr id="449" name="テキスト ボックス 448"/>
        <xdr:cNvSpPr txBox="1"/>
      </xdr:nvSpPr>
      <xdr:spPr>
        <a:xfrm>
          <a:off x="13512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41911</xdr:rowOff>
    </xdr:from>
    <xdr:to>
      <xdr:col>19</xdr:col>
      <xdr:colOff>6350</xdr:colOff>
      <xdr:row>81</xdr:row>
      <xdr:rowOff>143511</xdr:rowOff>
    </xdr:to>
    <xdr:sp macro="" textlink="">
      <xdr:nvSpPr>
        <xdr:cNvPr id="450" name="円/楕円 449"/>
        <xdr:cNvSpPr/>
      </xdr:nvSpPr>
      <xdr:spPr>
        <a:xfrm>
          <a:off x="12954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128288</xdr:rowOff>
    </xdr:from>
    <xdr:ext cx="762000" cy="259045"/>
    <xdr:sp macro="" textlink="">
      <xdr:nvSpPr>
        <xdr:cNvPr id="451" name="テキスト ボックス 450"/>
        <xdr:cNvSpPr txBox="1"/>
      </xdr:nvSpPr>
      <xdr:spPr>
        <a:xfrm>
          <a:off x="12623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福島県浪江町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149049</xdr:rowOff>
    </xdr:from>
    <xdr:ext cx="762000" cy="259045"/>
    <xdr:sp macro="" textlink="">
      <xdr:nvSpPr>
        <xdr:cNvPr id="43" name="人口1人当たり決算額の推移最小値テキスト130"/>
        <xdr:cNvSpPr txBox="1"/>
      </xdr:nvSpPr>
      <xdr:spPr>
        <a:xfrm>
          <a:off x="5740400" y="328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138872</xdr:rowOff>
    </xdr:from>
    <xdr:to>
      <xdr:col>4</xdr:col>
      <xdr:colOff>1117600</xdr:colOff>
      <xdr:row>18</xdr:row>
      <xdr:rowOff>162959</xdr:rowOff>
    </xdr:to>
    <xdr:cxnSp macro="">
      <xdr:nvCxnSpPr>
        <xdr:cNvPr id="47" name="直線コネクタ 46"/>
        <xdr:cNvCxnSpPr/>
      </xdr:nvCxnSpPr>
      <xdr:spPr bwMode="auto">
        <a:xfrm flipV="1">
          <a:off x="5003800" y="3272597"/>
          <a:ext cx="647700" cy="24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151290</xdr:rowOff>
    </xdr:from>
    <xdr:to>
      <xdr:col>4</xdr:col>
      <xdr:colOff>469900</xdr:colOff>
      <xdr:row>18</xdr:row>
      <xdr:rowOff>162959</xdr:rowOff>
    </xdr:to>
    <xdr:cxnSp macro="">
      <xdr:nvCxnSpPr>
        <xdr:cNvPr id="50" name="直線コネクタ 49"/>
        <xdr:cNvCxnSpPr/>
      </xdr:nvCxnSpPr>
      <xdr:spPr bwMode="auto">
        <a:xfrm>
          <a:off x="4305300" y="3285015"/>
          <a:ext cx="698500" cy="1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145328</xdr:rowOff>
    </xdr:from>
    <xdr:ext cx="736600" cy="259045"/>
    <xdr:sp macro="" textlink="">
      <xdr:nvSpPr>
        <xdr:cNvPr id="52" name="テキスト ボックス 51"/>
        <xdr:cNvSpPr txBox="1"/>
      </xdr:nvSpPr>
      <xdr:spPr>
        <a:xfrm>
          <a:off x="4622800" y="276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151290</xdr:rowOff>
    </xdr:from>
    <xdr:to>
      <xdr:col>3</xdr:col>
      <xdr:colOff>904875</xdr:colOff>
      <xdr:row>18</xdr:row>
      <xdr:rowOff>167436</xdr:rowOff>
    </xdr:to>
    <xdr:cxnSp macro="">
      <xdr:nvCxnSpPr>
        <xdr:cNvPr id="53" name="直線コネクタ 52"/>
        <xdr:cNvCxnSpPr/>
      </xdr:nvCxnSpPr>
      <xdr:spPr bwMode="auto">
        <a:xfrm flipV="1">
          <a:off x="3606800" y="3285015"/>
          <a:ext cx="698500" cy="16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133655</xdr:rowOff>
    </xdr:from>
    <xdr:to>
      <xdr:col>3</xdr:col>
      <xdr:colOff>955675</xdr:colOff>
      <xdr:row>19</xdr:row>
      <xdr:rowOff>63805</xdr:rowOff>
    </xdr:to>
    <xdr:sp macro="" textlink="">
      <xdr:nvSpPr>
        <xdr:cNvPr id="54" name="フローチャート : 判断 53"/>
        <xdr:cNvSpPr/>
      </xdr:nvSpPr>
      <xdr:spPr bwMode="auto">
        <a:xfrm>
          <a:off x="4254500" y="3267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48582</xdr:rowOff>
    </xdr:from>
    <xdr:ext cx="762000" cy="259045"/>
    <xdr:sp macro="" textlink="">
      <xdr:nvSpPr>
        <xdr:cNvPr id="55" name="テキスト ボックス 54"/>
        <xdr:cNvSpPr txBox="1"/>
      </xdr:nvSpPr>
      <xdr:spPr>
        <a:xfrm>
          <a:off x="3924300" y="335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140118</xdr:rowOff>
    </xdr:from>
    <xdr:to>
      <xdr:col>3</xdr:col>
      <xdr:colOff>206375</xdr:colOff>
      <xdr:row>18</xdr:row>
      <xdr:rowOff>167436</xdr:rowOff>
    </xdr:to>
    <xdr:cxnSp macro="">
      <xdr:nvCxnSpPr>
        <xdr:cNvPr id="56" name="直線コネクタ 55"/>
        <xdr:cNvCxnSpPr/>
      </xdr:nvCxnSpPr>
      <xdr:spPr bwMode="auto">
        <a:xfrm>
          <a:off x="2908300" y="3273843"/>
          <a:ext cx="698500" cy="2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136590</xdr:rowOff>
    </xdr:from>
    <xdr:to>
      <xdr:col>3</xdr:col>
      <xdr:colOff>257175</xdr:colOff>
      <xdr:row>19</xdr:row>
      <xdr:rowOff>66740</xdr:rowOff>
    </xdr:to>
    <xdr:sp macro="" textlink="">
      <xdr:nvSpPr>
        <xdr:cNvPr id="57" name="フローチャート : 判断 56"/>
        <xdr:cNvSpPr/>
      </xdr:nvSpPr>
      <xdr:spPr bwMode="auto">
        <a:xfrm>
          <a:off x="3556000" y="32703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51517</xdr:rowOff>
    </xdr:from>
    <xdr:ext cx="762000" cy="259045"/>
    <xdr:sp macro="" textlink="">
      <xdr:nvSpPr>
        <xdr:cNvPr id="58" name="テキスト ボックス 57"/>
        <xdr:cNvSpPr txBox="1"/>
      </xdr:nvSpPr>
      <xdr:spPr>
        <a:xfrm>
          <a:off x="3225800" y="335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134302</xdr:rowOff>
    </xdr:from>
    <xdr:to>
      <xdr:col>2</xdr:col>
      <xdr:colOff>692150</xdr:colOff>
      <xdr:row>19</xdr:row>
      <xdr:rowOff>64452</xdr:rowOff>
    </xdr:to>
    <xdr:sp macro="" textlink="">
      <xdr:nvSpPr>
        <xdr:cNvPr id="59" name="フローチャート : 判断 58"/>
        <xdr:cNvSpPr/>
      </xdr:nvSpPr>
      <xdr:spPr bwMode="auto">
        <a:xfrm>
          <a:off x="2857500" y="32680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49229</xdr:rowOff>
    </xdr:from>
    <xdr:ext cx="762000" cy="259045"/>
    <xdr:sp macro="" textlink="">
      <xdr:nvSpPr>
        <xdr:cNvPr id="60" name="テキスト ボックス 59"/>
        <xdr:cNvSpPr txBox="1"/>
      </xdr:nvSpPr>
      <xdr:spPr>
        <a:xfrm>
          <a:off x="2527300" y="335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88072</xdr:rowOff>
    </xdr:from>
    <xdr:to>
      <xdr:col>5</xdr:col>
      <xdr:colOff>34925</xdr:colOff>
      <xdr:row>19</xdr:row>
      <xdr:rowOff>18222</xdr:rowOff>
    </xdr:to>
    <xdr:sp macro="" textlink="">
      <xdr:nvSpPr>
        <xdr:cNvPr id="66" name="円/楕円 65"/>
        <xdr:cNvSpPr/>
      </xdr:nvSpPr>
      <xdr:spPr bwMode="auto">
        <a:xfrm>
          <a:off x="5600700" y="3221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168099</xdr:rowOff>
    </xdr:from>
    <xdr:ext cx="762000" cy="259045"/>
    <xdr:sp macro="" textlink="">
      <xdr:nvSpPr>
        <xdr:cNvPr id="67" name="人口1人当たり決算額の推移該当値テキスト130"/>
        <xdr:cNvSpPr txBox="1"/>
      </xdr:nvSpPr>
      <xdr:spPr>
        <a:xfrm>
          <a:off x="5740400" y="313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90,640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112160</xdr:rowOff>
    </xdr:from>
    <xdr:to>
      <xdr:col>4</xdr:col>
      <xdr:colOff>520700</xdr:colOff>
      <xdr:row>19</xdr:row>
      <xdr:rowOff>42310</xdr:rowOff>
    </xdr:to>
    <xdr:sp macro="" textlink="">
      <xdr:nvSpPr>
        <xdr:cNvPr id="68" name="円/楕円 67"/>
        <xdr:cNvSpPr/>
      </xdr:nvSpPr>
      <xdr:spPr bwMode="auto">
        <a:xfrm>
          <a:off x="4953000" y="3245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27086</xdr:rowOff>
    </xdr:from>
    <xdr:ext cx="736600" cy="259045"/>
    <xdr:sp macro="" textlink="">
      <xdr:nvSpPr>
        <xdr:cNvPr id="69" name="テキスト ボックス 68"/>
        <xdr:cNvSpPr txBox="1"/>
      </xdr:nvSpPr>
      <xdr:spPr>
        <a:xfrm>
          <a:off x="4622800" y="3332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80,103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100490</xdr:rowOff>
    </xdr:from>
    <xdr:to>
      <xdr:col>3</xdr:col>
      <xdr:colOff>955675</xdr:colOff>
      <xdr:row>19</xdr:row>
      <xdr:rowOff>30640</xdr:rowOff>
    </xdr:to>
    <xdr:sp macro="" textlink="">
      <xdr:nvSpPr>
        <xdr:cNvPr id="70" name="円/楕円 69"/>
        <xdr:cNvSpPr/>
      </xdr:nvSpPr>
      <xdr:spPr bwMode="auto">
        <a:xfrm>
          <a:off x="4254500" y="323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40817</xdr:rowOff>
    </xdr:from>
    <xdr:ext cx="762000" cy="259045"/>
    <xdr:sp macro="" textlink="">
      <xdr:nvSpPr>
        <xdr:cNvPr id="71" name="テキスト ボックス 70"/>
        <xdr:cNvSpPr txBox="1"/>
      </xdr:nvSpPr>
      <xdr:spPr>
        <a:xfrm>
          <a:off x="3924300" y="300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85,208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116636</xdr:rowOff>
    </xdr:from>
    <xdr:to>
      <xdr:col>3</xdr:col>
      <xdr:colOff>257175</xdr:colOff>
      <xdr:row>19</xdr:row>
      <xdr:rowOff>46786</xdr:rowOff>
    </xdr:to>
    <xdr:sp macro="" textlink="">
      <xdr:nvSpPr>
        <xdr:cNvPr id="72" name="円/楕円 71"/>
        <xdr:cNvSpPr/>
      </xdr:nvSpPr>
      <xdr:spPr bwMode="auto">
        <a:xfrm>
          <a:off x="3556000" y="3250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56963</xdr:rowOff>
    </xdr:from>
    <xdr:ext cx="762000" cy="259045"/>
    <xdr:sp macro="" textlink="">
      <xdr:nvSpPr>
        <xdr:cNvPr id="73" name="テキスト ボックス 72"/>
        <xdr:cNvSpPr txBox="1"/>
      </xdr:nvSpPr>
      <xdr:spPr>
        <a:xfrm>
          <a:off x="3225800" y="30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78,145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89318</xdr:rowOff>
    </xdr:from>
    <xdr:to>
      <xdr:col>2</xdr:col>
      <xdr:colOff>692150</xdr:colOff>
      <xdr:row>19</xdr:row>
      <xdr:rowOff>19468</xdr:rowOff>
    </xdr:to>
    <xdr:sp macro="" textlink="">
      <xdr:nvSpPr>
        <xdr:cNvPr id="74" name="円/楕円 73"/>
        <xdr:cNvSpPr/>
      </xdr:nvSpPr>
      <xdr:spPr bwMode="auto">
        <a:xfrm>
          <a:off x="2857500" y="3223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29645</xdr:rowOff>
    </xdr:from>
    <xdr:ext cx="762000" cy="259045"/>
    <xdr:sp macro="" textlink="">
      <xdr:nvSpPr>
        <xdr:cNvPr id="75" name="テキスト ボックス 74"/>
        <xdr:cNvSpPr txBox="1"/>
      </xdr:nvSpPr>
      <xdr:spPr>
        <a:xfrm>
          <a:off x="2527300" y="299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320053</xdr:rowOff>
    </xdr:from>
    <xdr:to>
      <xdr:col>4</xdr:col>
      <xdr:colOff>1117600</xdr:colOff>
      <xdr:row>35</xdr:row>
      <xdr:rowOff>320551</xdr:rowOff>
    </xdr:to>
    <xdr:cxnSp macro="">
      <xdr:nvCxnSpPr>
        <xdr:cNvPr id="106" name="直線コネクタ 105"/>
        <xdr:cNvCxnSpPr/>
      </xdr:nvCxnSpPr>
      <xdr:spPr bwMode="auto">
        <a:xfrm>
          <a:off x="5003800" y="6930403"/>
          <a:ext cx="647700" cy="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310876</xdr:rowOff>
    </xdr:from>
    <xdr:to>
      <xdr:col>4</xdr:col>
      <xdr:colOff>469900</xdr:colOff>
      <xdr:row>35</xdr:row>
      <xdr:rowOff>320053</xdr:rowOff>
    </xdr:to>
    <xdr:cxnSp macro="">
      <xdr:nvCxnSpPr>
        <xdr:cNvPr id="109" name="直線コネクタ 108"/>
        <xdr:cNvCxnSpPr/>
      </xdr:nvCxnSpPr>
      <xdr:spPr bwMode="auto">
        <a:xfrm>
          <a:off x="4305300" y="6921226"/>
          <a:ext cx="698500" cy="9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212496</xdr:rowOff>
    </xdr:from>
    <xdr:to>
      <xdr:col>4</xdr:col>
      <xdr:colOff>520700</xdr:colOff>
      <xdr:row>35</xdr:row>
      <xdr:rowOff>314096</xdr:rowOff>
    </xdr:to>
    <xdr:sp macro="" textlink="">
      <xdr:nvSpPr>
        <xdr:cNvPr id="110" name="フローチャート : 判断 109"/>
        <xdr:cNvSpPr/>
      </xdr:nvSpPr>
      <xdr:spPr bwMode="auto">
        <a:xfrm>
          <a:off x="49530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324273</xdr:rowOff>
    </xdr:from>
    <xdr:ext cx="736600" cy="259045"/>
    <xdr:sp macro="" textlink="">
      <xdr:nvSpPr>
        <xdr:cNvPr id="111" name="テキスト ボックス 110"/>
        <xdr:cNvSpPr txBox="1"/>
      </xdr:nvSpPr>
      <xdr:spPr>
        <a:xfrm>
          <a:off x="4622800" y="659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280642</xdr:rowOff>
    </xdr:from>
    <xdr:to>
      <xdr:col>3</xdr:col>
      <xdr:colOff>904875</xdr:colOff>
      <xdr:row>35</xdr:row>
      <xdr:rowOff>310876</xdr:rowOff>
    </xdr:to>
    <xdr:cxnSp macro="">
      <xdr:nvCxnSpPr>
        <xdr:cNvPr id="112" name="直線コネクタ 111"/>
        <xdr:cNvCxnSpPr/>
      </xdr:nvCxnSpPr>
      <xdr:spPr bwMode="auto">
        <a:xfrm>
          <a:off x="3606800" y="6890992"/>
          <a:ext cx="698500" cy="30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301554</xdr:rowOff>
    </xdr:from>
    <xdr:to>
      <xdr:col>3</xdr:col>
      <xdr:colOff>955675</xdr:colOff>
      <xdr:row>36</xdr:row>
      <xdr:rowOff>60254</xdr:rowOff>
    </xdr:to>
    <xdr:sp macro="" textlink="">
      <xdr:nvSpPr>
        <xdr:cNvPr id="113" name="フローチャート : 判断 112"/>
        <xdr:cNvSpPr/>
      </xdr:nvSpPr>
      <xdr:spPr bwMode="auto">
        <a:xfrm>
          <a:off x="4254500" y="691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45031</xdr:rowOff>
    </xdr:from>
    <xdr:ext cx="762000" cy="259045"/>
    <xdr:sp macro="" textlink="">
      <xdr:nvSpPr>
        <xdr:cNvPr id="114" name="テキスト ボックス 113"/>
        <xdr:cNvSpPr txBox="1"/>
      </xdr:nvSpPr>
      <xdr:spPr>
        <a:xfrm>
          <a:off x="3924300" y="699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267346</xdr:rowOff>
    </xdr:from>
    <xdr:to>
      <xdr:col>3</xdr:col>
      <xdr:colOff>206375</xdr:colOff>
      <xdr:row>35</xdr:row>
      <xdr:rowOff>280642</xdr:rowOff>
    </xdr:to>
    <xdr:cxnSp macro="">
      <xdr:nvCxnSpPr>
        <xdr:cNvPr id="115" name="直線コネクタ 114"/>
        <xdr:cNvCxnSpPr/>
      </xdr:nvCxnSpPr>
      <xdr:spPr bwMode="auto">
        <a:xfrm>
          <a:off x="2908300" y="6877696"/>
          <a:ext cx="698500" cy="13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293539</xdr:rowOff>
    </xdr:from>
    <xdr:to>
      <xdr:col>3</xdr:col>
      <xdr:colOff>257175</xdr:colOff>
      <xdr:row>36</xdr:row>
      <xdr:rowOff>52239</xdr:rowOff>
    </xdr:to>
    <xdr:sp macro="" textlink="">
      <xdr:nvSpPr>
        <xdr:cNvPr id="116" name="フローチャート : 判断 115"/>
        <xdr:cNvSpPr/>
      </xdr:nvSpPr>
      <xdr:spPr bwMode="auto">
        <a:xfrm>
          <a:off x="3556000" y="6903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37016</xdr:rowOff>
    </xdr:from>
    <xdr:ext cx="762000" cy="259045"/>
    <xdr:sp macro="" textlink="">
      <xdr:nvSpPr>
        <xdr:cNvPr id="117" name="テキスト ボックス 116"/>
        <xdr:cNvSpPr txBox="1"/>
      </xdr:nvSpPr>
      <xdr:spPr>
        <a:xfrm>
          <a:off x="3225800" y="699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287948</xdr:rowOff>
    </xdr:from>
    <xdr:to>
      <xdr:col>2</xdr:col>
      <xdr:colOff>692150</xdr:colOff>
      <xdr:row>36</xdr:row>
      <xdr:rowOff>46648</xdr:rowOff>
    </xdr:to>
    <xdr:sp macro="" textlink="">
      <xdr:nvSpPr>
        <xdr:cNvPr id="118" name="フローチャート : 判断 117"/>
        <xdr:cNvSpPr/>
      </xdr:nvSpPr>
      <xdr:spPr bwMode="auto">
        <a:xfrm>
          <a:off x="2857500" y="6898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31425</xdr:rowOff>
    </xdr:from>
    <xdr:ext cx="762000" cy="259045"/>
    <xdr:sp macro="" textlink="">
      <xdr:nvSpPr>
        <xdr:cNvPr id="119" name="テキスト ボックス 118"/>
        <xdr:cNvSpPr txBox="1"/>
      </xdr:nvSpPr>
      <xdr:spPr>
        <a:xfrm>
          <a:off x="2527300" y="698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269751</xdr:rowOff>
    </xdr:from>
    <xdr:to>
      <xdr:col>5</xdr:col>
      <xdr:colOff>34925</xdr:colOff>
      <xdr:row>36</xdr:row>
      <xdr:rowOff>28451</xdr:rowOff>
    </xdr:to>
    <xdr:sp macro="" textlink="">
      <xdr:nvSpPr>
        <xdr:cNvPr id="125" name="円/楕円 124"/>
        <xdr:cNvSpPr/>
      </xdr:nvSpPr>
      <xdr:spPr bwMode="auto">
        <a:xfrm>
          <a:off x="5600700" y="6880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241828</xdr:rowOff>
    </xdr:from>
    <xdr:ext cx="762000" cy="259045"/>
    <xdr:sp macro="" textlink="">
      <xdr:nvSpPr>
        <xdr:cNvPr id="126" name="人口1人当たり決算額の推移該当値テキスト445"/>
        <xdr:cNvSpPr txBox="1"/>
      </xdr:nvSpPr>
      <xdr:spPr>
        <a:xfrm>
          <a:off x="5740400" y="685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20,166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269253</xdr:rowOff>
    </xdr:from>
    <xdr:to>
      <xdr:col>4</xdr:col>
      <xdr:colOff>520700</xdr:colOff>
      <xdr:row>36</xdr:row>
      <xdr:rowOff>27953</xdr:rowOff>
    </xdr:to>
    <xdr:sp macro="" textlink="">
      <xdr:nvSpPr>
        <xdr:cNvPr id="127" name="円/楕円 126"/>
        <xdr:cNvSpPr/>
      </xdr:nvSpPr>
      <xdr:spPr bwMode="auto">
        <a:xfrm>
          <a:off x="4953000" y="6879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12730</xdr:rowOff>
    </xdr:from>
    <xdr:ext cx="736600" cy="259045"/>
    <xdr:sp macro="" textlink="">
      <xdr:nvSpPr>
        <xdr:cNvPr id="128" name="テキスト ボックス 127"/>
        <xdr:cNvSpPr txBox="1"/>
      </xdr:nvSpPr>
      <xdr:spPr>
        <a:xfrm>
          <a:off x="4622800" y="6965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20,275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260076</xdr:rowOff>
    </xdr:from>
    <xdr:to>
      <xdr:col>3</xdr:col>
      <xdr:colOff>955675</xdr:colOff>
      <xdr:row>36</xdr:row>
      <xdr:rowOff>18776</xdr:rowOff>
    </xdr:to>
    <xdr:sp macro="" textlink="">
      <xdr:nvSpPr>
        <xdr:cNvPr id="129" name="円/楕円 128"/>
        <xdr:cNvSpPr/>
      </xdr:nvSpPr>
      <xdr:spPr bwMode="auto">
        <a:xfrm>
          <a:off x="4254500" y="687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28953</xdr:rowOff>
    </xdr:from>
    <xdr:ext cx="762000" cy="259045"/>
    <xdr:sp macro="" textlink="">
      <xdr:nvSpPr>
        <xdr:cNvPr id="130" name="テキスト ボックス 129"/>
        <xdr:cNvSpPr txBox="1"/>
      </xdr:nvSpPr>
      <xdr:spPr>
        <a:xfrm>
          <a:off x="3924300" y="663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229842</xdr:rowOff>
    </xdr:from>
    <xdr:to>
      <xdr:col>3</xdr:col>
      <xdr:colOff>257175</xdr:colOff>
      <xdr:row>35</xdr:row>
      <xdr:rowOff>331442</xdr:rowOff>
    </xdr:to>
    <xdr:sp macro="" textlink="">
      <xdr:nvSpPr>
        <xdr:cNvPr id="131" name="円/楕円 130"/>
        <xdr:cNvSpPr/>
      </xdr:nvSpPr>
      <xdr:spPr bwMode="auto">
        <a:xfrm>
          <a:off x="3556000" y="684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341619</xdr:rowOff>
    </xdr:from>
    <xdr:ext cx="762000" cy="259045"/>
    <xdr:sp macro="" textlink="">
      <xdr:nvSpPr>
        <xdr:cNvPr id="132" name="テキスト ボックス 131"/>
        <xdr:cNvSpPr txBox="1"/>
      </xdr:nvSpPr>
      <xdr:spPr>
        <a:xfrm>
          <a:off x="3225800" y="660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28,895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216546</xdr:rowOff>
    </xdr:from>
    <xdr:to>
      <xdr:col>2</xdr:col>
      <xdr:colOff>692150</xdr:colOff>
      <xdr:row>35</xdr:row>
      <xdr:rowOff>318146</xdr:rowOff>
    </xdr:to>
    <xdr:sp macro="" textlink="">
      <xdr:nvSpPr>
        <xdr:cNvPr id="133" name="円/楕円 132"/>
        <xdr:cNvSpPr/>
      </xdr:nvSpPr>
      <xdr:spPr bwMode="auto">
        <a:xfrm>
          <a:off x="2857500" y="6826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328323</xdr:rowOff>
    </xdr:from>
    <xdr:ext cx="762000" cy="259045"/>
    <xdr:sp macro="" textlink="">
      <xdr:nvSpPr>
        <xdr:cNvPr id="134" name="テキスト ボックス 133"/>
        <xdr:cNvSpPr txBox="1"/>
      </xdr:nvSpPr>
      <xdr:spPr>
        <a:xfrm>
          <a:off x="2527300" y="659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福島県浪江町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18,495
18,448
223.14
20,076,325
18,251,829
338,004
5,215,710
3,698,549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139700</xdr:rowOff>
    </xdr:from>
    <xdr:to>
      <xdr:col>7</xdr:col>
      <xdr:colOff>638175</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107659</xdr:rowOff>
    </xdr:from>
    <xdr:to>
      <xdr:col>6</xdr:col>
      <xdr:colOff>510540</xdr:colOff>
      <xdr:row>38</xdr:row>
      <xdr:rowOff>90139</xdr:rowOff>
    </xdr:to>
    <xdr:cxnSp macro="">
      <xdr:nvCxnSpPr>
        <xdr:cNvPr id="59" name="直線コネクタ 58"/>
        <xdr:cNvCxnSpPr/>
      </xdr:nvCxnSpPr>
      <xdr:spPr>
        <a:xfrm flipV="1">
          <a:off x="4633595" y="5251159"/>
          <a:ext cx="1270" cy="135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93966</xdr:rowOff>
    </xdr:from>
    <xdr:ext cx="534377" cy="259045"/>
    <xdr:sp macro="" textlink="">
      <xdr:nvSpPr>
        <xdr:cNvPr id="60" name="人件費最小値テキスト"/>
        <xdr:cNvSpPr txBox="1"/>
      </xdr:nvSpPr>
      <xdr:spPr>
        <a:xfrm>
          <a:off x="4686300" y="660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38</xdr:row>
      <xdr:rowOff>90139</xdr:rowOff>
    </xdr:from>
    <xdr:to>
      <xdr:col>6</xdr:col>
      <xdr:colOff>600075</xdr:colOff>
      <xdr:row>38</xdr:row>
      <xdr:rowOff>90139</xdr:rowOff>
    </xdr:to>
    <xdr:cxnSp macro="">
      <xdr:nvCxnSpPr>
        <xdr:cNvPr id="61" name="直線コネクタ 60"/>
        <xdr:cNvCxnSpPr/>
      </xdr:nvCxnSpPr>
      <xdr:spPr>
        <a:xfrm>
          <a:off x="4546600" y="660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54336</xdr:rowOff>
    </xdr:from>
    <xdr:ext cx="599010" cy="259045"/>
    <xdr:sp macro="" textlink="">
      <xdr:nvSpPr>
        <xdr:cNvPr id="62" name="人件費最大値テキスト"/>
        <xdr:cNvSpPr txBox="1"/>
      </xdr:nvSpPr>
      <xdr:spPr>
        <a:xfrm>
          <a:off x="4686300" y="502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107659</xdr:rowOff>
    </xdr:from>
    <xdr:to>
      <xdr:col>6</xdr:col>
      <xdr:colOff>600075</xdr:colOff>
      <xdr:row>30</xdr:row>
      <xdr:rowOff>107659</xdr:rowOff>
    </xdr:to>
    <xdr:cxnSp macro="">
      <xdr:nvCxnSpPr>
        <xdr:cNvPr id="63" name="直線コネクタ 62"/>
        <xdr:cNvCxnSpPr/>
      </xdr:nvCxnSpPr>
      <xdr:spPr>
        <a:xfrm>
          <a:off x="4546600" y="525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90139</xdr:rowOff>
    </xdr:from>
    <xdr:to>
      <xdr:col>6</xdr:col>
      <xdr:colOff>511175</xdr:colOff>
      <xdr:row>38</xdr:row>
      <xdr:rowOff>108170</xdr:rowOff>
    </xdr:to>
    <xdr:cxnSp macro="">
      <xdr:nvCxnSpPr>
        <xdr:cNvPr id="64" name="直線コネクタ 63"/>
        <xdr:cNvCxnSpPr/>
      </xdr:nvCxnSpPr>
      <xdr:spPr>
        <a:xfrm flipV="1">
          <a:off x="3797300" y="6605239"/>
          <a:ext cx="838200" cy="1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84071</xdr:rowOff>
    </xdr:from>
    <xdr:ext cx="599010" cy="259045"/>
    <xdr:sp macro="" textlink="">
      <xdr:nvSpPr>
        <xdr:cNvPr id="65" name="人件費平均値テキスト"/>
        <xdr:cNvSpPr txBox="1"/>
      </xdr:nvSpPr>
      <xdr:spPr>
        <a:xfrm>
          <a:off x="4686300" y="6084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61194</xdr:rowOff>
    </xdr:from>
    <xdr:to>
      <xdr:col>6</xdr:col>
      <xdr:colOff>561975</xdr:colOff>
      <xdr:row>36</xdr:row>
      <xdr:rowOff>162794</xdr:rowOff>
    </xdr:to>
    <xdr:sp macro="" textlink="">
      <xdr:nvSpPr>
        <xdr:cNvPr id="66" name="フローチャート : 判断 65"/>
        <xdr:cNvSpPr/>
      </xdr:nvSpPr>
      <xdr:spPr>
        <a:xfrm>
          <a:off x="4584700" y="623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108170</xdr:rowOff>
    </xdr:from>
    <xdr:to>
      <xdr:col>5</xdr:col>
      <xdr:colOff>358775</xdr:colOff>
      <xdr:row>38</xdr:row>
      <xdr:rowOff>109976</xdr:rowOff>
    </xdr:to>
    <xdr:cxnSp macro="">
      <xdr:nvCxnSpPr>
        <xdr:cNvPr id="67" name="直線コネクタ 66"/>
        <xdr:cNvCxnSpPr/>
      </xdr:nvCxnSpPr>
      <xdr:spPr>
        <a:xfrm flipV="1">
          <a:off x="2908300" y="6623270"/>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5712</xdr:rowOff>
    </xdr:from>
    <xdr:to>
      <xdr:col>5</xdr:col>
      <xdr:colOff>409575</xdr:colOff>
      <xdr:row>37</xdr:row>
      <xdr:rowOff>107312</xdr:rowOff>
    </xdr:to>
    <xdr:sp macro="" textlink="">
      <xdr:nvSpPr>
        <xdr:cNvPr id="68" name="フローチャート : 判断 67"/>
        <xdr:cNvSpPr/>
      </xdr:nvSpPr>
      <xdr:spPr>
        <a:xfrm>
          <a:off x="3746500" y="634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123839</xdr:rowOff>
    </xdr:from>
    <xdr:ext cx="599010" cy="259045"/>
    <xdr:sp macro="" textlink="">
      <xdr:nvSpPr>
        <xdr:cNvPr id="69" name="テキスト ボックス 68"/>
        <xdr:cNvSpPr txBox="1"/>
      </xdr:nvSpPr>
      <xdr:spPr>
        <a:xfrm>
          <a:off x="3497794" y="612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109976</xdr:rowOff>
    </xdr:from>
    <xdr:to>
      <xdr:col>4</xdr:col>
      <xdr:colOff>155575</xdr:colOff>
      <xdr:row>38</xdr:row>
      <xdr:rowOff>112508</xdr:rowOff>
    </xdr:to>
    <xdr:cxnSp macro="">
      <xdr:nvCxnSpPr>
        <xdr:cNvPr id="70" name="直線コネクタ 69"/>
        <xdr:cNvCxnSpPr/>
      </xdr:nvCxnSpPr>
      <xdr:spPr>
        <a:xfrm flipV="1">
          <a:off x="2019300" y="6625076"/>
          <a:ext cx="8890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90863</xdr:rowOff>
    </xdr:from>
    <xdr:to>
      <xdr:col>4</xdr:col>
      <xdr:colOff>206375</xdr:colOff>
      <xdr:row>39</xdr:row>
      <xdr:rowOff>21013</xdr:rowOff>
    </xdr:to>
    <xdr:sp macro="" textlink="">
      <xdr:nvSpPr>
        <xdr:cNvPr id="71" name="フローチャート : 判断 70"/>
        <xdr:cNvSpPr/>
      </xdr:nvSpPr>
      <xdr:spPr>
        <a:xfrm>
          <a:off x="2857500" y="6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12140</xdr:rowOff>
    </xdr:from>
    <xdr:ext cx="534377" cy="259045"/>
    <xdr:sp macro="" textlink="">
      <xdr:nvSpPr>
        <xdr:cNvPr id="72" name="テキスト ボックス 71"/>
        <xdr:cNvSpPr txBox="1"/>
      </xdr:nvSpPr>
      <xdr:spPr>
        <a:xfrm>
          <a:off x="2641111" y="66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103384</xdr:rowOff>
    </xdr:from>
    <xdr:to>
      <xdr:col>2</xdr:col>
      <xdr:colOff>638175</xdr:colOff>
      <xdr:row>38</xdr:row>
      <xdr:rowOff>112508</xdr:rowOff>
    </xdr:to>
    <xdr:cxnSp macro="">
      <xdr:nvCxnSpPr>
        <xdr:cNvPr id="73" name="直線コネクタ 72"/>
        <xdr:cNvCxnSpPr/>
      </xdr:nvCxnSpPr>
      <xdr:spPr>
        <a:xfrm>
          <a:off x="1130300" y="6618484"/>
          <a:ext cx="889000" cy="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92504</xdr:rowOff>
    </xdr:from>
    <xdr:to>
      <xdr:col>3</xdr:col>
      <xdr:colOff>3175</xdr:colOff>
      <xdr:row>39</xdr:row>
      <xdr:rowOff>22654</xdr:rowOff>
    </xdr:to>
    <xdr:sp macro="" textlink="">
      <xdr:nvSpPr>
        <xdr:cNvPr id="74" name="フローチャート : 判断 73"/>
        <xdr:cNvSpPr/>
      </xdr:nvSpPr>
      <xdr:spPr>
        <a:xfrm>
          <a:off x="1968500" y="660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13781</xdr:rowOff>
    </xdr:from>
    <xdr:ext cx="534377" cy="259045"/>
    <xdr:sp macro="" textlink="">
      <xdr:nvSpPr>
        <xdr:cNvPr id="75" name="テキスト ボックス 74"/>
        <xdr:cNvSpPr txBox="1"/>
      </xdr:nvSpPr>
      <xdr:spPr>
        <a:xfrm>
          <a:off x="1752111" y="670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89660</xdr:rowOff>
    </xdr:from>
    <xdr:to>
      <xdr:col>1</xdr:col>
      <xdr:colOff>485775</xdr:colOff>
      <xdr:row>39</xdr:row>
      <xdr:rowOff>19810</xdr:rowOff>
    </xdr:to>
    <xdr:sp macro="" textlink="">
      <xdr:nvSpPr>
        <xdr:cNvPr id="76" name="フローチャート : 判断 75"/>
        <xdr:cNvSpPr/>
      </xdr:nvSpPr>
      <xdr:spPr>
        <a:xfrm>
          <a:off x="1079500" y="660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10937</xdr:rowOff>
    </xdr:from>
    <xdr:ext cx="534377" cy="259045"/>
    <xdr:sp macro="" textlink="">
      <xdr:nvSpPr>
        <xdr:cNvPr id="77" name="テキスト ボックス 76"/>
        <xdr:cNvSpPr txBox="1"/>
      </xdr:nvSpPr>
      <xdr:spPr>
        <a:xfrm>
          <a:off x="863111" y="669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39339</xdr:rowOff>
    </xdr:from>
    <xdr:to>
      <xdr:col>6</xdr:col>
      <xdr:colOff>561975</xdr:colOff>
      <xdr:row>38</xdr:row>
      <xdr:rowOff>140939</xdr:rowOff>
    </xdr:to>
    <xdr:sp macro="" textlink="">
      <xdr:nvSpPr>
        <xdr:cNvPr id="83" name="円/楕円 82"/>
        <xdr:cNvSpPr/>
      </xdr:nvSpPr>
      <xdr:spPr>
        <a:xfrm>
          <a:off x="4584700" y="65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125716</xdr:rowOff>
    </xdr:from>
    <xdr:ext cx="534377" cy="259045"/>
    <xdr:sp macro="" textlink="">
      <xdr:nvSpPr>
        <xdr:cNvPr id="84" name="人件費該当値テキスト"/>
        <xdr:cNvSpPr txBox="1"/>
      </xdr:nvSpPr>
      <xdr:spPr>
        <a:xfrm>
          <a:off x="4686300" y="646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77,344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57370</xdr:rowOff>
    </xdr:from>
    <xdr:to>
      <xdr:col>5</xdr:col>
      <xdr:colOff>409575</xdr:colOff>
      <xdr:row>38</xdr:row>
      <xdr:rowOff>158970</xdr:rowOff>
    </xdr:to>
    <xdr:sp macro="" textlink="">
      <xdr:nvSpPr>
        <xdr:cNvPr id="85" name="円/楕円 84"/>
        <xdr:cNvSpPr/>
      </xdr:nvSpPr>
      <xdr:spPr>
        <a:xfrm>
          <a:off x="3746500" y="65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150097</xdr:rowOff>
    </xdr:from>
    <xdr:ext cx="534377" cy="259045"/>
    <xdr:sp macro="" textlink="">
      <xdr:nvSpPr>
        <xdr:cNvPr id="86" name="テキスト ボックス 85"/>
        <xdr:cNvSpPr txBox="1"/>
      </xdr:nvSpPr>
      <xdr:spPr>
        <a:xfrm>
          <a:off x="3530111" y="666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71,034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59176</xdr:rowOff>
    </xdr:from>
    <xdr:to>
      <xdr:col>4</xdr:col>
      <xdr:colOff>206375</xdr:colOff>
      <xdr:row>38</xdr:row>
      <xdr:rowOff>160776</xdr:rowOff>
    </xdr:to>
    <xdr:sp macro="" textlink="">
      <xdr:nvSpPr>
        <xdr:cNvPr id="87" name="円/楕円 86"/>
        <xdr:cNvSpPr/>
      </xdr:nvSpPr>
      <xdr:spPr>
        <a:xfrm>
          <a:off x="2857500" y="657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5853</xdr:rowOff>
    </xdr:from>
    <xdr:ext cx="534377" cy="259045"/>
    <xdr:sp macro="" textlink="">
      <xdr:nvSpPr>
        <xdr:cNvPr id="88" name="テキスト ボックス 87"/>
        <xdr:cNvSpPr txBox="1"/>
      </xdr:nvSpPr>
      <xdr:spPr>
        <a:xfrm>
          <a:off x="2641111" y="63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61708</xdr:rowOff>
    </xdr:from>
    <xdr:to>
      <xdr:col>3</xdr:col>
      <xdr:colOff>3175</xdr:colOff>
      <xdr:row>38</xdr:row>
      <xdr:rowOff>163308</xdr:rowOff>
    </xdr:to>
    <xdr:sp macro="" textlink="">
      <xdr:nvSpPr>
        <xdr:cNvPr id="89" name="円/楕円 88"/>
        <xdr:cNvSpPr/>
      </xdr:nvSpPr>
      <xdr:spPr>
        <a:xfrm>
          <a:off x="1968500" y="65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8385</xdr:rowOff>
    </xdr:from>
    <xdr:ext cx="534377" cy="259045"/>
    <xdr:sp macro="" textlink="">
      <xdr:nvSpPr>
        <xdr:cNvPr id="90" name="テキスト ボックス 89"/>
        <xdr:cNvSpPr txBox="1"/>
      </xdr:nvSpPr>
      <xdr:spPr>
        <a:xfrm>
          <a:off x="1752111" y="635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69,516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52584</xdr:rowOff>
    </xdr:from>
    <xdr:to>
      <xdr:col>1</xdr:col>
      <xdr:colOff>485775</xdr:colOff>
      <xdr:row>38</xdr:row>
      <xdr:rowOff>154184</xdr:rowOff>
    </xdr:to>
    <xdr:sp macro="" textlink="">
      <xdr:nvSpPr>
        <xdr:cNvPr id="91" name="円/楕円 90"/>
        <xdr:cNvSpPr/>
      </xdr:nvSpPr>
      <xdr:spPr>
        <a:xfrm>
          <a:off x="1079500" y="656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170711</xdr:rowOff>
    </xdr:from>
    <xdr:ext cx="534377" cy="259045"/>
    <xdr:sp macro="" textlink="">
      <xdr:nvSpPr>
        <xdr:cNvPr id="92" name="テキスト ボックス 91"/>
        <xdr:cNvSpPr txBox="1"/>
      </xdr:nvSpPr>
      <xdr:spPr>
        <a:xfrm>
          <a:off x="863111" y="634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8" name="直線コネクタ 117"/>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9"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20" name="直線コネクタ 119"/>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1"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2" name="直線コネクタ 121"/>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128935</xdr:rowOff>
    </xdr:from>
    <xdr:to>
      <xdr:col>6</xdr:col>
      <xdr:colOff>511175</xdr:colOff>
      <xdr:row>58</xdr:row>
      <xdr:rowOff>18026</xdr:rowOff>
    </xdr:to>
    <xdr:cxnSp macro="">
      <xdr:nvCxnSpPr>
        <xdr:cNvPr id="123" name="直線コネクタ 122"/>
        <xdr:cNvCxnSpPr/>
      </xdr:nvCxnSpPr>
      <xdr:spPr>
        <a:xfrm flipV="1">
          <a:off x="3797300" y="9901585"/>
          <a:ext cx="838200" cy="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4"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5" name="フローチャート : 判断 124"/>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18026</xdr:rowOff>
    </xdr:from>
    <xdr:to>
      <xdr:col>5</xdr:col>
      <xdr:colOff>358775</xdr:colOff>
      <xdr:row>58</xdr:row>
      <xdr:rowOff>58883</xdr:rowOff>
    </xdr:to>
    <xdr:cxnSp macro="">
      <xdr:nvCxnSpPr>
        <xdr:cNvPr id="126" name="直線コネクタ 125"/>
        <xdr:cNvCxnSpPr/>
      </xdr:nvCxnSpPr>
      <xdr:spPr>
        <a:xfrm flipV="1">
          <a:off x="2908300" y="9962126"/>
          <a:ext cx="889000" cy="4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7" name="フローチャート : 判断 126"/>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69665</xdr:rowOff>
    </xdr:from>
    <xdr:ext cx="599010" cy="259045"/>
    <xdr:sp macro="" textlink="">
      <xdr:nvSpPr>
        <xdr:cNvPr id="128" name="テキスト ボックス 127"/>
        <xdr:cNvSpPr txBox="1"/>
      </xdr:nvSpPr>
      <xdr:spPr>
        <a:xfrm>
          <a:off x="3497794"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58883</xdr:rowOff>
    </xdr:from>
    <xdr:to>
      <xdr:col>4</xdr:col>
      <xdr:colOff>155575</xdr:colOff>
      <xdr:row>58</xdr:row>
      <xdr:rowOff>141991</xdr:rowOff>
    </xdr:to>
    <xdr:cxnSp macro="">
      <xdr:nvCxnSpPr>
        <xdr:cNvPr id="129" name="直線コネクタ 128"/>
        <xdr:cNvCxnSpPr/>
      </xdr:nvCxnSpPr>
      <xdr:spPr>
        <a:xfrm flipV="1">
          <a:off x="2019300" y="10002983"/>
          <a:ext cx="889000" cy="8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130265</xdr:rowOff>
    </xdr:from>
    <xdr:to>
      <xdr:col>4</xdr:col>
      <xdr:colOff>206375</xdr:colOff>
      <xdr:row>59</xdr:row>
      <xdr:rowOff>60415</xdr:rowOff>
    </xdr:to>
    <xdr:sp macro="" textlink="">
      <xdr:nvSpPr>
        <xdr:cNvPr id="130" name="フローチャート : 判断 129"/>
        <xdr:cNvSpPr/>
      </xdr:nvSpPr>
      <xdr:spPr>
        <a:xfrm>
          <a:off x="2857500" y="1007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51542</xdr:rowOff>
    </xdr:from>
    <xdr:ext cx="534377" cy="259045"/>
    <xdr:sp macro="" textlink="">
      <xdr:nvSpPr>
        <xdr:cNvPr id="131" name="テキスト ボックス 130"/>
        <xdr:cNvSpPr txBox="1"/>
      </xdr:nvSpPr>
      <xdr:spPr>
        <a:xfrm>
          <a:off x="2641111" y="1016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141991</xdr:rowOff>
    </xdr:from>
    <xdr:to>
      <xdr:col>2</xdr:col>
      <xdr:colOff>638175</xdr:colOff>
      <xdr:row>59</xdr:row>
      <xdr:rowOff>16934</xdr:rowOff>
    </xdr:to>
    <xdr:cxnSp macro="">
      <xdr:nvCxnSpPr>
        <xdr:cNvPr id="132" name="直線コネクタ 131"/>
        <xdr:cNvCxnSpPr/>
      </xdr:nvCxnSpPr>
      <xdr:spPr>
        <a:xfrm flipV="1">
          <a:off x="1130300" y="10086091"/>
          <a:ext cx="889000" cy="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135139</xdr:rowOff>
    </xdr:from>
    <xdr:to>
      <xdr:col>3</xdr:col>
      <xdr:colOff>3175</xdr:colOff>
      <xdr:row>59</xdr:row>
      <xdr:rowOff>65289</xdr:rowOff>
    </xdr:to>
    <xdr:sp macro="" textlink="">
      <xdr:nvSpPr>
        <xdr:cNvPr id="133" name="フローチャート : 判断 132"/>
        <xdr:cNvSpPr/>
      </xdr:nvSpPr>
      <xdr:spPr>
        <a:xfrm>
          <a:off x="1968500" y="1007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56416</xdr:rowOff>
    </xdr:from>
    <xdr:ext cx="534377" cy="259045"/>
    <xdr:sp macro="" textlink="">
      <xdr:nvSpPr>
        <xdr:cNvPr id="134" name="テキスト ボックス 133"/>
        <xdr:cNvSpPr txBox="1"/>
      </xdr:nvSpPr>
      <xdr:spPr>
        <a:xfrm>
          <a:off x="1752111" y="1017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136289</xdr:rowOff>
    </xdr:from>
    <xdr:to>
      <xdr:col>1</xdr:col>
      <xdr:colOff>485775</xdr:colOff>
      <xdr:row>59</xdr:row>
      <xdr:rowOff>66439</xdr:rowOff>
    </xdr:to>
    <xdr:sp macro="" textlink="">
      <xdr:nvSpPr>
        <xdr:cNvPr id="135" name="フローチャート : 判断 134"/>
        <xdr:cNvSpPr/>
      </xdr:nvSpPr>
      <xdr:spPr>
        <a:xfrm>
          <a:off x="1079500" y="1008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82966</xdr:rowOff>
    </xdr:from>
    <xdr:ext cx="534377" cy="259045"/>
    <xdr:sp macro="" textlink="">
      <xdr:nvSpPr>
        <xdr:cNvPr id="136" name="テキスト ボックス 135"/>
        <xdr:cNvSpPr txBox="1"/>
      </xdr:nvSpPr>
      <xdr:spPr>
        <a:xfrm>
          <a:off x="863111" y="98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78135</xdr:rowOff>
    </xdr:from>
    <xdr:to>
      <xdr:col>6</xdr:col>
      <xdr:colOff>561975</xdr:colOff>
      <xdr:row>58</xdr:row>
      <xdr:rowOff>8285</xdr:rowOff>
    </xdr:to>
    <xdr:sp macro="" textlink="">
      <xdr:nvSpPr>
        <xdr:cNvPr id="142" name="円/楕円 141"/>
        <xdr:cNvSpPr/>
      </xdr:nvSpPr>
      <xdr:spPr>
        <a:xfrm>
          <a:off x="4584700" y="985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56562</xdr:rowOff>
    </xdr:from>
    <xdr:ext cx="599010" cy="259045"/>
    <xdr:sp macro="" textlink="">
      <xdr:nvSpPr>
        <xdr:cNvPr id="143" name="物件費該当値テキスト"/>
        <xdr:cNvSpPr txBox="1"/>
      </xdr:nvSpPr>
      <xdr:spPr>
        <a:xfrm>
          <a:off x="4686300" y="982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138676</xdr:rowOff>
    </xdr:from>
    <xdr:to>
      <xdr:col>5</xdr:col>
      <xdr:colOff>409575</xdr:colOff>
      <xdr:row>58</xdr:row>
      <xdr:rowOff>68826</xdr:rowOff>
    </xdr:to>
    <xdr:sp macro="" textlink="">
      <xdr:nvSpPr>
        <xdr:cNvPr id="144" name="円/楕円 143"/>
        <xdr:cNvSpPr/>
      </xdr:nvSpPr>
      <xdr:spPr>
        <a:xfrm>
          <a:off x="3746500" y="99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59953</xdr:rowOff>
    </xdr:from>
    <xdr:ext cx="599010" cy="259045"/>
    <xdr:sp macro="" textlink="">
      <xdr:nvSpPr>
        <xdr:cNvPr id="145" name="テキスト ボックス 144"/>
        <xdr:cNvSpPr txBox="1"/>
      </xdr:nvSpPr>
      <xdr:spPr>
        <a:xfrm>
          <a:off x="3497794" y="1000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154,516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8083</xdr:rowOff>
    </xdr:from>
    <xdr:to>
      <xdr:col>4</xdr:col>
      <xdr:colOff>206375</xdr:colOff>
      <xdr:row>58</xdr:row>
      <xdr:rowOff>109683</xdr:rowOff>
    </xdr:to>
    <xdr:sp macro="" textlink="">
      <xdr:nvSpPr>
        <xdr:cNvPr id="146" name="円/楕円 145"/>
        <xdr:cNvSpPr/>
      </xdr:nvSpPr>
      <xdr:spPr>
        <a:xfrm>
          <a:off x="2857500" y="99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126210</xdr:rowOff>
    </xdr:from>
    <xdr:ext cx="599010" cy="259045"/>
    <xdr:sp macro="" textlink="">
      <xdr:nvSpPr>
        <xdr:cNvPr id="147" name="テキスト ボックス 146"/>
        <xdr:cNvSpPr txBox="1"/>
      </xdr:nvSpPr>
      <xdr:spPr>
        <a:xfrm>
          <a:off x="2608794" y="972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129,494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91191</xdr:rowOff>
    </xdr:from>
    <xdr:to>
      <xdr:col>3</xdr:col>
      <xdr:colOff>3175</xdr:colOff>
      <xdr:row>59</xdr:row>
      <xdr:rowOff>21341</xdr:rowOff>
    </xdr:to>
    <xdr:sp macro="" textlink="">
      <xdr:nvSpPr>
        <xdr:cNvPr id="148" name="円/楕円 147"/>
        <xdr:cNvSpPr/>
      </xdr:nvSpPr>
      <xdr:spPr>
        <a:xfrm>
          <a:off x="1968500" y="1003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37868</xdr:rowOff>
    </xdr:from>
    <xdr:ext cx="534377" cy="259045"/>
    <xdr:sp macro="" textlink="">
      <xdr:nvSpPr>
        <xdr:cNvPr id="149" name="テキスト ボックス 148"/>
        <xdr:cNvSpPr txBox="1"/>
      </xdr:nvSpPr>
      <xdr:spPr>
        <a:xfrm>
          <a:off x="1752111" y="981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78,597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137584</xdr:rowOff>
    </xdr:from>
    <xdr:to>
      <xdr:col>1</xdr:col>
      <xdr:colOff>485775</xdr:colOff>
      <xdr:row>59</xdr:row>
      <xdr:rowOff>67734</xdr:rowOff>
    </xdr:to>
    <xdr:sp macro="" textlink="">
      <xdr:nvSpPr>
        <xdr:cNvPr id="150" name="円/楕円 149"/>
        <xdr:cNvSpPr/>
      </xdr:nvSpPr>
      <xdr:spPr>
        <a:xfrm>
          <a:off x="1079500" y="100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58861</xdr:rowOff>
    </xdr:from>
    <xdr:ext cx="534377" cy="259045"/>
    <xdr:sp macro="" textlink="">
      <xdr:nvSpPr>
        <xdr:cNvPr id="151" name="テキスト ボックス 150"/>
        <xdr:cNvSpPr txBox="1"/>
      </xdr:nvSpPr>
      <xdr:spPr>
        <a:xfrm>
          <a:off x="863111" y="1017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5" name="直線コネクタ 174"/>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6"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7" name="直線コネクタ 176"/>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8"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9" name="直線コネクタ 178"/>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158750</xdr:rowOff>
    </xdr:from>
    <xdr:to>
      <xdr:col>6</xdr:col>
      <xdr:colOff>511175</xdr:colOff>
      <xdr:row>78</xdr:row>
      <xdr:rowOff>160871</xdr:rowOff>
    </xdr:to>
    <xdr:cxnSp macro="">
      <xdr:nvCxnSpPr>
        <xdr:cNvPr id="180" name="直線コネクタ 179"/>
        <xdr:cNvCxnSpPr/>
      </xdr:nvCxnSpPr>
      <xdr:spPr>
        <a:xfrm flipV="1">
          <a:off x="3797300" y="13531850"/>
          <a:ext cx="8382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1"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2" name="フローチャート : 判断 181"/>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160871</xdr:rowOff>
    </xdr:from>
    <xdr:to>
      <xdr:col>5</xdr:col>
      <xdr:colOff>358775</xdr:colOff>
      <xdr:row>79</xdr:row>
      <xdr:rowOff>44095</xdr:rowOff>
    </xdr:to>
    <xdr:cxnSp macro="">
      <xdr:nvCxnSpPr>
        <xdr:cNvPr id="183" name="直線コネクタ 182"/>
        <xdr:cNvCxnSpPr/>
      </xdr:nvCxnSpPr>
      <xdr:spPr>
        <a:xfrm flipV="1">
          <a:off x="2908300" y="13533971"/>
          <a:ext cx="8890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137464</xdr:rowOff>
    </xdr:from>
    <xdr:to>
      <xdr:col>5</xdr:col>
      <xdr:colOff>409575</xdr:colOff>
      <xdr:row>78</xdr:row>
      <xdr:rowOff>67614</xdr:rowOff>
    </xdr:to>
    <xdr:sp macro="" textlink="">
      <xdr:nvSpPr>
        <xdr:cNvPr id="184" name="フローチャート : 判断 183"/>
        <xdr:cNvSpPr/>
      </xdr:nvSpPr>
      <xdr:spPr>
        <a:xfrm>
          <a:off x="3746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84141</xdr:rowOff>
    </xdr:from>
    <xdr:ext cx="534377" cy="259045"/>
    <xdr:sp macro="" textlink="">
      <xdr:nvSpPr>
        <xdr:cNvPr id="185" name="テキスト ボックス 184"/>
        <xdr:cNvSpPr txBox="1"/>
      </xdr:nvSpPr>
      <xdr:spPr>
        <a:xfrm>
          <a:off x="3530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43599</xdr:rowOff>
    </xdr:from>
    <xdr:to>
      <xdr:col>4</xdr:col>
      <xdr:colOff>155575</xdr:colOff>
      <xdr:row>79</xdr:row>
      <xdr:rowOff>44095</xdr:rowOff>
    </xdr:to>
    <xdr:cxnSp macro="">
      <xdr:nvCxnSpPr>
        <xdr:cNvPr id="186" name="直線コネクタ 185"/>
        <xdr:cNvCxnSpPr/>
      </xdr:nvCxnSpPr>
      <xdr:spPr>
        <a:xfrm>
          <a:off x="2019300" y="13588149"/>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117602</xdr:rowOff>
    </xdr:from>
    <xdr:to>
      <xdr:col>4</xdr:col>
      <xdr:colOff>206375</xdr:colOff>
      <xdr:row>79</xdr:row>
      <xdr:rowOff>47752</xdr:rowOff>
    </xdr:to>
    <xdr:sp macro="" textlink="">
      <xdr:nvSpPr>
        <xdr:cNvPr id="187" name="フローチャート : 判断 186"/>
        <xdr:cNvSpPr/>
      </xdr:nvSpPr>
      <xdr:spPr>
        <a:xfrm>
          <a:off x="2857500" y="134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64279</xdr:rowOff>
    </xdr:from>
    <xdr:ext cx="469744" cy="259045"/>
    <xdr:sp macro="" textlink="">
      <xdr:nvSpPr>
        <xdr:cNvPr id="188" name="テキスト ボックス 187"/>
        <xdr:cNvSpPr txBox="1"/>
      </xdr:nvSpPr>
      <xdr:spPr>
        <a:xfrm>
          <a:off x="2673427" y="1326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40742</xdr:rowOff>
    </xdr:from>
    <xdr:to>
      <xdr:col>2</xdr:col>
      <xdr:colOff>638175</xdr:colOff>
      <xdr:row>79</xdr:row>
      <xdr:rowOff>43599</xdr:rowOff>
    </xdr:to>
    <xdr:cxnSp macro="">
      <xdr:nvCxnSpPr>
        <xdr:cNvPr id="189" name="直線コネクタ 188"/>
        <xdr:cNvCxnSpPr/>
      </xdr:nvCxnSpPr>
      <xdr:spPr>
        <a:xfrm>
          <a:off x="1130300" y="1358529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120447</xdr:rowOff>
    </xdr:from>
    <xdr:to>
      <xdr:col>3</xdr:col>
      <xdr:colOff>3175</xdr:colOff>
      <xdr:row>79</xdr:row>
      <xdr:rowOff>50597</xdr:rowOff>
    </xdr:to>
    <xdr:sp macro="" textlink="">
      <xdr:nvSpPr>
        <xdr:cNvPr id="190" name="フローチャート : 判断 189"/>
        <xdr:cNvSpPr/>
      </xdr:nvSpPr>
      <xdr:spPr>
        <a:xfrm>
          <a:off x="1968500" y="1349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67124</xdr:rowOff>
    </xdr:from>
    <xdr:ext cx="469744" cy="259045"/>
    <xdr:sp macro="" textlink="">
      <xdr:nvSpPr>
        <xdr:cNvPr id="191" name="テキスト ボックス 190"/>
        <xdr:cNvSpPr txBox="1"/>
      </xdr:nvSpPr>
      <xdr:spPr>
        <a:xfrm>
          <a:off x="1784427" y="1326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118757</xdr:rowOff>
    </xdr:from>
    <xdr:to>
      <xdr:col>1</xdr:col>
      <xdr:colOff>485775</xdr:colOff>
      <xdr:row>79</xdr:row>
      <xdr:rowOff>48907</xdr:rowOff>
    </xdr:to>
    <xdr:sp macro="" textlink="">
      <xdr:nvSpPr>
        <xdr:cNvPr id="192" name="フローチャート : 判断 191"/>
        <xdr:cNvSpPr/>
      </xdr:nvSpPr>
      <xdr:spPr>
        <a:xfrm>
          <a:off x="1079500" y="1349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65434</xdr:rowOff>
    </xdr:from>
    <xdr:ext cx="469744" cy="259045"/>
    <xdr:sp macro="" textlink="">
      <xdr:nvSpPr>
        <xdr:cNvPr id="193" name="テキスト ボックス 192"/>
        <xdr:cNvSpPr txBox="1"/>
      </xdr:nvSpPr>
      <xdr:spPr>
        <a:xfrm>
          <a:off x="895427" y="1326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107950</xdr:rowOff>
    </xdr:from>
    <xdr:to>
      <xdr:col>6</xdr:col>
      <xdr:colOff>561975</xdr:colOff>
      <xdr:row>79</xdr:row>
      <xdr:rowOff>38100</xdr:rowOff>
    </xdr:to>
    <xdr:sp macro="" textlink="">
      <xdr:nvSpPr>
        <xdr:cNvPr id="199" name="円/楕円 198"/>
        <xdr:cNvSpPr/>
      </xdr:nvSpPr>
      <xdr:spPr>
        <a:xfrm>
          <a:off x="45847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22877</xdr:rowOff>
    </xdr:from>
    <xdr:ext cx="469744" cy="259045"/>
    <xdr:sp macro="" textlink="">
      <xdr:nvSpPr>
        <xdr:cNvPr id="200" name="維持補修費該当値テキスト"/>
        <xdr:cNvSpPr txBox="1"/>
      </xdr:nvSpPr>
      <xdr:spPr>
        <a:xfrm>
          <a:off x="4686300" y="1339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110071</xdr:rowOff>
    </xdr:from>
    <xdr:to>
      <xdr:col>5</xdr:col>
      <xdr:colOff>409575</xdr:colOff>
      <xdr:row>79</xdr:row>
      <xdr:rowOff>40221</xdr:rowOff>
    </xdr:to>
    <xdr:sp macro="" textlink="">
      <xdr:nvSpPr>
        <xdr:cNvPr id="201" name="円/楕円 200"/>
        <xdr:cNvSpPr/>
      </xdr:nvSpPr>
      <xdr:spPr>
        <a:xfrm>
          <a:off x="3746500" y="134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31348</xdr:rowOff>
    </xdr:from>
    <xdr:ext cx="469744" cy="259045"/>
    <xdr:sp macro="" textlink="">
      <xdr:nvSpPr>
        <xdr:cNvPr id="202" name="テキスト ボックス 201"/>
        <xdr:cNvSpPr txBox="1"/>
      </xdr:nvSpPr>
      <xdr:spPr>
        <a:xfrm>
          <a:off x="3562427" y="1357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164745</xdr:rowOff>
    </xdr:from>
    <xdr:to>
      <xdr:col>4</xdr:col>
      <xdr:colOff>206375</xdr:colOff>
      <xdr:row>79</xdr:row>
      <xdr:rowOff>94895</xdr:rowOff>
    </xdr:to>
    <xdr:sp macro="" textlink="">
      <xdr:nvSpPr>
        <xdr:cNvPr id="203" name="円/楕円 202"/>
        <xdr:cNvSpPr/>
      </xdr:nvSpPr>
      <xdr:spPr>
        <a:xfrm>
          <a:off x="2857500" y="135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684408</xdr:colOff>
      <xdr:row>79</xdr:row>
      <xdr:rowOff>86022</xdr:rowOff>
    </xdr:from>
    <xdr:ext cx="313932" cy="259045"/>
    <xdr:sp macro="" textlink="">
      <xdr:nvSpPr>
        <xdr:cNvPr id="204" name="テキスト ボックス 203"/>
        <xdr:cNvSpPr txBox="1"/>
      </xdr:nvSpPr>
      <xdr:spPr>
        <a:xfrm>
          <a:off x="2751333" y="13630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164249</xdr:rowOff>
    </xdr:from>
    <xdr:to>
      <xdr:col>3</xdr:col>
      <xdr:colOff>3175</xdr:colOff>
      <xdr:row>79</xdr:row>
      <xdr:rowOff>94399</xdr:rowOff>
    </xdr:to>
    <xdr:sp macro="" textlink="">
      <xdr:nvSpPr>
        <xdr:cNvPr id="205" name="円/楕円 204"/>
        <xdr:cNvSpPr/>
      </xdr:nvSpPr>
      <xdr:spPr>
        <a:xfrm>
          <a:off x="1968500" y="135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481208</xdr:colOff>
      <xdr:row>79</xdr:row>
      <xdr:rowOff>85526</xdr:rowOff>
    </xdr:from>
    <xdr:ext cx="313932" cy="259045"/>
    <xdr:sp macro="" textlink="">
      <xdr:nvSpPr>
        <xdr:cNvPr id="206" name="テキスト ボックス 205"/>
        <xdr:cNvSpPr txBox="1"/>
      </xdr:nvSpPr>
      <xdr:spPr>
        <a:xfrm>
          <a:off x="1862333" y="13630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161392</xdr:rowOff>
    </xdr:from>
    <xdr:to>
      <xdr:col>1</xdr:col>
      <xdr:colOff>485775</xdr:colOff>
      <xdr:row>79</xdr:row>
      <xdr:rowOff>91542</xdr:rowOff>
    </xdr:to>
    <xdr:sp macro="" textlink="">
      <xdr:nvSpPr>
        <xdr:cNvPr id="207" name="円/楕円 206"/>
        <xdr:cNvSpPr/>
      </xdr:nvSpPr>
      <xdr:spPr>
        <a:xfrm>
          <a:off x="1079500" y="135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82669</xdr:rowOff>
    </xdr:from>
    <xdr:ext cx="378565" cy="259045"/>
    <xdr:sp macro="" textlink="">
      <xdr:nvSpPr>
        <xdr:cNvPr id="208" name="テキスト ボックス 207"/>
        <xdr:cNvSpPr txBox="1"/>
      </xdr:nvSpPr>
      <xdr:spPr>
        <a:xfrm>
          <a:off x="941017" y="13627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5" name="直線コネクタ 234"/>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6"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7" name="直線コネクタ 236"/>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8"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9" name="直線コネクタ 238"/>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136086</xdr:rowOff>
    </xdr:from>
    <xdr:to>
      <xdr:col>6</xdr:col>
      <xdr:colOff>511175</xdr:colOff>
      <xdr:row>98</xdr:row>
      <xdr:rowOff>155887</xdr:rowOff>
    </xdr:to>
    <xdr:cxnSp macro="">
      <xdr:nvCxnSpPr>
        <xdr:cNvPr id="240" name="直線コネクタ 239"/>
        <xdr:cNvCxnSpPr/>
      </xdr:nvCxnSpPr>
      <xdr:spPr>
        <a:xfrm>
          <a:off x="3797300" y="16938186"/>
          <a:ext cx="838200" cy="1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1"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2" name="フローチャート : 判断 241"/>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14874</xdr:rowOff>
    </xdr:from>
    <xdr:to>
      <xdr:col>5</xdr:col>
      <xdr:colOff>358775</xdr:colOff>
      <xdr:row>98</xdr:row>
      <xdr:rowOff>136086</xdr:rowOff>
    </xdr:to>
    <xdr:cxnSp macro="">
      <xdr:nvCxnSpPr>
        <xdr:cNvPr id="243" name="直線コネクタ 242"/>
        <xdr:cNvCxnSpPr/>
      </xdr:nvCxnSpPr>
      <xdr:spPr>
        <a:xfrm>
          <a:off x="2908300" y="16816974"/>
          <a:ext cx="889000" cy="12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68500</xdr:rowOff>
    </xdr:from>
    <xdr:to>
      <xdr:col>5</xdr:col>
      <xdr:colOff>409575</xdr:colOff>
      <xdr:row>97</xdr:row>
      <xdr:rowOff>170100</xdr:rowOff>
    </xdr:to>
    <xdr:sp macro="" textlink="">
      <xdr:nvSpPr>
        <xdr:cNvPr id="244" name="フローチャート : 判断 243"/>
        <xdr:cNvSpPr/>
      </xdr:nvSpPr>
      <xdr:spPr>
        <a:xfrm>
          <a:off x="3746500" y="166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15177</xdr:rowOff>
    </xdr:from>
    <xdr:ext cx="534377" cy="259045"/>
    <xdr:sp macro="" textlink="">
      <xdr:nvSpPr>
        <xdr:cNvPr id="245" name="テキスト ボックス 244"/>
        <xdr:cNvSpPr txBox="1"/>
      </xdr:nvSpPr>
      <xdr:spPr>
        <a:xfrm>
          <a:off x="3530111" y="164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14874</xdr:rowOff>
    </xdr:from>
    <xdr:to>
      <xdr:col>4</xdr:col>
      <xdr:colOff>155575</xdr:colOff>
      <xdr:row>98</xdr:row>
      <xdr:rowOff>131612</xdr:rowOff>
    </xdr:to>
    <xdr:cxnSp macro="">
      <xdr:nvCxnSpPr>
        <xdr:cNvPr id="246" name="直線コネクタ 245"/>
        <xdr:cNvCxnSpPr/>
      </xdr:nvCxnSpPr>
      <xdr:spPr>
        <a:xfrm flipV="1">
          <a:off x="2019300" y="16816974"/>
          <a:ext cx="889000" cy="11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103019</xdr:rowOff>
    </xdr:from>
    <xdr:to>
      <xdr:col>4</xdr:col>
      <xdr:colOff>206375</xdr:colOff>
      <xdr:row>98</xdr:row>
      <xdr:rowOff>33169</xdr:rowOff>
    </xdr:to>
    <xdr:sp macro="" textlink="">
      <xdr:nvSpPr>
        <xdr:cNvPr id="247" name="フローチャート : 判断 246"/>
        <xdr:cNvSpPr/>
      </xdr:nvSpPr>
      <xdr:spPr>
        <a:xfrm>
          <a:off x="2857500" y="1673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49696</xdr:rowOff>
    </xdr:from>
    <xdr:ext cx="534377" cy="259045"/>
    <xdr:sp macro="" textlink="">
      <xdr:nvSpPr>
        <xdr:cNvPr id="248" name="テキスト ボックス 247"/>
        <xdr:cNvSpPr txBox="1"/>
      </xdr:nvSpPr>
      <xdr:spPr>
        <a:xfrm>
          <a:off x="2641111" y="1650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135313</xdr:rowOff>
    </xdr:from>
    <xdr:to>
      <xdr:col>2</xdr:col>
      <xdr:colOff>638175</xdr:colOff>
      <xdr:row>98</xdr:row>
      <xdr:rowOff>131612</xdr:rowOff>
    </xdr:to>
    <xdr:cxnSp macro="">
      <xdr:nvCxnSpPr>
        <xdr:cNvPr id="249" name="直線コネクタ 248"/>
        <xdr:cNvCxnSpPr/>
      </xdr:nvCxnSpPr>
      <xdr:spPr>
        <a:xfrm>
          <a:off x="1130300" y="16765963"/>
          <a:ext cx="889000" cy="16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164534</xdr:rowOff>
    </xdr:from>
    <xdr:to>
      <xdr:col>3</xdr:col>
      <xdr:colOff>3175</xdr:colOff>
      <xdr:row>98</xdr:row>
      <xdr:rowOff>94684</xdr:rowOff>
    </xdr:to>
    <xdr:sp macro="" textlink="">
      <xdr:nvSpPr>
        <xdr:cNvPr id="250" name="フローチャート : 判断 249"/>
        <xdr:cNvSpPr/>
      </xdr:nvSpPr>
      <xdr:spPr>
        <a:xfrm>
          <a:off x="1968500" y="1679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111211</xdr:rowOff>
    </xdr:from>
    <xdr:ext cx="534377" cy="259045"/>
    <xdr:sp macro="" textlink="">
      <xdr:nvSpPr>
        <xdr:cNvPr id="251" name="テキスト ボックス 250"/>
        <xdr:cNvSpPr txBox="1"/>
      </xdr:nvSpPr>
      <xdr:spPr>
        <a:xfrm>
          <a:off x="1752111" y="1657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1521</xdr:rowOff>
    </xdr:from>
    <xdr:to>
      <xdr:col>1</xdr:col>
      <xdr:colOff>485775</xdr:colOff>
      <xdr:row>98</xdr:row>
      <xdr:rowOff>103121</xdr:rowOff>
    </xdr:to>
    <xdr:sp macro="" textlink="">
      <xdr:nvSpPr>
        <xdr:cNvPr id="252" name="フローチャート : 判断 251"/>
        <xdr:cNvSpPr/>
      </xdr:nvSpPr>
      <xdr:spPr>
        <a:xfrm>
          <a:off x="1079500" y="1680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94248</xdr:rowOff>
    </xdr:from>
    <xdr:ext cx="534377" cy="259045"/>
    <xdr:sp macro="" textlink="">
      <xdr:nvSpPr>
        <xdr:cNvPr id="253" name="テキスト ボックス 252"/>
        <xdr:cNvSpPr txBox="1"/>
      </xdr:nvSpPr>
      <xdr:spPr>
        <a:xfrm>
          <a:off x="863111" y="1689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105087</xdr:rowOff>
    </xdr:from>
    <xdr:to>
      <xdr:col>6</xdr:col>
      <xdr:colOff>561975</xdr:colOff>
      <xdr:row>99</xdr:row>
      <xdr:rowOff>35237</xdr:rowOff>
    </xdr:to>
    <xdr:sp macro="" textlink="">
      <xdr:nvSpPr>
        <xdr:cNvPr id="259" name="円/楕円 258"/>
        <xdr:cNvSpPr/>
      </xdr:nvSpPr>
      <xdr:spPr>
        <a:xfrm>
          <a:off x="4584700" y="1690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83514</xdr:rowOff>
    </xdr:from>
    <xdr:ext cx="534377" cy="259045"/>
    <xdr:sp macro="" textlink="">
      <xdr:nvSpPr>
        <xdr:cNvPr id="260" name="扶助費該当値テキスト"/>
        <xdr:cNvSpPr txBox="1"/>
      </xdr:nvSpPr>
      <xdr:spPr>
        <a:xfrm>
          <a:off x="4686300" y="1688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40,513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85286</xdr:rowOff>
    </xdr:from>
    <xdr:to>
      <xdr:col>5</xdr:col>
      <xdr:colOff>409575</xdr:colOff>
      <xdr:row>99</xdr:row>
      <xdr:rowOff>15436</xdr:rowOff>
    </xdr:to>
    <xdr:sp macro="" textlink="">
      <xdr:nvSpPr>
        <xdr:cNvPr id="261" name="円/楕円 260"/>
        <xdr:cNvSpPr/>
      </xdr:nvSpPr>
      <xdr:spPr>
        <a:xfrm>
          <a:off x="3746500" y="168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6563</xdr:rowOff>
    </xdr:from>
    <xdr:ext cx="534377" cy="259045"/>
    <xdr:sp macro="" textlink="">
      <xdr:nvSpPr>
        <xdr:cNvPr id="262" name="テキスト ボックス 261"/>
        <xdr:cNvSpPr txBox="1"/>
      </xdr:nvSpPr>
      <xdr:spPr>
        <a:xfrm>
          <a:off x="3530111" y="1698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135524</xdr:rowOff>
    </xdr:from>
    <xdr:to>
      <xdr:col>4</xdr:col>
      <xdr:colOff>206375</xdr:colOff>
      <xdr:row>98</xdr:row>
      <xdr:rowOff>65674</xdr:rowOff>
    </xdr:to>
    <xdr:sp macro="" textlink="">
      <xdr:nvSpPr>
        <xdr:cNvPr id="263" name="円/楕円 262"/>
        <xdr:cNvSpPr/>
      </xdr:nvSpPr>
      <xdr:spPr>
        <a:xfrm>
          <a:off x="2857500" y="1676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56801</xdr:rowOff>
    </xdr:from>
    <xdr:ext cx="534377" cy="259045"/>
    <xdr:sp macro="" textlink="">
      <xdr:nvSpPr>
        <xdr:cNvPr id="264" name="テキスト ボックス 263"/>
        <xdr:cNvSpPr txBox="1"/>
      </xdr:nvSpPr>
      <xdr:spPr>
        <a:xfrm>
          <a:off x="2641111" y="1685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80812</xdr:rowOff>
    </xdr:from>
    <xdr:to>
      <xdr:col>3</xdr:col>
      <xdr:colOff>3175</xdr:colOff>
      <xdr:row>99</xdr:row>
      <xdr:rowOff>10962</xdr:rowOff>
    </xdr:to>
    <xdr:sp macro="" textlink="">
      <xdr:nvSpPr>
        <xdr:cNvPr id="265" name="円/楕円 264"/>
        <xdr:cNvSpPr/>
      </xdr:nvSpPr>
      <xdr:spPr>
        <a:xfrm>
          <a:off x="1968500" y="1688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2089</xdr:rowOff>
    </xdr:from>
    <xdr:ext cx="534377" cy="259045"/>
    <xdr:sp macro="" textlink="">
      <xdr:nvSpPr>
        <xdr:cNvPr id="266" name="テキスト ボックス 265"/>
        <xdr:cNvSpPr txBox="1"/>
      </xdr:nvSpPr>
      <xdr:spPr>
        <a:xfrm>
          <a:off x="1752111" y="1697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84513</xdr:rowOff>
    </xdr:from>
    <xdr:to>
      <xdr:col>1</xdr:col>
      <xdr:colOff>485775</xdr:colOff>
      <xdr:row>98</xdr:row>
      <xdr:rowOff>14663</xdr:rowOff>
    </xdr:to>
    <xdr:sp macro="" textlink="">
      <xdr:nvSpPr>
        <xdr:cNvPr id="267" name="円/楕円 266"/>
        <xdr:cNvSpPr/>
      </xdr:nvSpPr>
      <xdr:spPr>
        <a:xfrm>
          <a:off x="1079500" y="1671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31190</xdr:rowOff>
    </xdr:from>
    <xdr:ext cx="534377" cy="259045"/>
    <xdr:sp macro="" textlink="">
      <xdr:nvSpPr>
        <xdr:cNvPr id="268" name="テキスト ボックス 267"/>
        <xdr:cNvSpPr txBox="1"/>
      </xdr:nvSpPr>
      <xdr:spPr>
        <a:xfrm>
          <a:off x="863111" y="164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2" name="テキスト ボックス 281"/>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4" name="テキスト ボックス 283"/>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6" name="テキスト ボックス 28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4" name="直線コネクタ 293"/>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5"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6" name="直線コネクタ 295"/>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7"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8" name="直線コネクタ 297"/>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147172</xdr:rowOff>
    </xdr:from>
    <xdr:to>
      <xdr:col>15</xdr:col>
      <xdr:colOff>180975</xdr:colOff>
      <xdr:row>38</xdr:row>
      <xdr:rowOff>76427</xdr:rowOff>
    </xdr:to>
    <xdr:cxnSp macro="">
      <xdr:nvCxnSpPr>
        <xdr:cNvPr id="299" name="直線コネクタ 298"/>
        <xdr:cNvCxnSpPr/>
      </xdr:nvCxnSpPr>
      <xdr:spPr>
        <a:xfrm flipV="1">
          <a:off x="9639300" y="6490822"/>
          <a:ext cx="838200" cy="10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300"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1" name="フローチャート : 判断 300"/>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37450</xdr:rowOff>
    </xdr:from>
    <xdr:to>
      <xdr:col>14</xdr:col>
      <xdr:colOff>28575</xdr:colOff>
      <xdr:row>38</xdr:row>
      <xdr:rowOff>76427</xdr:rowOff>
    </xdr:to>
    <xdr:cxnSp macro="">
      <xdr:nvCxnSpPr>
        <xdr:cNvPr id="302" name="直線コネクタ 301"/>
        <xdr:cNvCxnSpPr/>
      </xdr:nvCxnSpPr>
      <xdr:spPr>
        <a:xfrm>
          <a:off x="8750300" y="6552550"/>
          <a:ext cx="8890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142053</xdr:rowOff>
    </xdr:from>
    <xdr:to>
      <xdr:col>14</xdr:col>
      <xdr:colOff>79375</xdr:colOff>
      <xdr:row>37</xdr:row>
      <xdr:rowOff>72203</xdr:rowOff>
    </xdr:to>
    <xdr:sp macro="" textlink="">
      <xdr:nvSpPr>
        <xdr:cNvPr id="303" name="フローチャート : 判断 302"/>
        <xdr:cNvSpPr/>
      </xdr:nvSpPr>
      <xdr:spPr>
        <a:xfrm>
          <a:off x="9588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88730</xdr:rowOff>
    </xdr:from>
    <xdr:ext cx="599010" cy="259045"/>
    <xdr:sp macro="" textlink="">
      <xdr:nvSpPr>
        <xdr:cNvPr id="304" name="テキスト ボックス 303"/>
        <xdr:cNvSpPr txBox="1"/>
      </xdr:nvSpPr>
      <xdr:spPr>
        <a:xfrm>
          <a:off x="9339794"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37450</xdr:rowOff>
    </xdr:from>
    <xdr:to>
      <xdr:col>12</xdr:col>
      <xdr:colOff>511175</xdr:colOff>
      <xdr:row>38</xdr:row>
      <xdr:rowOff>130046</xdr:rowOff>
    </xdr:to>
    <xdr:cxnSp macro="">
      <xdr:nvCxnSpPr>
        <xdr:cNvPr id="305" name="直線コネクタ 304"/>
        <xdr:cNvCxnSpPr/>
      </xdr:nvCxnSpPr>
      <xdr:spPr>
        <a:xfrm flipV="1">
          <a:off x="7861300" y="6552550"/>
          <a:ext cx="889000" cy="9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88100</xdr:rowOff>
    </xdr:from>
    <xdr:to>
      <xdr:col>12</xdr:col>
      <xdr:colOff>561975</xdr:colOff>
      <xdr:row>39</xdr:row>
      <xdr:rowOff>18250</xdr:rowOff>
    </xdr:to>
    <xdr:sp macro="" textlink="">
      <xdr:nvSpPr>
        <xdr:cNvPr id="306" name="フローチャート : 判断 305"/>
        <xdr:cNvSpPr/>
      </xdr:nvSpPr>
      <xdr:spPr>
        <a:xfrm>
          <a:off x="8699500" y="66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9377</xdr:rowOff>
    </xdr:from>
    <xdr:ext cx="534377" cy="259045"/>
    <xdr:sp macro="" textlink="">
      <xdr:nvSpPr>
        <xdr:cNvPr id="307" name="テキスト ボックス 306"/>
        <xdr:cNvSpPr txBox="1"/>
      </xdr:nvSpPr>
      <xdr:spPr>
        <a:xfrm>
          <a:off x="8483111" y="66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130046</xdr:rowOff>
    </xdr:from>
    <xdr:to>
      <xdr:col>11</xdr:col>
      <xdr:colOff>307975</xdr:colOff>
      <xdr:row>38</xdr:row>
      <xdr:rowOff>140435</xdr:rowOff>
    </xdr:to>
    <xdr:cxnSp macro="">
      <xdr:nvCxnSpPr>
        <xdr:cNvPr id="308" name="直線コネクタ 307"/>
        <xdr:cNvCxnSpPr/>
      </xdr:nvCxnSpPr>
      <xdr:spPr>
        <a:xfrm flipV="1">
          <a:off x="6972300" y="6645146"/>
          <a:ext cx="889000" cy="1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77036</xdr:rowOff>
    </xdr:from>
    <xdr:to>
      <xdr:col>11</xdr:col>
      <xdr:colOff>358775</xdr:colOff>
      <xdr:row>39</xdr:row>
      <xdr:rowOff>7186</xdr:rowOff>
    </xdr:to>
    <xdr:sp macro="" textlink="">
      <xdr:nvSpPr>
        <xdr:cNvPr id="309" name="フローチャート : 判断 308"/>
        <xdr:cNvSpPr/>
      </xdr:nvSpPr>
      <xdr:spPr>
        <a:xfrm>
          <a:off x="7810500" y="659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23713</xdr:rowOff>
    </xdr:from>
    <xdr:ext cx="534377" cy="259045"/>
    <xdr:sp macro="" textlink="">
      <xdr:nvSpPr>
        <xdr:cNvPr id="310" name="テキスト ボックス 309"/>
        <xdr:cNvSpPr txBox="1"/>
      </xdr:nvSpPr>
      <xdr:spPr>
        <a:xfrm>
          <a:off x="7594111" y="636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86127</xdr:rowOff>
    </xdr:from>
    <xdr:to>
      <xdr:col>10</xdr:col>
      <xdr:colOff>155575</xdr:colOff>
      <xdr:row>39</xdr:row>
      <xdr:rowOff>16277</xdr:rowOff>
    </xdr:to>
    <xdr:sp macro="" textlink="">
      <xdr:nvSpPr>
        <xdr:cNvPr id="311" name="フローチャート : 判断 310"/>
        <xdr:cNvSpPr/>
      </xdr:nvSpPr>
      <xdr:spPr>
        <a:xfrm>
          <a:off x="6921500" y="660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32804</xdr:rowOff>
    </xdr:from>
    <xdr:ext cx="534377" cy="259045"/>
    <xdr:sp macro="" textlink="">
      <xdr:nvSpPr>
        <xdr:cNvPr id="312" name="テキスト ボックス 311"/>
        <xdr:cNvSpPr txBox="1"/>
      </xdr:nvSpPr>
      <xdr:spPr>
        <a:xfrm>
          <a:off x="6705111" y="637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96372</xdr:rowOff>
    </xdr:from>
    <xdr:to>
      <xdr:col>15</xdr:col>
      <xdr:colOff>231775</xdr:colOff>
      <xdr:row>38</xdr:row>
      <xdr:rowOff>26522</xdr:rowOff>
    </xdr:to>
    <xdr:sp macro="" textlink="">
      <xdr:nvSpPr>
        <xdr:cNvPr id="318" name="円/楕円 317"/>
        <xdr:cNvSpPr/>
      </xdr:nvSpPr>
      <xdr:spPr>
        <a:xfrm>
          <a:off x="10426700" y="64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74799</xdr:rowOff>
    </xdr:from>
    <xdr:ext cx="534377" cy="259045"/>
    <xdr:sp macro="" textlink="">
      <xdr:nvSpPr>
        <xdr:cNvPr id="319" name="補助費等該当値テキスト"/>
        <xdr:cNvSpPr txBox="1"/>
      </xdr:nvSpPr>
      <xdr:spPr>
        <a:xfrm>
          <a:off x="10528300" y="64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90,212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25627</xdr:rowOff>
    </xdr:from>
    <xdr:to>
      <xdr:col>14</xdr:col>
      <xdr:colOff>79375</xdr:colOff>
      <xdr:row>38</xdr:row>
      <xdr:rowOff>127227</xdr:rowOff>
    </xdr:to>
    <xdr:sp macro="" textlink="">
      <xdr:nvSpPr>
        <xdr:cNvPr id="320" name="円/楕円 319"/>
        <xdr:cNvSpPr/>
      </xdr:nvSpPr>
      <xdr:spPr>
        <a:xfrm>
          <a:off x="9588500" y="654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118354</xdr:rowOff>
    </xdr:from>
    <xdr:ext cx="534377" cy="259045"/>
    <xdr:sp macro="" textlink="">
      <xdr:nvSpPr>
        <xdr:cNvPr id="321" name="テキスト ボックス 320"/>
        <xdr:cNvSpPr txBox="1"/>
      </xdr:nvSpPr>
      <xdr:spPr>
        <a:xfrm>
          <a:off x="9372111" y="663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158100</xdr:rowOff>
    </xdr:from>
    <xdr:to>
      <xdr:col>12</xdr:col>
      <xdr:colOff>561975</xdr:colOff>
      <xdr:row>38</xdr:row>
      <xdr:rowOff>88250</xdr:rowOff>
    </xdr:to>
    <xdr:sp macro="" textlink="">
      <xdr:nvSpPr>
        <xdr:cNvPr id="322" name="円/楕円 321"/>
        <xdr:cNvSpPr/>
      </xdr:nvSpPr>
      <xdr:spPr>
        <a:xfrm>
          <a:off x="8699500" y="65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104777</xdr:rowOff>
    </xdr:from>
    <xdr:ext cx="534377" cy="259045"/>
    <xdr:sp macro="" textlink="">
      <xdr:nvSpPr>
        <xdr:cNvPr id="323" name="テキスト ボックス 322"/>
        <xdr:cNvSpPr txBox="1"/>
      </xdr:nvSpPr>
      <xdr:spPr>
        <a:xfrm>
          <a:off x="8483111" y="627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79246</xdr:rowOff>
    </xdr:from>
    <xdr:to>
      <xdr:col>11</xdr:col>
      <xdr:colOff>358775</xdr:colOff>
      <xdr:row>39</xdr:row>
      <xdr:rowOff>9396</xdr:rowOff>
    </xdr:to>
    <xdr:sp macro="" textlink="">
      <xdr:nvSpPr>
        <xdr:cNvPr id="324" name="円/楕円 323"/>
        <xdr:cNvSpPr/>
      </xdr:nvSpPr>
      <xdr:spPr>
        <a:xfrm>
          <a:off x="7810500" y="659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523</xdr:rowOff>
    </xdr:from>
    <xdr:ext cx="534377" cy="259045"/>
    <xdr:sp macro="" textlink="">
      <xdr:nvSpPr>
        <xdr:cNvPr id="325" name="テキスト ボックス 324"/>
        <xdr:cNvSpPr txBox="1"/>
      </xdr:nvSpPr>
      <xdr:spPr>
        <a:xfrm>
          <a:off x="7594111" y="668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89635</xdr:rowOff>
    </xdr:from>
    <xdr:to>
      <xdr:col>10</xdr:col>
      <xdr:colOff>155575</xdr:colOff>
      <xdr:row>39</xdr:row>
      <xdr:rowOff>19785</xdr:rowOff>
    </xdr:to>
    <xdr:sp macro="" textlink="">
      <xdr:nvSpPr>
        <xdr:cNvPr id="326" name="円/楕円 325"/>
        <xdr:cNvSpPr/>
      </xdr:nvSpPr>
      <xdr:spPr>
        <a:xfrm>
          <a:off x="6921500" y="66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10912</xdr:rowOff>
    </xdr:from>
    <xdr:ext cx="534377" cy="259045"/>
    <xdr:sp macro="" textlink="">
      <xdr:nvSpPr>
        <xdr:cNvPr id="327" name="テキスト ボックス 326"/>
        <xdr:cNvSpPr txBox="1"/>
      </xdr:nvSpPr>
      <xdr:spPr>
        <a:xfrm>
          <a:off x="6705111" y="669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1" name="テキスト ボックス 34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3" name="テキスト ボックス 34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5" name="テキスト ボックス 34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7" name="テキスト ボックス 34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9" name="テキスト ボックス 34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1" name="直線コネクタ 350"/>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2"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3" name="直線コネクタ 352"/>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4"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5" name="直線コネクタ 354"/>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129895</xdr:rowOff>
    </xdr:from>
    <xdr:to>
      <xdr:col>15</xdr:col>
      <xdr:colOff>180975</xdr:colOff>
      <xdr:row>58</xdr:row>
      <xdr:rowOff>167521</xdr:rowOff>
    </xdr:to>
    <xdr:cxnSp macro="">
      <xdr:nvCxnSpPr>
        <xdr:cNvPr id="356" name="直線コネクタ 355"/>
        <xdr:cNvCxnSpPr/>
      </xdr:nvCxnSpPr>
      <xdr:spPr>
        <a:xfrm flipV="1">
          <a:off x="9639300" y="10073995"/>
          <a:ext cx="838200" cy="3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7"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8" name="フローチャート : 判断 357"/>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160136</xdr:rowOff>
    </xdr:from>
    <xdr:to>
      <xdr:col>14</xdr:col>
      <xdr:colOff>28575</xdr:colOff>
      <xdr:row>58</xdr:row>
      <xdr:rowOff>167521</xdr:rowOff>
    </xdr:to>
    <xdr:cxnSp macro="">
      <xdr:nvCxnSpPr>
        <xdr:cNvPr id="359" name="直線コネクタ 358"/>
        <xdr:cNvCxnSpPr/>
      </xdr:nvCxnSpPr>
      <xdr:spPr>
        <a:xfrm>
          <a:off x="8750300" y="10104236"/>
          <a:ext cx="889000" cy="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71740</xdr:rowOff>
    </xdr:from>
    <xdr:to>
      <xdr:col>14</xdr:col>
      <xdr:colOff>79375</xdr:colOff>
      <xdr:row>59</xdr:row>
      <xdr:rowOff>1890</xdr:rowOff>
    </xdr:to>
    <xdr:sp macro="" textlink="">
      <xdr:nvSpPr>
        <xdr:cNvPr id="360" name="フローチャート : 判断 359"/>
        <xdr:cNvSpPr/>
      </xdr:nvSpPr>
      <xdr:spPr>
        <a:xfrm>
          <a:off x="9588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18417</xdr:rowOff>
    </xdr:from>
    <xdr:ext cx="599010" cy="259045"/>
    <xdr:sp macro="" textlink="">
      <xdr:nvSpPr>
        <xdr:cNvPr id="361" name="テキスト ボックス 360"/>
        <xdr:cNvSpPr txBox="1"/>
      </xdr:nvSpPr>
      <xdr:spPr>
        <a:xfrm>
          <a:off x="9339794" y="979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160136</xdr:rowOff>
    </xdr:from>
    <xdr:to>
      <xdr:col>12</xdr:col>
      <xdr:colOff>511175</xdr:colOff>
      <xdr:row>59</xdr:row>
      <xdr:rowOff>40126</xdr:rowOff>
    </xdr:to>
    <xdr:cxnSp macro="">
      <xdr:nvCxnSpPr>
        <xdr:cNvPr id="362" name="直線コネクタ 361"/>
        <xdr:cNvCxnSpPr/>
      </xdr:nvCxnSpPr>
      <xdr:spPr>
        <a:xfrm flipV="1">
          <a:off x="7861300" y="10104236"/>
          <a:ext cx="889000" cy="5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144796</xdr:rowOff>
    </xdr:from>
    <xdr:to>
      <xdr:col>12</xdr:col>
      <xdr:colOff>561975</xdr:colOff>
      <xdr:row>59</xdr:row>
      <xdr:rowOff>74946</xdr:rowOff>
    </xdr:to>
    <xdr:sp macro="" textlink="">
      <xdr:nvSpPr>
        <xdr:cNvPr id="363" name="フローチャート : 判断 362"/>
        <xdr:cNvSpPr/>
      </xdr:nvSpPr>
      <xdr:spPr>
        <a:xfrm>
          <a:off x="8699500" y="1008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66073</xdr:rowOff>
    </xdr:from>
    <xdr:ext cx="534377" cy="259045"/>
    <xdr:sp macro="" textlink="">
      <xdr:nvSpPr>
        <xdr:cNvPr id="364" name="テキスト ボックス 363"/>
        <xdr:cNvSpPr txBox="1"/>
      </xdr:nvSpPr>
      <xdr:spPr>
        <a:xfrm>
          <a:off x="8483111" y="101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34044</xdr:rowOff>
    </xdr:from>
    <xdr:to>
      <xdr:col>11</xdr:col>
      <xdr:colOff>307975</xdr:colOff>
      <xdr:row>59</xdr:row>
      <xdr:rowOff>40126</xdr:rowOff>
    </xdr:to>
    <xdr:cxnSp macro="">
      <xdr:nvCxnSpPr>
        <xdr:cNvPr id="365" name="直線コネクタ 364"/>
        <xdr:cNvCxnSpPr/>
      </xdr:nvCxnSpPr>
      <xdr:spPr>
        <a:xfrm>
          <a:off x="6972300" y="10149594"/>
          <a:ext cx="8890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144804</xdr:rowOff>
    </xdr:from>
    <xdr:to>
      <xdr:col>11</xdr:col>
      <xdr:colOff>358775</xdr:colOff>
      <xdr:row>59</xdr:row>
      <xdr:rowOff>74954</xdr:rowOff>
    </xdr:to>
    <xdr:sp macro="" textlink="">
      <xdr:nvSpPr>
        <xdr:cNvPr id="366" name="フローチャート : 判断 365"/>
        <xdr:cNvSpPr/>
      </xdr:nvSpPr>
      <xdr:spPr>
        <a:xfrm>
          <a:off x="7810500" y="100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91481</xdr:rowOff>
    </xdr:from>
    <xdr:ext cx="534377" cy="259045"/>
    <xdr:sp macro="" textlink="">
      <xdr:nvSpPr>
        <xdr:cNvPr id="367" name="テキスト ボックス 366"/>
        <xdr:cNvSpPr txBox="1"/>
      </xdr:nvSpPr>
      <xdr:spPr>
        <a:xfrm>
          <a:off x="7594111" y="986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147262</xdr:rowOff>
    </xdr:from>
    <xdr:to>
      <xdr:col>10</xdr:col>
      <xdr:colOff>155575</xdr:colOff>
      <xdr:row>59</xdr:row>
      <xdr:rowOff>77412</xdr:rowOff>
    </xdr:to>
    <xdr:sp macro="" textlink="">
      <xdr:nvSpPr>
        <xdr:cNvPr id="368" name="フローチャート : 判断 367"/>
        <xdr:cNvSpPr/>
      </xdr:nvSpPr>
      <xdr:spPr>
        <a:xfrm>
          <a:off x="6921500" y="1009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93939</xdr:rowOff>
    </xdr:from>
    <xdr:ext cx="534377" cy="259045"/>
    <xdr:sp macro="" textlink="">
      <xdr:nvSpPr>
        <xdr:cNvPr id="369" name="テキスト ボックス 368"/>
        <xdr:cNvSpPr txBox="1"/>
      </xdr:nvSpPr>
      <xdr:spPr>
        <a:xfrm>
          <a:off x="6705111" y="986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79095</xdr:rowOff>
    </xdr:from>
    <xdr:to>
      <xdr:col>15</xdr:col>
      <xdr:colOff>231775</xdr:colOff>
      <xdr:row>59</xdr:row>
      <xdr:rowOff>9245</xdr:rowOff>
    </xdr:to>
    <xdr:sp macro="" textlink="">
      <xdr:nvSpPr>
        <xdr:cNvPr id="375" name="円/楕円 374"/>
        <xdr:cNvSpPr/>
      </xdr:nvSpPr>
      <xdr:spPr>
        <a:xfrm>
          <a:off x="10426700" y="100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6"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225,735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116721</xdr:rowOff>
    </xdr:from>
    <xdr:to>
      <xdr:col>14</xdr:col>
      <xdr:colOff>79375</xdr:colOff>
      <xdr:row>59</xdr:row>
      <xdr:rowOff>46871</xdr:rowOff>
    </xdr:to>
    <xdr:sp macro="" textlink="">
      <xdr:nvSpPr>
        <xdr:cNvPr id="377" name="円/楕円 376"/>
        <xdr:cNvSpPr/>
      </xdr:nvSpPr>
      <xdr:spPr>
        <a:xfrm>
          <a:off x="9588500" y="1006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37998</xdr:rowOff>
    </xdr:from>
    <xdr:ext cx="599010" cy="259045"/>
    <xdr:sp macro="" textlink="">
      <xdr:nvSpPr>
        <xdr:cNvPr id="378" name="テキスト ボックス 377"/>
        <xdr:cNvSpPr txBox="1"/>
      </xdr:nvSpPr>
      <xdr:spPr>
        <a:xfrm>
          <a:off x="9339794" y="1015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109336</xdr:rowOff>
    </xdr:from>
    <xdr:to>
      <xdr:col>12</xdr:col>
      <xdr:colOff>561975</xdr:colOff>
      <xdr:row>59</xdr:row>
      <xdr:rowOff>39486</xdr:rowOff>
    </xdr:to>
    <xdr:sp macro="" textlink="">
      <xdr:nvSpPr>
        <xdr:cNvPr id="379" name="円/楕円 378"/>
        <xdr:cNvSpPr/>
      </xdr:nvSpPr>
      <xdr:spPr>
        <a:xfrm>
          <a:off x="8699500" y="100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56013</xdr:rowOff>
    </xdr:from>
    <xdr:ext cx="599010" cy="259045"/>
    <xdr:sp macro="" textlink="">
      <xdr:nvSpPr>
        <xdr:cNvPr id="380" name="テキスト ボックス 379"/>
        <xdr:cNvSpPr txBox="1"/>
      </xdr:nvSpPr>
      <xdr:spPr>
        <a:xfrm>
          <a:off x="8450794" y="982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146,362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160776</xdr:rowOff>
    </xdr:from>
    <xdr:to>
      <xdr:col>11</xdr:col>
      <xdr:colOff>358775</xdr:colOff>
      <xdr:row>59</xdr:row>
      <xdr:rowOff>90926</xdr:rowOff>
    </xdr:to>
    <xdr:sp macro="" textlink="">
      <xdr:nvSpPr>
        <xdr:cNvPr id="381" name="円/楕円 380"/>
        <xdr:cNvSpPr/>
      </xdr:nvSpPr>
      <xdr:spPr>
        <a:xfrm>
          <a:off x="7810500" y="1010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82053</xdr:rowOff>
    </xdr:from>
    <xdr:ext cx="534377" cy="259045"/>
    <xdr:sp macro="" textlink="">
      <xdr:nvSpPr>
        <xdr:cNvPr id="382" name="テキスト ボックス 381"/>
        <xdr:cNvSpPr txBox="1"/>
      </xdr:nvSpPr>
      <xdr:spPr>
        <a:xfrm>
          <a:off x="7594111" y="101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154694</xdr:rowOff>
    </xdr:from>
    <xdr:to>
      <xdr:col>10</xdr:col>
      <xdr:colOff>155575</xdr:colOff>
      <xdr:row>59</xdr:row>
      <xdr:rowOff>84844</xdr:rowOff>
    </xdr:to>
    <xdr:sp macro="" textlink="">
      <xdr:nvSpPr>
        <xdr:cNvPr id="383" name="円/楕円 382"/>
        <xdr:cNvSpPr/>
      </xdr:nvSpPr>
      <xdr:spPr>
        <a:xfrm>
          <a:off x="6921500" y="10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75971</xdr:rowOff>
    </xdr:from>
    <xdr:ext cx="534377" cy="259045"/>
    <xdr:sp macro="" textlink="">
      <xdr:nvSpPr>
        <xdr:cNvPr id="384" name="テキスト ボックス 383"/>
        <xdr:cNvSpPr txBox="1"/>
      </xdr:nvSpPr>
      <xdr:spPr>
        <a:xfrm>
          <a:off x="6705111" y="1019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8" name="テキスト ボックス 39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0" name="テキスト ボックス 39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2" name="テキスト ボックス 40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4" name="テキスト ボックス 40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6" name="テキスト ボックス 40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8" name="直線コネクタ 407"/>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10" name="直線コネクタ 40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1"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2" name="直線コネクタ 411"/>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140777</xdr:rowOff>
    </xdr:from>
    <xdr:to>
      <xdr:col>15</xdr:col>
      <xdr:colOff>180975</xdr:colOff>
      <xdr:row>79</xdr:row>
      <xdr:rowOff>13075</xdr:rowOff>
    </xdr:to>
    <xdr:cxnSp macro="">
      <xdr:nvCxnSpPr>
        <xdr:cNvPr id="413" name="直線コネクタ 412"/>
        <xdr:cNvCxnSpPr/>
      </xdr:nvCxnSpPr>
      <xdr:spPr>
        <a:xfrm flipV="1">
          <a:off x="9639300" y="13513877"/>
          <a:ext cx="838200" cy="4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4"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5" name="フローチャート : 判断 414"/>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13075</xdr:rowOff>
    </xdr:from>
    <xdr:to>
      <xdr:col>14</xdr:col>
      <xdr:colOff>28575</xdr:colOff>
      <xdr:row>79</xdr:row>
      <xdr:rowOff>30066</xdr:rowOff>
    </xdr:to>
    <xdr:cxnSp macro="">
      <xdr:nvCxnSpPr>
        <xdr:cNvPr id="416" name="直線コネクタ 415"/>
        <xdr:cNvCxnSpPr/>
      </xdr:nvCxnSpPr>
      <xdr:spPr>
        <a:xfrm flipV="1">
          <a:off x="8750300" y="13557625"/>
          <a:ext cx="889000" cy="1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33424</xdr:rowOff>
    </xdr:from>
    <xdr:to>
      <xdr:col>14</xdr:col>
      <xdr:colOff>79375</xdr:colOff>
      <xdr:row>78</xdr:row>
      <xdr:rowOff>135024</xdr:rowOff>
    </xdr:to>
    <xdr:sp macro="" textlink="">
      <xdr:nvSpPr>
        <xdr:cNvPr id="417" name="フローチャート : 判断 416"/>
        <xdr:cNvSpPr/>
      </xdr:nvSpPr>
      <xdr:spPr>
        <a:xfrm>
          <a:off x="9588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151551</xdr:rowOff>
    </xdr:from>
    <xdr:ext cx="599010" cy="259045"/>
    <xdr:sp macro="" textlink="">
      <xdr:nvSpPr>
        <xdr:cNvPr id="418" name="テキスト ボックス 417"/>
        <xdr:cNvSpPr txBox="1"/>
      </xdr:nvSpPr>
      <xdr:spPr>
        <a:xfrm>
          <a:off x="9339794"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136440</xdr:rowOff>
    </xdr:from>
    <xdr:to>
      <xdr:col>12</xdr:col>
      <xdr:colOff>561975</xdr:colOff>
      <xdr:row>79</xdr:row>
      <xdr:rowOff>66590</xdr:rowOff>
    </xdr:to>
    <xdr:sp macro="" textlink="">
      <xdr:nvSpPr>
        <xdr:cNvPr id="419" name="フローチャート : 判断 418"/>
        <xdr:cNvSpPr/>
      </xdr:nvSpPr>
      <xdr:spPr>
        <a:xfrm>
          <a:off x="8699500" y="135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83117</xdr:rowOff>
    </xdr:from>
    <xdr:ext cx="534377" cy="259045"/>
    <xdr:sp macro="" textlink="">
      <xdr:nvSpPr>
        <xdr:cNvPr id="420" name="テキスト ボックス 419"/>
        <xdr:cNvSpPr txBox="1"/>
      </xdr:nvSpPr>
      <xdr:spPr>
        <a:xfrm>
          <a:off x="8483111" y="1328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89977</xdr:rowOff>
    </xdr:from>
    <xdr:to>
      <xdr:col>15</xdr:col>
      <xdr:colOff>231775</xdr:colOff>
      <xdr:row>79</xdr:row>
      <xdr:rowOff>20127</xdr:rowOff>
    </xdr:to>
    <xdr:sp macro="" textlink="">
      <xdr:nvSpPr>
        <xdr:cNvPr id="426" name="円/楕円 425"/>
        <xdr:cNvSpPr/>
      </xdr:nvSpPr>
      <xdr:spPr>
        <a:xfrm>
          <a:off x="10426700" y="134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22970</xdr:rowOff>
    </xdr:from>
    <xdr:ext cx="534377" cy="259045"/>
    <xdr:sp macro="" textlink="">
      <xdr:nvSpPr>
        <xdr:cNvPr id="427" name="普通建設事業費 （ うち新規整備　）該当値テキスト"/>
        <xdr:cNvSpPr txBox="1"/>
      </xdr:nvSpPr>
      <xdr:spPr>
        <a:xfrm>
          <a:off x="10528300" y="133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133725</xdr:rowOff>
    </xdr:from>
    <xdr:to>
      <xdr:col>14</xdr:col>
      <xdr:colOff>79375</xdr:colOff>
      <xdr:row>79</xdr:row>
      <xdr:rowOff>63875</xdr:rowOff>
    </xdr:to>
    <xdr:sp macro="" textlink="">
      <xdr:nvSpPr>
        <xdr:cNvPr id="428" name="円/楕円 427"/>
        <xdr:cNvSpPr/>
      </xdr:nvSpPr>
      <xdr:spPr>
        <a:xfrm>
          <a:off x="9588500" y="13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55002</xdr:rowOff>
    </xdr:from>
    <xdr:ext cx="534377" cy="259045"/>
    <xdr:sp macro="" textlink="">
      <xdr:nvSpPr>
        <xdr:cNvPr id="429" name="テキスト ボックス 428"/>
        <xdr:cNvSpPr txBox="1"/>
      </xdr:nvSpPr>
      <xdr:spPr>
        <a:xfrm>
          <a:off x="9372111" y="1359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150716</xdr:rowOff>
    </xdr:from>
    <xdr:to>
      <xdr:col>12</xdr:col>
      <xdr:colOff>561975</xdr:colOff>
      <xdr:row>79</xdr:row>
      <xdr:rowOff>80866</xdr:rowOff>
    </xdr:to>
    <xdr:sp macro="" textlink="">
      <xdr:nvSpPr>
        <xdr:cNvPr id="430" name="円/楕円 429"/>
        <xdr:cNvSpPr/>
      </xdr:nvSpPr>
      <xdr:spPr>
        <a:xfrm>
          <a:off x="8699500" y="1352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71993</xdr:rowOff>
    </xdr:from>
    <xdr:ext cx="534377" cy="259045"/>
    <xdr:sp macro="" textlink="">
      <xdr:nvSpPr>
        <xdr:cNvPr id="431" name="テキスト ボックス 430"/>
        <xdr:cNvSpPr txBox="1"/>
      </xdr:nvSpPr>
      <xdr:spPr>
        <a:xfrm>
          <a:off x="8483111" y="1361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5" name="テキスト ボックス 444"/>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7" name="テキスト ボックス 446"/>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9" name="テキスト ボックス 448"/>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5" name="直線コネクタ 454"/>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7" name="直線コネクタ 45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8"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9" name="直線コネクタ 458"/>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10643</xdr:rowOff>
    </xdr:from>
    <xdr:to>
      <xdr:col>15</xdr:col>
      <xdr:colOff>180975</xdr:colOff>
      <xdr:row>99</xdr:row>
      <xdr:rowOff>36184</xdr:rowOff>
    </xdr:to>
    <xdr:cxnSp macro="">
      <xdr:nvCxnSpPr>
        <xdr:cNvPr id="460" name="直線コネクタ 459"/>
        <xdr:cNvCxnSpPr/>
      </xdr:nvCxnSpPr>
      <xdr:spPr>
        <a:xfrm flipV="1">
          <a:off x="9639300" y="16984193"/>
          <a:ext cx="838200" cy="2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1"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2" name="フローチャート : 判断 461"/>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36184</xdr:rowOff>
    </xdr:from>
    <xdr:to>
      <xdr:col>14</xdr:col>
      <xdr:colOff>28575</xdr:colOff>
      <xdr:row>99</xdr:row>
      <xdr:rowOff>41630</xdr:rowOff>
    </xdr:to>
    <xdr:cxnSp macro="">
      <xdr:nvCxnSpPr>
        <xdr:cNvPr id="463" name="直線コネクタ 462"/>
        <xdr:cNvCxnSpPr/>
      </xdr:nvCxnSpPr>
      <xdr:spPr>
        <a:xfrm flipV="1">
          <a:off x="8750300" y="17009734"/>
          <a:ext cx="889000" cy="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125485</xdr:rowOff>
    </xdr:from>
    <xdr:to>
      <xdr:col>14</xdr:col>
      <xdr:colOff>79375</xdr:colOff>
      <xdr:row>99</xdr:row>
      <xdr:rowOff>55635</xdr:rowOff>
    </xdr:to>
    <xdr:sp macro="" textlink="">
      <xdr:nvSpPr>
        <xdr:cNvPr id="464" name="フローチャート : 判断 463"/>
        <xdr:cNvSpPr/>
      </xdr:nvSpPr>
      <xdr:spPr>
        <a:xfrm>
          <a:off x="9588500" y="1692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72162</xdr:rowOff>
    </xdr:from>
    <xdr:ext cx="599010" cy="259045"/>
    <xdr:sp macro="" textlink="">
      <xdr:nvSpPr>
        <xdr:cNvPr id="465" name="テキスト ボックス 464"/>
        <xdr:cNvSpPr txBox="1"/>
      </xdr:nvSpPr>
      <xdr:spPr>
        <a:xfrm>
          <a:off x="9339794" y="1670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156519</xdr:rowOff>
    </xdr:from>
    <xdr:to>
      <xdr:col>12</xdr:col>
      <xdr:colOff>561975</xdr:colOff>
      <xdr:row>99</xdr:row>
      <xdr:rowOff>86669</xdr:rowOff>
    </xdr:to>
    <xdr:sp macro="" textlink="">
      <xdr:nvSpPr>
        <xdr:cNvPr id="466" name="フローチャート : 判断 465"/>
        <xdr:cNvSpPr/>
      </xdr:nvSpPr>
      <xdr:spPr>
        <a:xfrm>
          <a:off x="8699500" y="1695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103196</xdr:rowOff>
    </xdr:from>
    <xdr:ext cx="534377" cy="259045"/>
    <xdr:sp macro="" textlink="">
      <xdr:nvSpPr>
        <xdr:cNvPr id="467" name="テキスト ボックス 466"/>
        <xdr:cNvSpPr txBox="1"/>
      </xdr:nvSpPr>
      <xdr:spPr>
        <a:xfrm>
          <a:off x="8483111" y="1673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131293</xdr:rowOff>
    </xdr:from>
    <xdr:to>
      <xdr:col>15</xdr:col>
      <xdr:colOff>231775</xdr:colOff>
      <xdr:row>99</xdr:row>
      <xdr:rowOff>61443</xdr:rowOff>
    </xdr:to>
    <xdr:sp macro="" textlink="">
      <xdr:nvSpPr>
        <xdr:cNvPr id="473" name="円/楕円 472"/>
        <xdr:cNvSpPr/>
      </xdr:nvSpPr>
      <xdr:spPr>
        <a:xfrm>
          <a:off x="10426700" y="169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34377" cy="259045"/>
    <xdr:sp macro="" textlink="">
      <xdr:nvSpPr>
        <xdr:cNvPr id="474" name="普通建設事業費 （ うち更新整備　）該当値テキスト"/>
        <xdr:cNvSpPr txBox="1"/>
      </xdr:nvSpPr>
      <xdr:spPr>
        <a:xfrm>
          <a:off x="10528300" y="168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88,734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156834</xdr:rowOff>
    </xdr:from>
    <xdr:to>
      <xdr:col>14</xdr:col>
      <xdr:colOff>79375</xdr:colOff>
      <xdr:row>99</xdr:row>
      <xdr:rowOff>86984</xdr:rowOff>
    </xdr:to>
    <xdr:sp macro="" textlink="">
      <xdr:nvSpPr>
        <xdr:cNvPr id="475" name="円/楕円 474"/>
        <xdr:cNvSpPr/>
      </xdr:nvSpPr>
      <xdr:spPr>
        <a:xfrm>
          <a:off x="9588500" y="169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78111</xdr:rowOff>
    </xdr:from>
    <xdr:ext cx="534377" cy="259045"/>
    <xdr:sp macro="" textlink="">
      <xdr:nvSpPr>
        <xdr:cNvPr id="476" name="テキスト ボックス 475"/>
        <xdr:cNvSpPr txBox="1"/>
      </xdr:nvSpPr>
      <xdr:spPr>
        <a:xfrm>
          <a:off x="9372111" y="170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162280</xdr:rowOff>
    </xdr:from>
    <xdr:to>
      <xdr:col>12</xdr:col>
      <xdr:colOff>561975</xdr:colOff>
      <xdr:row>99</xdr:row>
      <xdr:rowOff>92430</xdr:rowOff>
    </xdr:to>
    <xdr:sp macro="" textlink="">
      <xdr:nvSpPr>
        <xdr:cNvPr id="477" name="円/楕円 476"/>
        <xdr:cNvSpPr/>
      </xdr:nvSpPr>
      <xdr:spPr>
        <a:xfrm>
          <a:off x="8699500" y="1696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83557</xdr:rowOff>
    </xdr:from>
    <xdr:ext cx="469744" cy="259045"/>
    <xdr:sp macro="" textlink="">
      <xdr:nvSpPr>
        <xdr:cNvPr id="478" name="テキスト ボックス 477"/>
        <xdr:cNvSpPr txBox="1"/>
      </xdr:nvSpPr>
      <xdr:spPr>
        <a:xfrm>
          <a:off x="8515427" y="170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2" name="テキスト ボックス 49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6" name="テキスト ボックス 49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8" name="テキスト ボックス 49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2" name="直線コネクタ 501"/>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5"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6" name="直線コネクタ 505"/>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141083</xdr:rowOff>
    </xdr:from>
    <xdr:to>
      <xdr:col>23</xdr:col>
      <xdr:colOff>517525</xdr:colOff>
      <xdr:row>39</xdr:row>
      <xdr:rowOff>5443</xdr:rowOff>
    </xdr:to>
    <xdr:cxnSp macro="">
      <xdr:nvCxnSpPr>
        <xdr:cNvPr id="507" name="直線コネクタ 506"/>
        <xdr:cNvCxnSpPr/>
      </xdr:nvCxnSpPr>
      <xdr:spPr>
        <a:xfrm>
          <a:off x="15481300" y="6656183"/>
          <a:ext cx="838200" cy="3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8"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9" name="フローチャート : 判断 508"/>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141083</xdr:rowOff>
    </xdr:from>
    <xdr:to>
      <xdr:col>22</xdr:col>
      <xdr:colOff>365125</xdr:colOff>
      <xdr:row>39</xdr:row>
      <xdr:rowOff>26459</xdr:rowOff>
    </xdr:to>
    <xdr:cxnSp macro="">
      <xdr:nvCxnSpPr>
        <xdr:cNvPr id="510" name="直線コネクタ 509"/>
        <xdr:cNvCxnSpPr/>
      </xdr:nvCxnSpPr>
      <xdr:spPr>
        <a:xfrm flipV="1">
          <a:off x="14592300" y="6656183"/>
          <a:ext cx="889000" cy="5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119022</xdr:rowOff>
    </xdr:from>
    <xdr:to>
      <xdr:col>22</xdr:col>
      <xdr:colOff>415925</xdr:colOff>
      <xdr:row>39</xdr:row>
      <xdr:rowOff>49172</xdr:rowOff>
    </xdr:to>
    <xdr:sp macro="" textlink="">
      <xdr:nvSpPr>
        <xdr:cNvPr id="511" name="フローチャート : 判断 510"/>
        <xdr:cNvSpPr/>
      </xdr:nvSpPr>
      <xdr:spPr>
        <a:xfrm>
          <a:off x="15430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40299</xdr:rowOff>
    </xdr:from>
    <xdr:ext cx="534377" cy="259045"/>
    <xdr:sp macro="" textlink="">
      <xdr:nvSpPr>
        <xdr:cNvPr id="512" name="テキスト ボックス 511"/>
        <xdr:cNvSpPr txBox="1"/>
      </xdr:nvSpPr>
      <xdr:spPr>
        <a:xfrm>
          <a:off x="15214111" y="67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26459</xdr:rowOff>
    </xdr:from>
    <xdr:to>
      <xdr:col>21</xdr:col>
      <xdr:colOff>161925</xdr:colOff>
      <xdr:row>39</xdr:row>
      <xdr:rowOff>39226</xdr:rowOff>
    </xdr:to>
    <xdr:cxnSp macro="">
      <xdr:nvCxnSpPr>
        <xdr:cNvPr id="513" name="直線コネクタ 512"/>
        <xdr:cNvCxnSpPr/>
      </xdr:nvCxnSpPr>
      <xdr:spPr>
        <a:xfrm flipV="1">
          <a:off x="13703300" y="6713009"/>
          <a:ext cx="889000" cy="1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159995</xdr:rowOff>
    </xdr:from>
    <xdr:to>
      <xdr:col>21</xdr:col>
      <xdr:colOff>212725</xdr:colOff>
      <xdr:row>39</xdr:row>
      <xdr:rowOff>90145</xdr:rowOff>
    </xdr:to>
    <xdr:sp macro="" textlink="">
      <xdr:nvSpPr>
        <xdr:cNvPr id="514" name="フローチャート : 判断 513"/>
        <xdr:cNvSpPr/>
      </xdr:nvSpPr>
      <xdr:spPr>
        <a:xfrm>
          <a:off x="14541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81272</xdr:rowOff>
    </xdr:from>
    <xdr:ext cx="469744" cy="259045"/>
    <xdr:sp macro="" textlink="">
      <xdr:nvSpPr>
        <xdr:cNvPr id="515" name="テキスト ボックス 514"/>
        <xdr:cNvSpPr txBox="1"/>
      </xdr:nvSpPr>
      <xdr:spPr>
        <a:xfrm>
          <a:off x="14357427" y="67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39226</xdr:rowOff>
    </xdr:from>
    <xdr:to>
      <xdr:col>19</xdr:col>
      <xdr:colOff>644525</xdr:colOff>
      <xdr:row>39</xdr:row>
      <xdr:rowOff>41856</xdr:rowOff>
    </xdr:to>
    <xdr:cxnSp macro="">
      <xdr:nvCxnSpPr>
        <xdr:cNvPr id="516" name="直線コネクタ 515"/>
        <xdr:cNvCxnSpPr/>
      </xdr:nvCxnSpPr>
      <xdr:spPr>
        <a:xfrm flipV="1">
          <a:off x="12814300" y="6725776"/>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157362</xdr:rowOff>
    </xdr:from>
    <xdr:to>
      <xdr:col>20</xdr:col>
      <xdr:colOff>9525</xdr:colOff>
      <xdr:row>39</xdr:row>
      <xdr:rowOff>87512</xdr:rowOff>
    </xdr:to>
    <xdr:sp macro="" textlink="">
      <xdr:nvSpPr>
        <xdr:cNvPr id="517" name="フローチャート : 判断 516"/>
        <xdr:cNvSpPr/>
      </xdr:nvSpPr>
      <xdr:spPr>
        <a:xfrm>
          <a:off x="13652500" y="667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104039</xdr:rowOff>
    </xdr:from>
    <xdr:ext cx="469744" cy="259045"/>
    <xdr:sp macro="" textlink="">
      <xdr:nvSpPr>
        <xdr:cNvPr id="518" name="テキスト ボックス 517"/>
        <xdr:cNvSpPr txBox="1"/>
      </xdr:nvSpPr>
      <xdr:spPr>
        <a:xfrm>
          <a:off x="13468427" y="644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153026</xdr:rowOff>
    </xdr:from>
    <xdr:to>
      <xdr:col>18</xdr:col>
      <xdr:colOff>492125</xdr:colOff>
      <xdr:row>39</xdr:row>
      <xdr:rowOff>83176</xdr:rowOff>
    </xdr:to>
    <xdr:sp macro="" textlink="">
      <xdr:nvSpPr>
        <xdr:cNvPr id="519" name="フローチャート : 判断 518"/>
        <xdr:cNvSpPr/>
      </xdr:nvSpPr>
      <xdr:spPr>
        <a:xfrm>
          <a:off x="12763500" y="66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99703</xdr:rowOff>
    </xdr:from>
    <xdr:ext cx="469744" cy="259045"/>
    <xdr:sp macro="" textlink="">
      <xdr:nvSpPr>
        <xdr:cNvPr id="520" name="テキスト ボックス 519"/>
        <xdr:cNvSpPr txBox="1"/>
      </xdr:nvSpPr>
      <xdr:spPr>
        <a:xfrm>
          <a:off x="12579427" y="644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126093</xdr:rowOff>
    </xdr:from>
    <xdr:to>
      <xdr:col>23</xdr:col>
      <xdr:colOff>568325</xdr:colOff>
      <xdr:row>39</xdr:row>
      <xdr:rowOff>56243</xdr:rowOff>
    </xdr:to>
    <xdr:sp macro="" textlink="">
      <xdr:nvSpPr>
        <xdr:cNvPr id="526" name="円/楕円 525"/>
        <xdr:cNvSpPr/>
      </xdr:nvSpPr>
      <xdr:spPr>
        <a:xfrm>
          <a:off x="162687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72630</xdr:rowOff>
    </xdr:from>
    <xdr:ext cx="534377" cy="259045"/>
    <xdr:sp macro="" textlink="">
      <xdr:nvSpPr>
        <xdr:cNvPr id="527" name="災害復旧事業費該当値テキスト"/>
        <xdr:cNvSpPr txBox="1"/>
      </xdr:nvSpPr>
      <xdr:spPr>
        <a:xfrm>
          <a:off x="16370300" y="658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90283</xdr:rowOff>
    </xdr:from>
    <xdr:to>
      <xdr:col>22</xdr:col>
      <xdr:colOff>415925</xdr:colOff>
      <xdr:row>39</xdr:row>
      <xdr:rowOff>20433</xdr:rowOff>
    </xdr:to>
    <xdr:sp macro="" textlink="">
      <xdr:nvSpPr>
        <xdr:cNvPr id="528" name="円/楕円 527"/>
        <xdr:cNvSpPr/>
      </xdr:nvSpPr>
      <xdr:spPr>
        <a:xfrm>
          <a:off x="15430500" y="66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36960</xdr:rowOff>
    </xdr:from>
    <xdr:ext cx="534377" cy="259045"/>
    <xdr:sp macro="" textlink="">
      <xdr:nvSpPr>
        <xdr:cNvPr id="529" name="テキスト ボックス 528"/>
        <xdr:cNvSpPr txBox="1"/>
      </xdr:nvSpPr>
      <xdr:spPr>
        <a:xfrm>
          <a:off x="15214111" y="638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147109</xdr:rowOff>
    </xdr:from>
    <xdr:to>
      <xdr:col>21</xdr:col>
      <xdr:colOff>212725</xdr:colOff>
      <xdr:row>39</xdr:row>
      <xdr:rowOff>77259</xdr:rowOff>
    </xdr:to>
    <xdr:sp macro="" textlink="">
      <xdr:nvSpPr>
        <xdr:cNvPr id="530" name="円/楕円 529"/>
        <xdr:cNvSpPr/>
      </xdr:nvSpPr>
      <xdr:spPr>
        <a:xfrm>
          <a:off x="14541500" y="666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93786</xdr:rowOff>
    </xdr:from>
    <xdr:ext cx="469744" cy="259045"/>
    <xdr:sp macro="" textlink="">
      <xdr:nvSpPr>
        <xdr:cNvPr id="531" name="テキスト ボックス 530"/>
        <xdr:cNvSpPr txBox="1"/>
      </xdr:nvSpPr>
      <xdr:spPr>
        <a:xfrm>
          <a:off x="14357427" y="643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159876</xdr:rowOff>
    </xdr:from>
    <xdr:to>
      <xdr:col>20</xdr:col>
      <xdr:colOff>9525</xdr:colOff>
      <xdr:row>39</xdr:row>
      <xdr:rowOff>90026</xdr:rowOff>
    </xdr:to>
    <xdr:sp macro="" textlink="">
      <xdr:nvSpPr>
        <xdr:cNvPr id="532" name="円/楕円 531"/>
        <xdr:cNvSpPr/>
      </xdr:nvSpPr>
      <xdr:spPr>
        <a:xfrm>
          <a:off x="13652500" y="66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81153</xdr:rowOff>
    </xdr:from>
    <xdr:ext cx="469744" cy="259045"/>
    <xdr:sp macro="" textlink="">
      <xdr:nvSpPr>
        <xdr:cNvPr id="533" name="テキスト ボックス 532"/>
        <xdr:cNvSpPr txBox="1"/>
      </xdr:nvSpPr>
      <xdr:spPr>
        <a:xfrm>
          <a:off x="13468427" y="676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162506</xdr:rowOff>
    </xdr:from>
    <xdr:to>
      <xdr:col>18</xdr:col>
      <xdr:colOff>492125</xdr:colOff>
      <xdr:row>39</xdr:row>
      <xdr:rowOff>92656</xdr:rowOff>
    </xdr:to>
    <xdr:sp macro="" textlink="">
      <xdr:nvSpPr>
        <xdr:cNvPr id="534" name="円/楕円 533"/>
        <xdr:cNvSpPr/>
      </xdr:nvSpPr>
      <xdr:spPr>
        <a:xfrm>
          <a:off x="12763500" y="667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83783</xdr:rowOff>
    </xdr:from>
    <xdr:ext cx="378565" cy="259045"/>
    <xdr:sp macro="" textlink="">
      <xdr:nvSpPr>
        <xdr:cNvPr id="535" name="テキスト ボックス 534"/>
        <xdr:cNvSpPr txBox="1"/>
      </xdr:nvSpPr>
      <xdr:spPr>
        <a:xfrm>
          <a:off x="12625017" y="6770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6" name="直線コネクタ 54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7" name="テキスト ボックス 54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8" name="直線コネクタ 54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9" name="テキスト ボックス 548"/>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0" name="直線コネクタ 54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1" name="テキスト ボックス 550"/>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2" name="直線コネクタ 55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3" name="テキスト ボックス 552"/>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5" name="テキスト ボックス 554"/>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7" name="直線コネクタ 556"/>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8"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9" name="直線コネクタ 558"/>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60"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1" name="直線コネクタ 560"/>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2" name="直線コネクタ 561"/>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3"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4" name="フローチャート : 判断 563"/>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5" name="直線コネクタ 564"/>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66" name="フローチャート : 判断 565"/>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7" name="テキスト ボックス 566"/>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8" name="直線コネクタ 567"/>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69" name="フローチャート : 判断 568"/>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1" name="直線コネクタ 570"/>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72" name="フローチャート : 判断 571"/>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3" name="テキスト ボックス 572"/>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4" name="フローチャート : 判断 573"/>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5" name="テキスト ボックス 574"/>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1" name="円/楕円 580"/>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2"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3" name="円/楕円 582"/>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84" name="テキスト ボックス 583"/>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5" name="円/楕円 584"/>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86" name="テキスト ボックス 585"/>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7" name="円/楕円 586"/>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88" name="テキスト ボックス 587"/>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9" name="円/楕円 588"/>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35577</xdr:rowOff>
    </xdr:from>
    <xdr:ext cx="249299" cy="259045"/>
    <xdr:sp macro="" textlink="">
      <xdr:nvSpPr>
        <xdr:cNvPr id="590" name="テキスト ボックス 589"/>
        <xdr:cNvSpPr txBox="1"/>
      </xdr:nvSpPr>
      <xdr:spPr>
        <a:xfrm>
          <a:off x="1268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4" name="テキスト ボックス 60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10" name="テキスト ボックス 609"/>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2" name="テキスト ボックス 611"/>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4" name="直線コネクタ 613"/>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5"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6" name="直線コネクタ 615"/>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7"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8" name="直線コネクタ 617"/>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3172</xdr:rowOff>
    </xdr:from>
    <xdr:to>
      <xdr:col>23</xdr:col>
      <xdr:colOff>517525</xdr:colOff>
      <xdr:row>79</xdr:row>
      <xdr:rowOff>3747</xdr:rowOff>
    </xdr:to>
    <xdr:cxnSp macro="">
      <xdr:nvCxnSpPr>
        <xdr:cNvPr id="619" name="直線コネクタ 618"/>
        <xdr:cNvCxnSpPr/>
      </xdr:nvCxnSpPr>
      <xdr:spPr>
        <a:xfrm flipV="1">
          <a:off x="15481300" y="13547722"/>
          <a:ext cx="8382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20"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1" name="フローチャート : 判断 620"/>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170107</xdr:rowOff>
    </xdr:from>
    <xdr:to>
      <xdr:col>22</xdr:col>
      <xdr:colOff>365125</xdr:colOff>
      <xdr:row>79</xdr:row>
      <xdr:rowOff>3747</xdr:rowOff>
    </xdr:to>
    <xdr:cxnSp macro="">
      <xdr:nvCxnSpPr>
        <xdr:cNvPr id="622" name="直線コネクタ 621"/>
        <xdr:cNvCxnSpPr/>
      </xdr:nvCxnSpPr>
      <xdr:spPr>
        <a:xfrm>
          <a:off x="14592300" y="13543207"/>
          <a:ext cx="889000" cy="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22676</xdr:rowOff>
    </xdr:from>
    <xdr:to>
      <xdr:col>22</xdr:col>
      <xdr:colOff>415925</xdr:colOff>
      <xdr:row>78</xdr:row>
      <xdr:rowOff>124276</xdr:rowOff>
    </xdr:to>
    <xdr:sp macro="" textlink="">
      <xdr:nvSpPr>
        <xdr:cNvPr id="623" name="フローチャート : 判断 622"/>
        <xdr:cNvSpPr/>
      </xdr:nvSpPr>
      <xdr:spPr>
        <a:xfrm>
          <a:off x="15430500" y="1339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140803</xdr:rowOff>
    </xdr:from>
    <xdr:ext cx="599010" cy="259045"/>
    <xdr:sp macro="" textlink="">
      <xdr:nvSpPr>
        <xdr:cNvPr id="624" name="テキスト ボックス 623"/>
        <xdr:cNvSpPr txBox="1"/>
      </xdr:nvSpPr>
      <xdr:spPr>
        <a:xfrm>
          <a:off x="15181794" y="1317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170107</xdr:rowOff>
    </xdr:from>
    <xdr:to>
      <xdr:col>21</xdr:col>
      <xdr:colOff>161925</xdr:colOff>
      <xdr:row>78</xdr:row>
      <xdr:rowOff>171267</xdr:rowOff>
    </xdr:to>
    <xdr:cxnSp macro="">
      <xdr:nvCxnSpPr>
        <xdr:cNvPr id="625" name="直線コネクタ 624"/>
        <xdr:cNvCxnSpPr/>
      </xdr:nvCxnSpPr>
      <xdr:spPr>
        <a:xfrm flipV="1">
          <a:off x="13703300" y="13543207"/>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121633</xdr:rowOff>
    </xdr:from>
    <xdr:to>
      <xdr:col>21</xdr:col>
      <xdr:colOff>212725</xdr:colOff>
      <xdr:row>79</xdr:row>
      <xdr:rowOff>51783</xdr:rowOff>
    </xdr:to>
    <xdr:sp macro="" textlink="">
      <xdr:nvSpPr>
        <xdr:cNvPr id="626" name="フローチャート : 判断 625"/>
        <xdr:cNvSpPr/>
      </xdr:nvSpPr>
      <xdr:spPr>
        <a:xfrm>
          <a:off x="14541500" y="1349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42910</xdr:rowOff>
    </xdr:from>
    <xdr:ext cx="534377" cy="259045"/>
    <xdr:sp macro="" textlink="">
      <xdr:nvSpPr>
        <xdr:cNvPr id="627" name="テキスト ボックス 626"/>
        <xdr:cNvSpPr txBox="1"/>
      </xdr:nvSpPr>
      <xdr:spPr>
        <a:xfrm>
          <a:off x="14325111" y="1358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171267</xdr:rowOff>
    </xdr:from>
    <xdr:to>
      <xdr:col>19</xdr:col>
      <xdr:colOff>644525</xdr:colOff>
      <xdr:row>79</xdr:row>
      <xdr:rowOff>1276</xdr:rowOff>
    </xdr:to>
    <xdr:cxnSp macro="">
      <xdr:nvCxnSpPr>
        <xdr:cNvPr id="628" name="直線コネクタ 627"/>
        <xdr:cNvCxnSpPr/>
      </xdr:nvCxnSpPr>
      <xdr:spPr>
        <a:xfrm flipV="1">
          <a:off x="12814300" y="13544367"/>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121279</xdr:rowOff>
    </xdr:from>
    <xdr:to>
      <xdr:col>20</xdr:col>
      <xdr:colOff>9525</xdr:colOff>
      <xdr:row>79</xdr:row>
      <xdr:rowOff>51429</xdr:rowOff>
    </xdr:to>
    <xdr:sp macro="" textlink="">
      <xdr:nvSpPr>
        <xdr:cNvPr id="629" name="フローチャート : 判断 628"/>
        <xdr:cNvSpPr/>
      </xdr:nvSpPr>
      <xdr:spPr>
        <a:xfrm>
          <a:off x="13652500" y="1349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42556</xdr:rowOff>
    </xdr:from>
    <xdr:ext cx="534377" cy="259045"/>
    <xdr:sp macro="" textlink="">
      <xdr:nvSpPr>
        <xdr:cNvPr id="630" name="テキスト ボックス 629"/>
        <xdr:cNvSpPr txBox="1"/>
      </xdr:nvSpPr>
      <xdr:spPr>
        <a:xfrm>
          <a:off x="13436111" y="135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119235</xdr:rowOff>
    </xdr:from>
    <xdr:to>
      <xdr:col>18</xdr:col>
      <xdr:colOff>492125</xdr:colOff>
      <xdr:row>79</xdr:row>
      <xdr:rowOff>49385</xdr:rowOff>
    </xdr:to>
    <xdr:sp macro="" textlink="">
      <xdr:nvSpPr>
        <xdr:cNvPr id="631" name="フローチャート : 判断 630"/>
        <xdr:cNvSpPr/>
      </xdr:nvSpPr>
      <xdr:spPr>
        <a:xfrm>
          <a:off x="12763500" y="134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65912</xdr:rowOff>
    </xdr:from>
    <xdr:ext cx="534377" cy="259045"/>
    <xdr:sp macro="" textlink="">
      <xdr:nvSpPr>
        <xdr:cNvPr id="632" name="テキスト ボックス 631"/>
        <xdr:cNvSpPr txBox="1"/>
      </xdr:nvSpPr>
      <xdr:spPr>
        <a:xfrm>
          <a:off x="12547111" y="132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123822</xdr:rowOff>
    </xdr:from>
    <xdr:to>
      <xdr:col>23</xdr:col>
      <xdr:colOff>568325</xdr:colOff>
      <xdr:row>79</xdr:row>
      <xdr:rowOff>53972</xdr:rowOff>
    </xdr:to>
    <xdr:sp macro="" textlink="">
      <xdr:nvSpPr>
        <xdr:cNvPr id="638" name="円/楕円 637"/>
        <xdr:cNvSpPr/>
      </xdr:nvSpPr>
      <xdr:spPr>
        <a:xfrm>
          <a:off x="16268700" y="1349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38749</xdr:rowOff>
    </xdr:from>
    <xdr:ext cx="534377" cy="259045"/>
    <xdr:sp macro="" textlink="">
      <xdr:nvSpPr>
        <xdr:cNvPr id="639" name="公債費該当値テキスト"/>
        <xdr:cNvSpPr txBox="1"/>
      </xdr:nvSpPr>
      <xdr:spPr>
        <a:xfrm>
          <a:off x="16370300" y="1341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32,503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124397</xdr:rowOff>
    </xdr:from>
    <xdr:to>
      <xdr:col>22</xdr:col>
      <xdr:colOff>415925</xdr:colOff>
      <xdr:row>79</xdr:row>
      <xdr:rowOff>54547</xdr:rowOff>
    </xdr:to>
    <xdr:sp macro="" textlink="">
      <xdr:nvSpPr>
        <xdr:cNvPr id="640" name="円/楕円 639"/>
        <xdr:cNvSpPr/>
      </xdr:nvSpPr>
      <xdr:spPr>
        <a:xfrm>
          <a:off x="15430500" y="1349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45674</xdr:rowOff>
    </xdr:from>
    <xdr:ext cx="534377" cy="259045"/>
    <xdr:sp macro="" textlink="">
      <xdr:nvSpPr>
        <xdr:cNvPr id="641" name="テキスト ボックス 640"/>
        <xdr:cNvSpPr txBox="1"/>
      </xdr:nvSpPr>
      <xdr:spPr>
        <a:xfrm>
          <a:off x="15214111" y="1359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119307</xdr:rowOff>
    </xdr:from>
    <xdr:to>
      <xdr:col>21</xdr:col>
      <xdr:colOff>212725</xdr:colOff>
      <xdr:row>79</xdr:row>
      <xdr:rowOff>49457</xdr:rowOff>
    </xdr:to>
    <xdr:sp macro="" textlink="">
      <xdr:nvSpPr>
        <xdr:cNvPr id="642" name="円/楕円 641"/>
        <xdr:cNvSpPr/>
      </xdr:nvSpPr>
      <xdr:spPr>
        <a:xfrm>
          <a:off x="14541500" y="1349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65984</xdr:rowOff>
    </xdr:from>
    <xdr:ext cx="534377" cy="259045"/>
    <xdr:sp macro="" textlink="">
      <xdr:nvSpPr>
        <xdr:cNvPr id="643" name="テキスト ボックス 642"/>
        <xdr:cNvSpPr txBox="1"/>
      </xdr:nvSpPr>
      <xdr:spPr>
        <a:xfrm>
          <a:off x="14325111" y="1326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36,057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120467</xdr:rowOff>
    </xdr:from>
    <xdr:to>
      <xdr:col>20</xdr:col>
      <xdr:colOff>9525</xdr:colOff>
      <xdr:row>79</xdr:row>
      <xdr:rowOff>50617</xdr:rowOff>
    </xdr:to>
    <xdr:sp macro="" textlink="">
      <xdr:nvSpPr>
        <xdr:cNvPr id="644" name="円/楕円 643"/>
        <xdr:cNvSpPr/>
      </xdr:nvSpPr>
      <xdr:spPr>
        <a:xfrm>
          <a:off x="13652500" y="134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67144</xdr:rowOff>
    </xdr:from>
    <xdr:ext cx="534377" cy="259045"/>
    <xdr:sp macro="" textlink="">
      <xdr:nvSpPr>
        <xdr:cNvPr id="645" name="テキスト ボックス 644"/>
        <xdr:cNvSpPr txBox="1"/>
      </xdr:nvSpPr>
      <xdr:spPr>
        <a:xfrm>
          <a:off x="13436111" y="132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121926</xdr:rowOff>
    </xdr:from>
    <xdr:to>
      <xdr:col>18</xdr:col>
      <xdr:colOff>492125</xdr:colOff>
      <xdr:row>79</xdr:row>
      <xdr:rowOff>52076</xdr:rowOff>
    </xdr:to>
    <xdr:sp macro="" textlink="">
      <xdr:nvSpPr>
        <xdr:cNvPr id="646" name="円/楕円 645"/>
        <xdr:cNvSpPr/>
      </xdr:nvSpPr>
      <xdr:spPr>
        <a:xfrm>
          <a:off x="12763500" y="134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43203</xdr:rowOff>
    </xdr:from>
    <xdr:ext cx="534377" cy="259045"/>
    <xdr:sp macro="" textlink="">
      <xdr:nvSpPr>
        <xdr:cNvPr id="647" name="テキスト ボックス 646"/>
        <xdr:cNvSpPr txBox="1"/>
      </xdr:nvSpPr>
      <xdr:spPr>
        <a:xfrm>
          <a:off x="12547111" y="135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3" name="テキスト ボックス 662"/>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5" name="テキスト ボックス 664"/>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7" name="テキスト ボックス 66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9" name="直線コネクタ 668"/>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70"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1" name="直線コネクタ 670"/>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2"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3" name="直線コネクタ 672"/>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107130</xdr:rowOff>
    </xdr:from>
    <xdr:to>
      <xdr:col>23</xdr:col>
      <xdr:colOff>517525</xdr:colOff>
      <xdr:row>98</xdr:row>
      <xdr:rowOff>26020</xdr:rowOff>
    </xdr:to>
    <xdr:cxnSp macro="">
      <xdr:nvCxnSpPr>
        <xdr:cNvPr id="674" name="直線コネクタ 673"/>
        <xdr:cNvCxnSpPr/>
      </xdr:nvCxnSpPr>
      <xdr:spPr>
        <a:xfrm flipV="1">
          <a:off x="15481300" y="16737780"/>
          <a:ext cx="838200" cy="9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5"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6" name="フローチャート : 判断 675"/>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151389</xdr:rowOff>
    </xdr:from>
    <xdr:to>
      <xdr:col>22</xdr:col>
      <xdr:colOff>365125</xdr:colOff>
      <xdr:row>98</xdr:row>
      <xdr:rowOff>26020</xdr:rowOff>
    </xdr:to>
    <xdr:cxnSp macro="">
      <xdr:nvCxnSpPr>
        <xdr:cNvPr id="677" name="直線コネクタ 676"/>
        <xdr:cNvCxnSpPr/>
      </xdr:nvCxnSpPr>
      <xdr:spPr>
        <a:xfrm>
          <a:off x="14592300" y="16782039"/>
          <a:ext cx="889000" cy="4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14974</xdr:rowOff>
    </xdr:from>
    <xdr:to>
      <xdr:col>22</xdr:col>
      <xdr:colOff>415925</xdr:colOff>
      <xdr:row>98</xdr:row>
      <xdr:rowOff>116574</xdr:rowOff>
    </xdr:to>
    <xdr:sp macro="" textlink="">
      <xdr:nvSpPr>
        <xdr:cNvPr id="678" name="フローチャート : 判断 677"/>
        <xdr:cNvSpPr/>
      </xdr:nvSpPr>
      <xdr:spPr>
        <a:xfrm>
          <a:off x="15430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107701</xdr:rowOff>
    </xdr:from>
    <xdr:ext cx="534377" cy="259045"/>
    <xdr:sp macro="" textlink="">
      <xdr:nvSpPr>
        <xdr:cNvPr id="679" name="テキスト ボックス 678"/>
        <xdr:cNvSpPr txBox="1"/>
      </xdr:nvSpPr>
      <xdr:spPr>
        <a:xfrm>
          <a:off x="15214111" y="169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147129</xdr:rowOff>
    </xdr:from>
    <xdr:to>
      <xdr:col>21</xdr:col>
      <xdr:colOff>161925</xdr:colOff>
      <xdr:row>97</xdr:row>
      <xdr:rowOff>151389</xdr:rowOff>
    </xdr:to>
    <xdr:cxnSp macro="">
      <xdr:nvCxnSpPr>
        <xdr:cNvPr id="680" name="直線コネクタ 679"/>
        <xdr:cNvCxnSpPr/>
      </xdr:nvCxnSpPr>
      <xdr:spPr>
        <a:xfrm>
          <a:off x="13703300" y="16606329"/>
          <a:ext cx="889000" cy="17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77251</xdr:rowOff>
    </xdr:from>
    <xdr:to>
      <xdr:col>21</xdr:col>
      <xdr:colOff>212725</xdr:colOff>
      <xdr:row>99</xdr:row>
      <xdr:rowOff>7401</xdr:rowOff>
    </xdr:to>
    <xdr:sp macro="" textlink="">
      <xdr:nvSpPr>
        <xdr:cNvPr id="681" name="フローチャート : 判断 680"/>
        <xdr:cNvSpPr/>
      </xdr:nvSpPr>
      <xdr:spPr>
        <a:xfrm>
          <a:off x="14541500" y="16879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169978</xdr:rowOff>
    </xdr:from>
    <xdr:ext cx="534377" cy="259045"/>
    <xdr:sp macro="" textlink="">
      <xdr:nvSpPr>
        <xdr:cNvPr id="682" name="テキスト ボックス 681"/>
        <xdr:cNvSpPr txBox="1"/>
      </xdr:nvSpPr>
      <xdr:spPr>
        <a:xfrm>
          <a:off x="14325111" y="169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147129</xdr:rowOff>
    </xdr:from>
    <xdr:to>
      <xdr:col>19</xdr:col>
      <xdr:colOff>644525</xdr:colOff>
      <xdr:row>98</xdr:row>
      <xdr:rowOff>62299</xdr:rowOff>
    </xdr:to>
    <xdr:cxnSp macro="">
      <xdr:nvCxnSpPr>
        <xdr:cNvPr id="683" name="直線コネクタ 682"/>
        <xdr:cNvCxnSpPr/>
      </xdr:nvCxnSpPr>
      <xdr:spPr>
        <a:xfrm flipV="1">
          <a:off x="12814300" y="16606329"/>
          <a:ext cx="889000" cy="25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73541</xdr:rowOff>
    </xdr:from>
    <xdr:to>
      <xdr:col>20</xdr:col>
      <xdr:colOff>9525</xdr:colOff>
      <xdr:row>99</xdr:row>
      <xdr:rowOff>3691</xdr:rowOff>
    </xdr:to>
    <xdr:sp macro="" textlink="">
      <xdr:nvSpPr>
        <xdr:cNvPr id="684" name="フローチャート : 判断 683"/>
        <xdr:cNvSpPr/>
      </xdr:nvSpPr>
      <xdr:spPr>
        <a:xfrm>
          <a:off x="13652500" y="168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166268</xdr:rowOff>
    </xdr:from>
    <xdr:ext cx="534377" cy="259045"/>
    <xdr:sp macro="" textlink="">
      <xdr:nvSpPr>
        <xdr:cNvPr id="685" name="テキスト ボックス 684"/>
        <xdr:cNvSpPr txBox="1"/>
      </xdr:nvSpPr>
      <xdr:spPr>
        <a:xfrm>
          <a:off x="13436111" y="169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68579</xdr:rowOff>
    </xdr:from>
    <xdr:to>
      <xdr:col>18</xdr:col>
      <xdr:colOff>492125</xdr:colOff>
      <xdr:row>98</xdr:row>
      <xdr:rowOff>170179</xdr:rowOff>
    </xdr:to>
    <xdr:sp macro="" textlink="">
      <xdr:nvSpPr>
        <xdr:cNvPr id="686" name="フローチャート : 判断 685"/>
        <xdr:cNvSpPr/>
      </xdr:nvSpPr>
      <xdr:spPr>
        <a:xfrm>
          <a:off x="12763500" y="1687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161306</xdr:rowOff>
    </xdr:from>
    <xdr:ext cx="534377" cy="259045"/>
    <xdr:sp macro="" textlink="">
      <xdr:nvSpPr>
        <xdr:cNvPr id="687" name="テキスト ボックス 686"/>
        <xdr:cNvSpPr txBox="1"/>
      </xdr:nvSpPr>
      <xdr:spPr>
        <a:xfrm>
          <a:off x="12547111" y="1696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56330</xdr:rowOff>
    </xdr:from>
    <xdr:to>
      <xdr:col>23</xdr:col>
      <xdr:colOff>568325</xdr:colOff>
      <xdr:row>97</xdr:row>
      <xdr:rowOff>157930</xdr:rowOff>
    </xdr:to>
    <xdr:sp macro="" textlink="">
      <xdr:nvSpPr>
        <xdr:cNvPr id="693" name="円/楕円 692"/>
        <xdr:cNvSpPr/>
      </xdr:nvSpPr>
      <xdr:spPr>
        <a:xfrm>
          <a:off x="16268700" y="1668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79207</xdr:rowOff>
    </xdr:from>
    <xdr:ext cx="599010" cy="259045"/>
    <xdr:sp macro="" textlink="">
      <xdr:nvSpPr>
        <xdr:cNvPr id="694" name="積立金該当値テキスト"/>
        <xdr:cNvSpPr txBox="1"/>
      </xdr:nvSpPr>
      <xdr:spPr>
        <a:xfrm>
          <a:off x="16370300" y="1653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223,119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146670</xdr:rowOff>
    </xdr:from>
    <xdr:to>
      <xdr:col>22</xdr:col>
      <xdr:colOff>415925</xdr:colOff>
      <xdr:row>98</xdr:row>
      <xdr:rowOff>76820</xdr:rowOff>
    </xdr:to>
    <xdr:sp macro="" textlink="">
      <xdr:nvSpPr>
        <xdr:cNvPr id="695" name="円/楕円 694"/>
        <xdr:cNvSpPr/>
      </xdr:nvSpPr>
      <xdr:spPr>
        <a:xfrm>
          <a:off x="15430500" y="167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93347</xdr:rowOff>
    </xdr:from>
    <xdr:ext cx="599010" cy="259045"/>
    <xdr:sp macro="" textlink="">
      <xdr:nvSpPr>
        <xdr:cNvPr id="696" name="テキスト ボックス 695"/>
        <xdr:cNvSpPr txBox="1"/>
      </xdr:nvSpPr>
      <xdr:spPr>
        <a:xfrm>
          <a:off x="15181794" y="1655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100589</xdr:rowOff>
    </xdr:from>
    <xdr:to>
      <xdr:col>21</xdr:col>
      <xdr:colOff>212725</xdr:colOff>
      <xdr:row>98</xdr:row>
      <xdr:rowOff>30739</xdr:rowOff>
    </xdr:to>
    <xdr:sp macro="" textlink="">
      <xdr:nvSpPr>
        <xdr:cNvPr id="697" name="円/楕円 696"/>
        <xdr:cNvSpPr/>
      </xdr:nvSpPr>
      <xdr:spPr>
        <a:xfrm>
          <a:off x="14541500" y="16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47266</xdr:rowOff>
    </xdr:from>
    <xdr:ext cx="599010" cy="259045"/>
    <xdr:sp macro="" textlink="">
      <xdr:nvSpPr>
        <xdr:cNvPr id="698" name="テキスト ボックス 697"/>
        <xdr:cNvSpPr txBox="1"/>
      </xdr:nvSpPr>
      <xdr:spPr>
        <a:xfrm>
          <a:off x="14292794" y="16506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174,717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96329</xdr:rowOff>
    </xdr:from>
    <xdr:to>
      <xdr:col>20</xdr:col>
      <xdr:colOff>9525</xdr:colOff>
      <xdr:row>97</xdr:row>
      <xdr:rowOff>26479</xdr:rowOff>
    </xdr:to>
    <xdr:sp macro="" textlink="">
      <xdr:nvSpPr>
        <xdr:cNvPr id="699" name="円/楕円 698"/>
        <xdr:cNvSpPr/>
      </xdr:nvSpPr>
      <xdr:spPr>
        <a:xfrm>
          <a:off x="13652500" y="165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43006</xdr:rowOff>
    </xdr:from>
    <xdr:ext cx="599010" cy="259045"/>
    <xdr:sp macro="" textlink="">
      <xdr:nvSpPr>
        <xdr:cNvPr id="700" name="テキスト ボックス 699"/>
        <xdr:cNvSpPr txBox="1"/>
      </xdr:nvSpPr>
      <xdr:spPr>
        <a:xfrm>
          <a:off x="13403794" y="163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366,876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11499</xdr:rowOff>
    </xdr:from>
    <xdr:to>
      <xdr:col>18</xdr:col>
      <xdr:colOff>492125</xdr:colOff>
      <xdr:row>98</xdr:row>
      <xdr:rowOff>113099</xdr:rowOff>
    </xdr:to>
    <xdr:sp macro="" textlink="">
      <xdr:nvSpPr>
        <xdr:cNvPr id="701" name="円/楕円 700"/>
        <xdr:cNvSpPr/>
      </xdr:nvSpPr>
      <xdr:spPr>
        <a:xfrm>
          <a:off x="12763500" y="1681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129626</xdr:rowOff>
    </xdr:from>
    <xdr:ext cx="534377" cy="259045"/>
    <xdr:sp macro="" textlink="">
      <xdr:nvSpPr>
        <xdr:cNvPr id="702" name="テキスト ボックス 701"/>
        <xdr:cNvSpPr txBox="1"/>
      </xdr:nvSpPr>
      <xdr:spPr>
        <a:xfrm>
          <a:off x="12547111" y="1658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6" name="テキスト ボックス 71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0" name="テキスト ボックス 71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6" name="直線コネクタ 725"/>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9"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30" name="直線コネクタ 729"/>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2"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3" name="フローチャート : 判断 732"/>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130086</xdr:rowOff>
    </xdr:from>
    <xdr:to>
      <xdr:col>31</xdr:col>
      <xdr:colOff>85725</xdr:colOff>
      <xdr:row>39</xdr:row>
      <xdr:rowOff>60236</xdr:rowOff>
    </xdr:to>
    <xdr:sp macro="" textlink="">
      <xdr:nvSpPr>
        <xdr:cNvPr id="735" name="フローチャート : 判断 734"/>
        <xdr:cNvSpPr/>
      </xdr:nvSpPr>
      <xdr:spPr>
        <a:xfrm>
          <a:off x="212725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76763</xdr:rowOff>
    </xdr:from>
    <xdr:ext cx="378565" cy="259045"/>
    <xdr:sp macro="" textlink="">
      <xdr:nvSpPr>
        <xdr:cNvPr id="736" name="テキスト ボックス 735"/>
        <xdr:cNvSpPr txBox="1"/>
      </xdr:nvSpPr>
      <xdr:spPr>
        <a:xfrm>
          <a:off x="21134017" y="642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142431</xdr:rowOff>
    </xdr:from>
    <xdr:to>
      <xdr:col>29</xdr:col>
      <xdr:colOff>568325</xdr:colOff>
      <xdr:row>39</xdr:row>
      <xdr:rowOff>72581</xdr:rowOff>
    </xdr:to>
    <xdr:sp macro="" textlink="">
      <xdr:nvSpPr>
        <xdr:cNvPr id="738" name="フローチャート : 判断 737"/>
        <xdr:cNvSpPr/>
      </xdr:nvSpPr>
      <xdr:spPr>
        <a:xfrm>
          <a:off x="20383500" y="665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89107</xdr:rowOff>
    </xdr:from>
    <xdr:ext cx="378565" cy="259045"/>
    <xdr:sp macro="" textlink="">
      <xdr:nvSpPr>
        <xdr:cNvPr id="739" name="テキスト ボックス 738"/>
        <xdr:cNvSpPr txBox="1"/>
      </xdr:nvSpPr>
      <xdr:spPr>
        <a:xfrm>
          <a:off x="20245017" y="643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140716</xdr:rowOff>
    </xdr:from>
    <xdr:to>
      <xdr:col>28</xdr:col>
      <xdr:colOff>365125</xdr:colOff>
      <xdr:row>39</xdr:row>
      <xdr:rowOff>70866</xdr:rowOff>
    </xdr:to>
    <xdr:sp macro="" textlink="">
      <xdr:nvSpPr>
        <xdr:cNvPr id="741" name="フローチャート : 判断 740"/>
        <xdr:cNvSpPr/>
      </xdr:nvSpPr>
      <xdr:spPr>
        <a:xfrm>
          <a:off x="19494500" y="66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87393</xdr:rowOff>
    </xdr:from>
    <xdr:ext cx="378565" cy="259045"/>
    <xdr:sp macro="" textlink="">
      <xdr:nvSpPr>
        <xdr:cNvPr id="742" name="テキスト ボックス 741"/>
        <xdr:cNvSpPr txBox="1"/>
      </xdr:nvSpPr>
      <xdr:spPr>
        <a:xfrm>
          <a:off x="19356017" y="6431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138697</xdr:rowOff>
    </xdr:from>
    <xdr:to>
      <xdr:col>27</xdr:col>
      <xdr:colOff>161925</xdr:colOff>
      <xdr:row>39</xdr:row>
      <xdr:rowOff>68847</xdr:rowOff>
    </xdr:to>
    <xdr:sp macro="" textlink="">
      <xdr:nvSpPr>
        <xdr:cNvPr id="743" name="フローチャート : 判断 742"/>
        <xdr:cNvSpPr/>
      </xdr:nvSpPr>
      <xdr:spPr>
        <a:xfrm>
          <a:off x="18605500" y="665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85374</xdr:rowOff>
    </xdr:from>
    <xdr:ext cx="378565" cy="259045"/>
    <xdr:sp macro="" textlink="">
      <xdr:nvSpPr>
        <xdr:cNvPr id="744" name="テキスト ボックス 743"/>
        <xdr:cNvSpPr txBox="1"/>
      </xdr:nvSpPr>
      <xdr:spPr>
        <a:xfrm>
          <a:off x="18467017" y="642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0" name="円/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2" name="円/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3" name="テキスト ボックス 75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4" name="円/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5" name="テキスト ボックス 75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6" name="円/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7" name="テキスト ボックス 75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8" name="円/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9" name="テキスト ボックス 75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1" name="直線コネクタ 780"/>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4"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5" name="直線コネクタ 784"/>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82299</xdr:rowOff>
    </xdr:from>
    <xdr:to>
      <xdr:col>32</xdr:col>
      <xdr:colOff>187325</xdr:colOff>
      <xdr:row>58</xdr:row>
      <xdr:rowOff>82801</xdr:rowOff>
    </xdr:to>
    <xdr:cxnSp macro="">
      <xdr:nvCxnSpPr>
        <xdr:cNvPr id="786" name="直線コネクタ 785"/>
        <xdr:cNvCxnSpPr/>
      </xdr:nvCxnSpPr>
      <xdr:spPr>
        <a:xfrm flipV="1">
          <a:off x="21323300" y="10026399"/>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7"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8" name="フローチャート : 判断 787"/>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82801</xdr:rowOff>
    </xdr:from>
    <xdr:to>
      <xdr:col>31</xdr:col>
      <xdr:colOff>34925</xdr:colOff>
      <xdr:row>58</xdr:row>
      <xdr:rowOff>84082</xdr:rowOff>
    </xdr:to>
    <xdr:cxnSp macro="">
      <xdr:nvCxnSpPr>
        <xdr:cNvPr id="789" name="直線コネクタ 788"/>
        <xdr:cNvCxnSpPr/>
      </xdr:nvCxnSpPr>
      <xdr:spPr>
        <a:xfrm flipV="1">
          <a:off x="20434300" y="10026901"/>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75573</xdr:rowOff>
    </xdr:from>
    <xdr:to>
      <xdr:col>31</xdr:col>
      <xdr:colOff>85725</xdr:colOff>
      <xdr:row>58</xdr:row>
      <xdr:rowOff>5723</xdr:rowOff>
    </xdr:to>
    <xdr:sp macro="" textlink="">
      <xdr:nvSpPr>
        <xdr:cNvPr id="790" name="フローチャート : 判断 789"/>
        <xdr:cNvSpPr/>
      </xdr:nvSpPr>
      <xdr:spPr>
        <a:xfrm>
          <a:off x="21272500" y="984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22250</xdr:rowOff>
    </xdr:from>
    <xdr:ext cx="469744" cy="259045"/>
    <xdr:sp macro="" textlink="">
      <xdr:nvSpPr>
        <xdr:cNvPr id="791" name="テキスト ボックス 790"/>
        <xdr:cNvSpPr txBox="1"/>
      </xdr:nvSpPr>
      <xdr:spPr>
        <a:xfrm>
          <a:off x="21088427" y="96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83716</xdr:rowOff>
    </xdr:from>
    <xdr:to>
      <xdr:col>29</xdr:col>
      <xdr:colOff>517525</xdr:colOff>
      <xdr:row>58</xdr:row>
      <xdr:rowOff>84082</xdr:rowOff>
    </xdr:to>
    <xdr:cxnSp macro="">
      <xdr:nvCxnSpPr>
        <xdr:cNvPr id="792" name="直線コネクタ 791"/>
        <xdr:cNvCxnSpPr/>
      </xdr:nvCxnSpPr>
      <xdr:spPr>
        <a:xfrm>
          <a:off x="19545300" y="10027816"/>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56416</xdr:rowOff>
    </xdr:from>
    <xdr:to>
      <xdr:col>29</xdr:col>
      <xdr:colOff>568325</xdr:colOff>
      <xdr:row>58</xdr:row>
      <xdr:rowOff>158016</xdr:rowOff>
    </xdr:to>
    <xdr:sp macro="" textlink="">
      <xdr:nvSpPr>
        <xdr:cNvPr id="793" name="フローチャート : 判断 792"/>
        <xdr:cNvSpPr/>
      </xdr:nvSpPr>
      <xdr:spPr>
        <a:xfrm>
          <a:off x="20383500" y="1000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149143</xdr:rowOff>
    </xdr:from>
    <xdr:ext cx="469744" cy="259045"/>
    <xdr:sp macro="" textlink="">
      <xdr:nvSpPr>
        <xdr:cNvPr id="794" name="テキスト ボックス 793"/>
        <xdr:cNvSpPr txBox="1"/>
      </xdr:nvSpPr>
      <xdr:spPr>
        <a:xfrm>
          <a:off x="20199427" y="1009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83716</xdr:rowOff>
    </xdr:from>
    <xdr:to>
      <xdr:col>28</xdr:col>
      <xdr:colOff>314325</xdr:colOff>
      <xdr:row>58</xdr:row>
      <xdr:rowOff>88860</xdr:rowOff>
    </xdr:to>
    <xdr:cxnSp macro="">
      <xdr:nvCxnSpPr>
        <xdr:cNvPr id="795" name="直線コネクタ 794"/>
        <xdr:cNvCxnSpPr/>
      </xdr:nvCxnSpPr>
      <xdr:spPr>
        <a:xfrm flipV="1">
          <a:off x="18656300" y="10027816"/>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51936</xdr:rowOff>
    </xdr:from>
    <xdr:to>
      <xdr:col>28</xdr:col>
      <xdr:colOff>365125</xdr:colOff>
      <xdr:row>58</xdr:row>
      <xdr:rowOff>153536</xdr:rowOff>
    </xdr:to>
    <xdr:sp macro="" textlink="">
      <xdr:nvSpPr>
        <xdr:cNvPr id="796" name="フローチャート : 判断 795"/>
        <xdr:cNvSpPr/>
      </xdr:nvSpPr>
      <xdr:spPr>
        <a:xfrm>
          <a:off x="19494500" y="999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144663</xdr:rowOff>
    </xdr:from>
    <xdr:ext cx="469744" cy="259045"/>
    <xdr:sp macro="" textlink="">
      <xdr:nvSpPr>
        <xdr:cNvPr id="797" name="テキスト ボックス 796"/>
        <xdr:cNvSpPr txBox="1"/>
      </xdr:nvSpPr>
      <xdr:spPr>
        <a:xfrm>
          <a:off x="19310427" y="100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47866</xdr:rowOff>
    </xdr:from>
    <xdr:to>
      <xdr:col>27</xdr:col>
      <xdr:colOff>161925</xdr:colOff>
      <xdr:row>58</xdr:row>
      <xdr:rowOff>149466</xdr:rowOff>
    </xdr:to>
    <xdr:sp macro="" textlink="">
      <xdr:nvSpPr>
        <xdr:cNvPr id="798" name="フローチャート : 判断 797"/>
        <xdr:cNvSpPr/>
      </xdr:nvSpPr>
      <xdr:spPr>
        <a:xfrm>
          <a:off x="18605500" y="999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140593</xdr:rowOff>
    </xdr:from>
    <xdr:ext cx="469744" cy="259045"/>
    <xdr:sp macro="" textlink="">
      <xdr:nvSpPr>
        <xdr:cNvPr id="799" name="テキスト ボックス 798"/>
        <xdr:cNvSpPr txBox="1"/>
      </xdr:nvSpPr>
      <xdr:spPr>
        <a:xfrm>
          <a:off x="18421427" y="1008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31499</xdr:rowOff>
    </xdr:from>
    <xdr:to>
      <xdr:col>32</xdr:col>
      <xdr:colOff>238125</xdr:colOff>
      <xdr:row>58</xdr:row>
      <xdr:rowOff>133099</xdr:rowOff>
    </xdr:to>
    <xdr:sp macro="" textlink="">
      <xdr:nvSpPr>
        <xdr:cNvPr id="805" name="円/楕円 804"/>
        <xdr:cNvSpPr/>
      </xdr:nvSpPr>
      <xdr:spPr>
        <a:xfrm>
          <a:off x="22110700" y="997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117876</xdr:rowOff>
    </xdr:from>
    <xdr:ext cx="469744" cy="259045"/>
    <xdr:sp macro="" textlink="">
      <xdr:nvSpPr>
        <xdr:cNvPr id="806" name="貸付金該当値テキスト"/>
        <xdr:cNvSpPr txBox="1"/>
      </xdr:nvSpPr>
      <xdr:spPr>
        <a:xfrm>
          <a:off x="22212300" y="989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32001</xdr:rowOff>
    </xdr:from>
    <xdr:to>
      <xdr:col>31</xdr:col>
      <xdr:colOff>85725</xdr:colOff>
      <xdr:row>58</xdr:row>
      <xdr:rowOff>133601</xdr:rowOff>
    </xdr:to>
    <xdr:sp macro="" textlink="">
      <xdr:nvSpPr>
        <xdr:cNvPr id="807" name="円/楕円 806"/>
        <xdr:cNvSpPr/>
      </xdr:nvSpPr>
      <xdr:spPr>
        <a:xfrm>
          <a:off x="21272500" y="997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124728</xdr:rowOff>
    </xdr:from>
    <xdr:ext cx="469744" cy="259045"/>
    <xdr:sp macro="" textlink="">
      <xdr:nvSpPr>
        <xdr:cNvPr id="808" name="テキスト ボックス 807"/>
        <xdr:cNvSpPr txBox="1"/>
      </xdr:nvSpPr>
      <xdr:spPr>
        <a:xfrm>
          <a:off x="21088427" y="1006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33282</xdr:rowOff>
    </xdr:from>
    <xdr:to>
      <xdr:col>29</xdr:col>
      <xdr:colOff>568325</xdr:colOff>
      <xdr:row>58</xdr:row>
      <xdr:rowOff>134882</xdr:rowOff>
    </xdr:to>
    <xdr:sp macro="" textlink="">
      <xdr:nvSpPr>
        <xdr:cNvPr id="809" name="円/楕円 808"/>
        <xdr:cNvSpPr/>
      </xdr:nvSpPr>
      <xdr:spPr>
        <a:xfrm>
          <a:off x="20383500" y="99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151409</xdr:rowOff>
    </xdr:from>
    <xdr:ext cx="469744" cy="259045"/>
    <xdr:sp macro="" textlink="">
      <xdr:nvSpPr>
        <xdr:cNvPr id="810" name="テキスト ボックス 809"/>
        <xdr:cNvSpPr txBox="1"/>
      </xdr:nvSpPr>
      <xdr:spPr>
        <a:xfrm>
          <a:off x="20199427" y="9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32916</xdr:rowOff>
    </xdr:from>
    <xdr:to>
      <xdr:col>28</xdr:col>
      <xdr:colOff>365125</xdr:colOff>
      <xdr:row>58</xdr:row>
      <xdr:rowOff>134516</xdr:rowOff>
    </xdr:to>
    <xdr:sp macro="" textlink="">
      <xdr:nvSpPr>
        <xdr:cNvPr id="811" name="円/楕円 810"/>
        <xdr:cNvSpPr/>
      </xdr:nvSpPr>
      <xdr:spPr>
        <a:xfrm>
          <a:off x="19494500" y="99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151043</xdr:rowOff>
    </xdr:from>
    <xdr:ext cx="469744" cy="259045"/>
    <xdr:sp macro="" textlink="">
      <xdr:nvSpPr>
        <xdr:cNvPr id="812" name="テキスト ボックス 811"/>
        <xdr:cNvSpPr txBox="1"/>
      </xdr:nvSpPr>
      <xdr:spPr>
        <a:xfrm>
          <a:off x="19310427" y="97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38060</xdr:rowOff>
    </xdr:from>
    <xdr:to>
      <xdr:col>27</xdr:col>
      <xdr:colOff>161925</xdr:colOff>
      <xdr:row>58</xdr:row>
      <xdr:rowOff>139660</xdr:rowOff>
    </xdr:to>
    <xdr:sp macro="" textlink="">
      <xdr:nvSpPr>
        <xdr:cNvPr id="813" name="円/楕円 812"/>
        <xdr:cNvSpPr/>
      </xdr:nvSpPr>
      <xdr:spPr>
        <a:xfrm>
          <a:off x="18605500" y="99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156187</xdr:rowOff>
    </xdr:from>
    <xdr:ext cx="469744" cy="259045"/>
    <xdr:sp macro="" textlink="">
      <xdr:nvSpPr>
        <xdr:cNvPr id="814" name="テキスト ボックス 813"/>
        <xdr:cNvSpPr txBox="1"/>
      </xdr:nvSpPr>
      <xdr:spPr>
        <a:xfrm>
          <a:off x="18421427" y="975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5" name="直線コネクタ 82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6" name="テキスト ボックス 82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7" name="直線コネクタ 82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8" name="テキスト ボックス 82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9" name="直線コネクタ 82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30" name="テキスト ボックス 82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1" name="直線コネクタ 83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2" name="テキスト ボックス 83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6" name="直線コネクタ 835"/>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7"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8" name="直線コネクタ 837"/>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9"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40" name="直線コネクタ 839"/>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77594</xdr:rowOff>
    </xdr:from>
    <xdr:to>
      <xdr:col>32</xdr:col>
      <xdr:colOff>187325</xdr:colOff>
      <xdr:row>76</xdr:row>
      <xdr:rowOff>135855</xdr:rowOff>
    </xdr:to>
    <xdr:cxnSp macro="">
      <xdr:nvCxnSpPr>
        <xdr:cNvPr id="841" name="直線コネクタ 840"/>
        <xdr:cNvCxnSpPr/>
      </xdr:nvCxnSpPr>
      <xdr:spPr>
        <a:xfrm flipV="1">
          <a:off x="21323300" y="13107794"/>
          <a:ext cx="838200" cy="5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2"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3" name="フローチャート : 判断 842"/>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135855</xdr:rowOff>
    </xdr:from>
    <xdr:to>
      <xdr:col>31</xdr:col>
      <xdr:colOff>34925</xdr:colOff>
      <xdr:row>76</xdr:row>
      <xdr:rowOff>149200</xdr:rowOff>
    </xdr:to>
    <xdr:cxnSp macro="">
      <xdr:nvCxnSpPr>
        <xdr:cNvPr id="844" name="直線コネクタ 843"/>
        <xdr:cNvCxnSpPr/>
      </xdr:nvCxnSpPr>
      <xdr:spPr>
        <a:xfrm flipV="1">
          <a:off x="20434300" y="13166055"/>
          <a:ext cx="889000" cy="1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129010</xdr:rowOff>
    </xdr:from>
    <xdr:to>
      <xdr:col>31</xdr:col>
      <xdr:colOff>85725</xdr:colOff>
      <xdr:row>76</xdr:row>
      <xdr:rowOff>59159</xdr:rowOff>
    </xdr:to>
    <xdr:sp macro="" textlink="">
      <xdr:nvSpPr>
        <xdr:cNvPr id="845" name="フローチャート : 判断 844"/>
        <xdr:cNvSpPr/>
      </xdr:nvSpPr>
      <xdr:spPr>
        <a:xfrm>
          <a:off x="21272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75687</xdr:rowOff>
    </xdr:from>
    <xdr:ext cx="599010" cy="259045"/>
    <xdr:sp macro="" textlink="">
      <xdr:nvSpPr>
        <xdr:cNvPr id="846" name="テキスト ボックス 845"/>
        <xdr:cNvSpPr txBox="1"/>
      </xdr:nvSpPr>
      <xdr:spPr>
        <a:xfrm>
          <a:off x="21023794"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149200</xdr:rowOff>
    </xdr:from>
    <xdr:to>
      <xdr:col>29</xdr:col>
      <xdr:colOff>517525</xdr:colOff>
      <xdr:row>76</xdr:row>
      <xdr:rowOff>165005</xdr:rowOff>
    </xdr:to>
    <xdr:cxnSp macro="">
      <xdr:nvCxnSpPr>
        <xdr:cNvPr id="847" name="直線コネクタ 846"/>
        <xdr:cNvCxnSpPr/>
      </xdr:nvCxnSpPr>
      <xdr:spPr>
        <a:xfrm flipV="1">
          <a:off x="19545300" y="13179400"/>
          <a:ext cx="889000" cy="1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70146</xdr:rowOff>
    </xdr:from>
    <xdr:to>
      <xdr:col>29</xdr:col>
      <xdr:colOff>568325</xdr:colOff>
      <xdr:row>78</xdr:row>
      <xdr:rowOff>296</xdr:rowOff>
    </xdr:to>
    <xdr:sp macro="" textlink="">
      <xdr:nvSpPr>
        <xdr:cNvPr id="848" name="フローチャート : 判断 847"/>
        <xdr:cNvSpPr/>
      </xdr:nvSpPr>
      <xdr:spPr>
        <a:xfrm>
          <a:off x="20383500" y="1327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162873</xdr:rowOff>
    </xdr:from>
    <xdr:ext cx="534377" cy="259045"/>
    <xdr:sp macro="" textlink="">
      <xdr:nvSpPr>
        <xdr:cNvPr id="849" name="テキスト ボックス 848"/>
        <xdr:cNvSpPr txBox="1"/>
      </xdr:nvSpPr>
      <xdr:spPr>
        <a:xfrm>
          <a:off x="20167111" y="1336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165005</xdr:rowOff>
    </xdr:from>
    <xdr:to>
      <xdr:col>28</xdr:col>
      <xdr:colOff>314325</xdr:colOff>
      <xdr:row>76</xdr:row>
      <xdr:rowOff>165765</xdr:rowOff>
    </xdr:to>
    <xdr:cxnSp macro="">
      <xdr:nvCxnSpPr>
        <xdr:cNvPr id="850" name="直線コネクタ 849"/>
        <xdr:cNvCxnSpPr/>
      </xdr:nvCxnSpPr>
      <xdr:spPr>
        <a:xfrm flipV="1">
          <a:off x="18656300" y="13195205"/>
          <a:ext cx="889000" cy="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74964</xdr:rowOff>
    </xdr:from>
    <xdr:to>
      <xdr:col>28</xdr:col>
      <xdr:colOff>365125</xdr:colOff>
      <xdr:row>78</xdr:row>
      <xdr:rowOff>5114</xdr:rowOff>
    </xdr:to>
    <xdr:sp macro="" textlink="">
      <xdr:nvSpPr>
        <xdr:cNvPr id="851" name="フローチャート : 判断 850"/>
        <xdr:cNvSpPr/>
      </xdr:nvSpPr>
      <xdr:spPr>
        <a:xfrm>
          <a:off x="19494500" y="1327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167691</xdr:rowOff>
    </xdr:from>
    <xdr:ext cx="534377" cy="259045"/>
    <xdr:sp macro="" textlink="">
      <xdr:nvSpPr>
        <xdr:cNvPr id="852" name="テキスト ボックス 851"/>
        <xdr:cNvSpPr txBox="1"/>
      </xdr:nvSpPr>
      <xdr:spPr>
        <a:xfrm>
          <a:off x="19278111" y="1336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79660</xdr:rowOff>
    </xdr:from>
    <xdr:to>
      <xdr:col>27</xdr:col>
      <xdr:colOff>161925</xdr:colOff>
      <xdr:row>78</xdr:row>
      <xdr:rowOff>9810</xdr:rowOff>
    </xdr:to>
    <xdr:sp macro="" textlink="">
      <xdr:nvSpPr>
        <xdr:cNvPr id="853" name="フローチャート : 判断 852"/>
        <xdr:cNvSpPr/>
      </xdr:nvSpPr>
      <xdr:spPr>
        <a:xfrm>
          <a:off x="18605500" y="132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937</xdr:rowOff>
    </xdr:from>
    <xdr:ext cx="534377" cy="259045"/>
    <xdr:sp macro="" textlink="">
      <xdr:nvSpPr>
        <xdr:cNvPr id="854" name="テキスト ボックス 853"/>
        <xdr:cNvSpPr txBox="1"/>
      </xdr:nvSpPr>
      <xdr:spPr>
        <a:xfrm>
          <a:off x="18389111" y="1337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26794</xdr:rowOff>
    </xdr:from>
    <xdr:to>
      <xdr:col>32</xdr:col>
      <xdr:colOff>238125</xdr:colOff>
      <xdr:row>76</xdr:row>
      <xdr:rowOff>128394</xdr:rowOff>
    </xdr:to>
    <xdr:sp macro="" textlink="">
      <xdr:nvSpPr>
        <xdr:cNvPr id="860" name="円/楕円 859"/>
        <xdr:cNvSpPr/>
      </xdr:nvSpPr>
      <xdr:spPr>
        <a:xfrm>
          <a:off x="22110700" y="1305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5221</xdr:rowOff>
    </xdr:from>
    <xdr:ext cx="534377" cy="259045"/>
    <xdr:sp macro="" textlink="">
      <xdr:nvSpPr>
        <xdr:cNvPr id="861" name="繰出金該当値テキスト"/>
        <xdr:cNvSpPr txBox="1"/>
      </xdr:nvSpPr>
      <xdr:spPr>
        <a:xfrm>
          <a:off x="22212300" y="1303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88,584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85055</xdr:rowOff>
    </xdr:from>
    <xdr:to>
      <xdr:col>31</xdr:col>
      <xdr:colOff>85725</xdr:colOff>
      <xdr:row>77</xdr:row>
      <xdr:rowOff>15205</xdr:rowOff>
    </xdr:to>
    <xdr:sp macro="" textlink="">
      <xdr:nvSpPr>
        <xdr:cNvPr id="862" name="円/楕円 861"/>
        <xdr:cNvSpPr/>
      </xdr:nvSpPr>
      <xdr:spPr>
        <a:xfrm>
          <a:off x="21272500" y="131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6332</xdr:rowOff>
    </xdr:from>
    <xdr:ext cx="534377" cy="259045"/>
    <xdr:sp macro="" textlink="">
      <xdr:nvSpPr>
        <xdr:cNvPr id="863" name="テキスト ボックス 862"/>
        <xdr:cNvSpPr txBox="1"/>
      </xdr:nvSpPr>
      <xdr:spPr>
        <a:xfrm>
          <a:off x="21056111" y="1320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75,841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98400</xdr:rowOff>
    </xdr:from>
    <xdr:to>
      <xdr:col>29</xdr:col>
      <xdr:colOff>568325</xdr:colOff>
      <xdr:row>77</xdr:row>
      <xdr:rowOff>28550</xdr:rowOff>
    </xdr:to>
    <xdr:sp macro="" textlink="">
      <xdr:nvSpPr>
        <xdr:cNvPr id="864" name="円/楕円 863"/>
        <xdr:cNvSpPr/>
      </xdr:nvSpPr>
      <xdr:spPr>
        <a:xfrm>
          <a:off x="20383500" y="131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45078</xdr:rowOff>
    </xdr:from>
    <xdr:ext cx="534377" cy="259045"/>
    <xdr:sp macro="" textlink="">
      <xdr:nvSpPr>
        <xdr:cNvPr id="865" name="テキスト ボックス 864"/>
        <xdr:cNvSpPr txBox="1"/>
      </xdr:nvSpPr>
      <xdr:spPr>
        <a:xfrm>
          <a:off x="20167111" y="1290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72,922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114205</xdr:rowOff>
    </xdr:from>
    <xdr:to>
      <xdr:col>28</xdr:col>
      <xdr:colOff>365125</xdr:colOff>
      <xdr:row>77</xdr:row>
      <xdr:rowOff>44355</xdr:rowOff>
    </xdr:to>
    <xdr:sp macro="" textlink="">
      <xdr:nvSpPr>
        <xdr:cNvPr id="866" name="円/楕円 865"/>
        <xdr:cNvSpPr/>
      </xdr:nvSpPr>
      <xdr:spPr>
        <a:xfrm>
          <a:off x="19494500" y="131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60883</xdr:rowOff>
    </xdr:from>
    <xdr:ext cx="534377" cy="259045"/>
    <xdr:sp macro="" textlink="">
      <xdr:nvSpPr>
        <xdr:cNvPr id="867" name="テキスト ボックス 866"/>
        <xdr:cNvSpPr txBox="1"/>
      </xdr:nvSpPr>
      <xdr:spPr>
        <a:xfrm>
          <a:off x="19278111" y="1291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69,465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114965</xdr:rowOff>
    </xdr:from>
    <xdr:to>
      <xdr:col>27</xdr:col>
      <xdr:colOff>161925</xdr:colOff>
      <xdr:row>77</xdr:row>
      <xdr:rowOff>45115</xdr:rowOff>
    </xdr:to>
    <xdr:sp macro="" textlink="">
      <xdr:nvSpPr>
        <xdr:cNvPr id="868" name="円/楕円 867"/>
        <xdr:cNvSpPr/>
      </xdr:nvSpPr>
      <xdr:spPr>
        <a:xfrm>
          <a:off x="18605500" y="1314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61642</xdr:rowOff>
    </xdr:from>
    <xdr:ext cx="534377" cy="259045"/>
    <xdr:sp macro="" textlink="">
      <xdr:nvSpPr>
        <xdr:cNvPr id="869" name="テキスト ボックス 868"/>
        <xdr:cNvSpPr txBox="1"/>
      </xdr:nvSpPr>
      <xdr:spPr>
        <a:xfrm>
          <a:off x="18389111" y="1292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フローチャート :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4" name="フローチャート :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5" name="テキスト ボックス 89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7" name="フローチャート :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8" name="テキスト ボックス 89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0" name="フローチャート :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1" name="テキスト ボックス 90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フローチャート :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3" name="テキスト ボックス 90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9" name="円/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1" name="円/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2" name="テキスト ボックス 91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3" name="円/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4" name="テキスト ボックス 91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5" name="円/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6" name="テキスト ボックス 91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7" name="円/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8" name="テキスト ボックス 91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歳出決算総額は、住民一人当たり９８６，８５２千円となっている。全体的に町内の復旧・復興業務の進捗に伴い増加をしているところである。</a:t>
          </a:r>
          <a:endParaRPr kumimoji="1" lang="en-US" altLang="ja-JP" sz="1100">
            <a:latin typeface="ＭＳ Ｐゴシック"/>
          </a:endParaRPr>
        </a:p>
        <a:p>
          <a:r>
            <a:rPr kumimoji="1" lang="ja-JP" altLang="en-US" sz="1100">
              <a:latin typeface="ＭＳ Ｐゴシック"/>
            </a:rPr>
            <a:t>主な構成項目である物件費は、全国に避難した住民の絆の維持に係る対応業務や町内での防犯・防火体制強化業務、放射線への健康不安対策など復旧・復興業務のための委託料等が増加した。</a:t>
          </a:r>
        </a:p>
        <a:p>
          <a:r>
            <a:rPr kumimoji="1" lang="ja-JP" altLang="en-US" sz="1100">
              <a:latin typeface="ＭＳ Ｐゴシック"/>
            </a:rPr>
            <a:t>普通建設事業費については、住民一人当たり２２５，７３５円となっており、全国平均を大きく上回っている。これは、町内の住環境整備にともなう再生賃貸住宅整備や教育施設の整備（小中学校の改修、こども園の整備）、雇用場所の確保を目指す産業団地整備事業の開始などによるものである。</a:t>
          </a:r>
          <a:endParaRPr kumimoji="1" lang="en-US" altLang="ja-JP" sz="1100">
            <a:latin typeface="ＭＳ Ｐゴシック"/>
          </a:endParaRPr>
        </a:p>
        <a:p>
          <a:r>
            <a:rPr kumimoji="1" lang="ja-JP" altLang="en-US" sz="1100">
              <a:latin typeface="ＭＳ Ｐゴシック"/>
            </a:rPr>
            <a:t>公債費は、新規起債の抑制や、償還の進捗等により横ばいとなっている。積立金は平成２５年度に東日本大震災復興交付金によって大幅に増加しているが、平成２６・２７年度事業分も平成２５年度に交付されたため平成２６年度以降は減少している。平成２８年度には、福島再生加速化交付金により前段に記載した災害公営住宅整備や教育施設の整備などのための積立金により増加した。</a:t>
          </a:r>
        </a:p>
        <a:p>
          <a:r>
            <a:rPr kumimoji="1" lang="ja-JP" altLang="en-US" sz="1100">
              <a:latin typeface="ＭＳ Ｐゴシック"/>
            </a:rPr>
            <a:t>東日本大震災及び原子力災害の影響によって町民税を条例による減免及び地方税法による課税免除を実施したことにより経常一般財源が激減している。また同災害の影響によって災害復旧・復興事業は大型の建設事業や、複数年に渡る継続事業等となっていて、その多くは国県支出金（復興財源）の収入でまかなわれているたものの、復旧・復興事業の需要は継続するため、今後住民一人当たりのコスト負担は増加すること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福島県浪江町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18,495
18,448
223.14
20,076,325
18,251,829
338,004
5,215,710
3,698,549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86531</xdr:rowOff>
    </xdr:from>
    <xdr:to>
      <xdr:col>6</xdr:col>
      <xdr:colOff>511175</xdr:colOff>
      <xdr:row>38</xdr:row>
      <xdr:rowOff>92551</xdr:rowOff>
    </xdr:to>
    <xdr:cxnSp macro="">
      <xdr:nvCxnSpPr>
        <xdr:cNvPr id="60" name="直線コネクタ 59"/>
        <xdr:cNvCxnSpPr/>
      </xdr:nvCxnSpPr>
      <xdr:spPr>
        <a:xfrm flipV="1">
          <a:off x="3797300" y="6601631"/>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92551</xdr:rowOff>
    </xdr:from>
    <xdr:to>
      <xdr:col>5</xdr:col>
      <xdr:colOff>358775</xdr:colOff>
      <xdr:row>38</xdr:row>
      <xdr:rowOff>98495</xdr:rowOff>
    </xdr:to>
    <xdr:cxnSp macro="">
      <xdr:nvCxnSpPr>
        <xdr:cNvPr id="63" name="直線コネクタ 62"/>
        <xdr:cNvCxnSpPr/>
      </xdr:nvCxnSpPr>
      <xdr:spPr>
        <a:xfrm flipV="1">
          <a:off x="2908300" y="660765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29445</xdr:rowOff>
    </xdr:from>
    <xdr:to>
      <xdr:col>5</xdr:col>
      <xdr:colOff>409575</xdr:colOff>
      <xdr:row>37</xdr:row>
      <xdr:rowOff>131045</xdr:rowOff>
    </xdr:to>
    <xdr:sp macro="" textlink="">
      <xdr:nvSpPr>
        <xdr:cNvPr id="64" name="フローチャート : 判断 63"/>
        <xdr:cNvSpPr/>
      </xdr:nvSpPr>
      <xdr:spPr>
        <a:xfrm>
          <a:off x="3746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147572</xdr:rowOff>
    </xdr:from>
    <xdr:ext cx="534377" cy="259045"/>
    <xdr:sp macro="" textlink="">
      <xdr:nvSpPr>
        <xdr:cNvPr id="65" name="テキスト ボックス 64"/>
        <xdr:cNvSpPr txBox="1"/>
      </xdr:nvSpPr>
      <xdr:spPr>
        <a:xfrm>
          <a:off x="3530111" y="614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98495</xdr:rowOff>
    </xdr:from>
    <xdr:to>
      <xdr:col>4</xdr:col>
      <xdr:colOff>155575</xdr:colOff>
      <xdr:row>38</xdr:row>
      <xdr:rowOff>101886</xdr:rowOff>
    </xdr:to>
    <xdr:cxnSp macro="">
      <xdr:nvCxnSpPr>
        <xdr:cNvPr id="66" name="直線コネクタ 65"/>
        <xdr:cNvCxnSpPr/>
      </xdr:nvCxnSpPr>
      <xdr:spPr>
        <a:xfrm flipV="1">
          <a:off x="2019300" y="6613595"/>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86614</xdr:rowOff>
    </xdr:from>
    <xdr:to>
      <xdr:col>4</xdr:col>
      <xdr:colOff>206375</xdr:colOff>
      <xdr:row>39</xdr:row>
      <xdr:rowOff>16764</xdr:rowOff>
    </xdr:to>
    <xdr:sp macro="" textlink="">
      <xdr:nvSpPr>
        <xdr:cNvPr id="67" name="フローチャート : 判断 66"/>
        <xdr:cNvSpPr/>
      </xdr:nvSpPr>
      <xdr:spPr>
        <a:xfrm>
          <a:off x="2857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7891</xdr:rowOff>
    </xdr:from>
    <xdr:ext cx="469744" cy="259045"/>
    <xdr:sp macro="" textlink="">
      <xdr:nvSpPr>
        <xdr:cNvPr id="68" name="テキスト ボックス 67"/>
        <xdr:cNvSpPr txBox="1"/>
      </xdr:nvSpPr>
      <xdr:spPr>
        <a:xfrm>
          <a:off x="2673427"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101886</xdr:rowOff>
    </xdr:from>
    <xdr:to>
      <xdr:col>2</xdr:col>
      <xdr:colOff>638175</xdr:colOff>
      <xdr:row>38</xdr:row>
      <xdr:rowOff>105467</xdr:rowOff>
    </xdr:to>
    <xdr:cxnSp macro="">
      <xdr:nvCxnSpPr>
        <xdr:cNvPr id="69" name="直線コネクタ 68"/>
        <xdr:cNvCxnSpPr/>
      </xdr:nvCxnSpPr>
      <xdr:spPr>
        <a:xfrm flipV="1">
          <a:off x="1130300" y="6616986"/>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88081</xdr:rowOff>
    </xdr:from>
    <xdr:to>
      <xdr:col>3</xdr:col>
      <xdr:colOff>3175</xdr:colOff>
      <xdr:row>39</xdr:row>
      <xdr:rowOff>18231</xdr:rowOff>
    </xdr:to>
    <xdr:sp macro="" textlink="">
      <xdr:nvSpPr>
        <xdr:cNvPr id="70" name="フローチャート : 判断 69"/>
        <xdr:cNvSpPr/>
      </xdr:nvSpPr>
      <xdr:spPr>
        <a:xfrm>
          <a:off x="1968500" y="66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9358</xdr:rowOff>
    </xdr:from>
    <xdr:ext cx="469744" cy="259045"/>
    <xdr:sp macro="" textlink="">
      <xdr:nvSpPr>
        <xdr:cNvPr id="71" name="テキスト ボックス 70"/>
        <xdr:cNvSpPr txBox="1"/>
      </xdr:nvSpPr>
      <xdr:spPr>
        <a:xfrm>
          <a:off x="1784427" y="669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86081</xdr:rowOff>
    </xdr:from>
    <xdr:to>
      <xdr:col>1</xdr:col>
      <xdr:colOff>485775</xdr:colOff>
      <xdr:row>39</xdr:row>
      <xdr:rowOff>16231</xdr:rowOff>
    </xdr:to>
    <xdr:sp macro="" textlink="">
      <xdr:nvSpPr>
        <xdr:cNvPr id="72" name="フローチャート : 判断 71"/>
        <xdr:cNvSpPr/>
      </xdr:nvSpPr>
      <xdr:spPr>
        <a:xfrm>
          <a:off x="1079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39</xdr:row>
      <xdr:rowOff>7358</xdr:rowOff>
    </xdr:from>
    <xdr:ext cx="469744" cy="259045"/>
    <xdr:sp macro="" textlink="">
      <xdr:nvSpPr>
        <xdr:cNvPr id="73" name="テキスト ボックス 72"/>
        <xdr:cNvSpPr txBox="1"/>
      </xdr:nvSpPr>
      <xdr:spPr>
        <a:xfrm>
          <a:off x="895427" y="669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35731</xdr:rowOff>
    </xdr:from>
    <xdr:to>
      <xdr:col>6</xdr:col>
      <xdr:colOff>561975</xdr:colOff>
      <xdr:row>38</xdr:row>
      <xdr:rowOff>137331</xdr:rowOff>
    </xdr:to>
    <xdr:sp macro="" textlink="">
      <xdr:nvSpPr>
        <xdr:cNvPr id="79" name="円/楕円 78"/>
        <xdr:cNvSpPr/>
      </xdr:nvSpPr>
      <xdr:spPr>
        <a:xfrm>
          <a:off x="4584700" y="65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122109</xdr:rowOff>
    </xdr:from>
    <xdr:ext cx="469744" cy="259045"/>
    <xdr:sp macro="" textlink="">
      <xdr:nvSpPr>
        <xdr:cNvPr id="80" name="議会費該当値テキスト"/>
        <xdr:cNvSpPr txBox="1"/>
      </xdr:nvSpPr>
      <xdr:spPr>
        <a:xfrm>
          <a:off x="4686300" y="646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41751</xdr:rowOff>
    </xdr:from>
    <xdr:to>
      <xdr:col>5</xdr:col>
      <xdr:colOff>409575</xdr:colOff>
      <xdr:row>38</xdr:row>
      <xdr:rowOff>143351</xdr:rowOff>
    </xdr:to>
    <xdr:sp macro="" textlink="">
      <xdr:nvSpPr>
        <xdr:cNvPr id="81" name="円/楕円 80"/>
        <xdr:cNvSpPr/>
      </xdr:nvSpPr>
      <xdr:spPr>
        <a:xfrm>
          <a:off x="3746500" y="655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134478</xdr:rowOff>
    </xdr:from>
    <xdr:ext cx="469744" cy="259045"/>
    <xdr:sp macro="" textlink="">
      <xdr:nvSpPr>
        <xdr:cNvPr id="82" name="テキスト ボックス 81"/>
        <xdr:cNvSpPr txBox="1"/>
      </xdr:nvSpPr>
      <xdr:spPr>
        <a:xfrm>
          <a:off x="3562427" y="664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47695</xdr:rowOff>
    </xdr:from>
    <xdr:to>
      <xdr:col>4</xdr:col>
      <xdr:colOff>206375</xdr:colOff>
      <xdr:row>38</xdr:row>
      <xdr:rowOff>149295</xdr:rowOff>
    </xdr:to>
    <xdr:sp macro="" textlink="">
      <xdr:nvSpPr>
        <xdr:cNvPr id="83" name="円/楕円 82"/>
        <xdr:cNvSpPr/>
      </xdr:nvSpPr>
      <xdr:spPr>
        <a:xfrm>
          <a:off x="2857500" y="65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165822</xdr:rowOff>
    </xdr:from>
    <xdr:ext cx="469744" cy="259045"/>
    <xdr:sp macro="" textlink="">
      <xdr:nvSpPr>
        <xdr:cNvPr id="84" name="テキスト ボックス 83"/>
        <xdr:cNvSpPr txBox="1"/>
      </xdr:nvSpPr>
      <xdr:spPr>
        <a:xfrm>
          <a:off x="2673427" y="633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51086</xdr:rowOff>
    </xdr:from>
    <xdr:to>
      <xdr:col>3</xdr:col>
      <xdr:colOff>3175</xdr:colOff>
      <xdr:row>38</xdr:row>
      <xdr:rowOff>152686</xdr:rowOff>
    </xdr:to>
    <xdr:sp macro="" textlink="">
      <xdr:nvSpPr>
        <xdr:cNvPr id="85" name="円/楕円 84"/>
        <xdr:cNvSpPr/>
      </xdr:nvSpPr>
      <xdr:spPr>
        <a:xfrm>
          <a:off x="1968500" y="656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169213</xdr:rowOff>
    </xdr:from>
    <xdr:ext cx="469744" cy="259045"/>
    <xdr:sp macro="" textlink="">
      <xdr:nvSpPr>
        <xdr:cNvPr id="86" name="テキスト ボックス 85"/>
        <xdr:cNvSpPr txBox="1"/>
      </xdr:nvSpPr>
      <xdr:spPr>
        <a:xfrm>
          <a:off x="1784427" y="634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54667</xdr:rowOff>
    </xdr:from>
    <xdr:to>
      <xdr:col>1</xdr:col>
      <xdr:colOff>485775</xdr:colOff>
      <xdr:row>38</xdr:row>
      <xdr:rowOff>156267</xdr:rowOff>
    </xdr:to>
    <xdr:sp macro="" textlink="">
      <xdr:nvSpPr>
        <xdr:cNvPr id="87" name="円/楕円 86"/>
        <xdr:cNvSpPr/>
      </xdr:nvSpPr>
      <xdr:spPr>
        <a:xfrm>
          <a:off x="1079500" y="65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1344</xdr:rowOff>
    </xdr:from>
    <xdr:ext cx="469744" cy="259045"/>
    <xdr:sp macro="" textlink="">
      <xdr:nvSpPr>
        <xdr:cNvPr id="88" name="テキスト ボックス 87"/>
        <xdr:cNvSpPr txBox="1"/>
      </xdr:nvSpPr>
      <xdr:spPr>
        <a:xfrm>
          <a:off x="895427" y="634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145575</xdr:rowOff>
    </xdr:from>
    <xdr:to>
      <xdr:col>6</xdr:col>
      <xdr:colOff>511175</xdr:colOff>
      <xdr:row>58</xdr:row>
      <xdr:rowOff>55488</xdr:rowOff>
    </xdr:to>
    <xdr:cxnSp macro="">
      <xdr:nvCxnSpPr>
        <xdr:cNvPr id="117" name="直線コネクタ 116"/>
        <xdr:cNvCxnSpPr/>
      </xdr:nvCxnSpPr>
      <xdr:spPr>
        <a:xfrm flipV="1">
          <a:off x="3797300" y="9918225"/>
          <a:ext cx="838200" cy="8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52295</xdr:rowOff>
    </xdr:from>
    <xdr:to>
      <xdr:col>5</xdr:col>
      <xdr:colOff>358775</xdr:colOff>
      <xdr:row>58</xdr:row>
      <xdr:rowOff>55488</xdr:rowOff>
    </xdr:to>
    <xdr:cxnSp macro="">
      <xdr:nvCxnSpPr>
        <xdr:cNvPr id="120" name="直線コネクタ 119"/>
        <xdr:cNvCxnSpPr/>
      </xdr:nvCxnSpPr>
      <xdr:spPr>
        <a:xfrm>
          <a:off x="2908300" y="9996395"/>
          <a:ext cx="889000" cy="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162915</xdr:rowOff>
    </xdr:from>
    <xdr:to>
      <xdr:col>5</xdr:col>
      <xdr:colOff>409575</xdr:colOff>
      <xdr:row>58</xdr:row>
      <xdr:rowOff>93065</xdr:rowOff>
    </xdr:to>
    <xdr:sp macro="" textlink="">
      <xdr:nvSpPr>
        <xdr:cNvPr id="121" name="フローチャート : 判断 120"/>
        <xdr:cNvSpPr/>
      </xdr:nvSpPr>
      <xdr:spPr>
        <a:xfrm>
          <a:off x="3746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109592</xdr:rowOff>
    </xdr:from>
    <xdr:ext cx="599010" cy="259045"/>
    <xdr:sp macro="" textlink="">
      <xdr:nvSpPr>
        <xdr:cNvPr id="122" name="テキスト ボックス 121"/>
        <xdr:cNvSpPr txBox="1"/>
      </xdr:nvSpPr>
      <xdr:spPr>
        <a:xfrm>
          <a:off x="3497794"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92361</xdr:rowOff>
    </xdr:from>
    <xdr:to>
      <xdr:col>4</xdr:col>
      <xdr:colOff>155575</xdr:colOff>
      <xdr:row>58</xdr:row>
      <xdr:rowOff>52295</xdr:rowOff>
    </xdr:to>
    <xdr:cxnSp macro="">
      <xdr:nvCxnSpPr>
        <xdr:cNvPr id="123" name="直線コネクタ 122"/>
        <xdr:cNvCxnSpPr/>
      </xdr:nvCxnSpPr>
      <xdr:spPr>
        <a:xfrm>
          <a:off x="2019300" y="9865011"/>
          <a:ext cx="889000" cy="13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124187</xdr:rowOff>
    </xdr:from>
    <xdr:to>
      <xdr:col>4</xdr:col>
      <xdr:colOff>206375</xdr:colOff>
      <xdr:row>59</xdr:row>
      <xdr:rowOff>54337</xdr:rowOff>
    </xdr:to>
    <xdr:sp macro="" textlink="">
      <xdr:nvSpPr>
        <xdr:cNvPr id="124" name="フローチャート : 判断 123"/>
        <xdr:cNvSpPr/>
      </xdr:nvSpPr>
      <xdr:spPr>
        <a:xfrm>
          <a:off x="2857500" y="1006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45464</xdr:rowOff>
    </xdr:from>
    <xdr:ext cx="534377" cy="259045"/>
    <xdr:sp macro="" textlink="">
      <xdr:nvSpPr>
        <xdr:cNvPr id="125" name="テキスト ボックス 124"/>
        <xdr:cNvSpPr txBox="1"/>
      </xdr:nvSpPr>
      <xdr:spPr>
        <a:xfrm>
          <a:off x="2641111" y="1016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92361</xdr:rowOff>
    </xdr:from>
    <xdr:to>
      <xdr:col>2</xdr:col>
      <xdr:colOff>638175</xdr:colOff>
      <xdr:row>58</xdr:row>
      <xdr:rowOff>102935</xdr:rowOff>
    </xdr:to>
    <xdr:cxnSp macro="">
      <xdr:nvCxnSpPr>
        <xdr:cNvPr id="126" name="直線コネクタ 125"/>
        <xdr:cNvCxnSpPr/>
      </xdr:nvCxnSpPr>
      <xdr:spPr>
        <a:xfrm flipV="1">
          <a:off x="1130300" y="9865011"/>
          <a:ext cx="889000" cy="18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122992</xdr:rowOff>
    </xdr:from>
    <xdr:to>
      <xdr:col>3</xdr:col>
      <xdr:colOff>3175</xdr:colOff>
      <xdr:row>59</xdr:row>
      <xdr:rowOff>53142</xdr:rowOff>
    </xdr:to>
    <xdr:sp macro="" textlink="">
      <xdr:nvSpPr>
        <xdr:cNvPr id="127" name="フローチャート : 判断 126"/>
        <xdr:cNvSpPr/>
      </xdr:nvSpPr>
      <xdr:spPr>
        <a:xfrm>
          <a:off x="1968500" y="1006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44269</xdr:rowOff>
    </xdr:from>
    <xdr:ext cx="534377" cy="259045"/>
    <xdr:sp macro="" textlink="">
      <xdr:nvSpPr>
        <xdr:cNvPr id="128" name="テキスト ボックス 127"/>
        <xdr:cNvSpPr txBox="1"/>
      </xdr:nvSpPr>
      <xdr:spPr>
        <a:xfrm>
          <a:off x="1752111" y="1015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120369</xdr:rowOff>
    </xdr:from>
    <xdr:to>
      <xdr:col>1</xdr:col>
      <xdr:colOff>485775</xdr:colOff>
      <xdr:row>59</xdr:row>
      <xdr:rowOff>50519</xdr:rowOff>
    </xdr:to>
    <xdr:sp macro="" textlink="">
      <xdr:nvSpPr>
        <xdr:cNvPr id="129" name="フローチャート : 判断 128"/>
        <xdr:cNvSpPr/>
      </xdr:nvSpPr>
      <xdr:spPr>
        <a:xfrm>
          <a:off x="1079500" y="1006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41646</xdr:rowOff>
    </xdr:from>
    <xdr:ext cx="534377" cy="259045"/>
    <xdr:sp macro="" textlink="">
      <xdr:nvSpPr>
        <xdr:cNvPr id="130" name="テキスト ボックス 129"/>
        <xdr:cNvSpPr txBox="1"/>
      </xdr:nvSpPr>
      <xdr:spPr>
        <a:xfrm>
          <a:off x="863111" y="1015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94775</xdr:rowOff>
    </xdr:from>
    <xdr:to>
      <xdr:col>6</xdr:col>
      <xdr:colOff>561975</xdr:colOff>
      <xdr:row>58</xdr:row>
      <xdr:rowOff>24925</xdr:rowOff>
    </xdr:to>
    <xdr:sp macro="" textlink="">
      <xdr:nvSpPr>
        <xdr:cNvPr id="136" name="円/楕円 135"/>
        <xdr:cNvSpPr/>
      </xdr:nvSpPr>
      <xdr:spPr>
        <a:xfrm>
          <a:off x="4584700" y="98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117652</xdr:rowOff>
    </xdr:from>
    <xdr:ext cx="599010" cy="259045"/>
    <xdr:sp macro="" textlink="">
      <xdr:nvSpPr>
        <xdr:cNvPr id="137" name="総務費該当値テキスト"/>
        <xdr:cNvSpPr txBox="1"/>
      </xdr:nvSpPr>
      <xdr:spPr>
        <a:xfrm>
          <a:off x="4686300" y="971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317,290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4688</xdr:rowOff>
    </xdr:from>
    <xdr:to>
      <xdr:col>5</xdr:col>
      <xdr:colOff>409575</xdr:colOff>
      <xdr:row>58</xdr:row>
      <xdr:rowOff>106288</xdr:rowOff>
    </xdr:to>
    <xdr:sp macro="" textlink="">
      <xdr:nvSpPr>
        <xdr:cNvPr id="138" name="円/楕円 137"/>
        <xdr:cNvSpPr/>
      </xdr:nvSpPr>
      <xdr:spPr>
        <a:xfrm>
          <a:off x="3746500" y="99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97415</xdr:rowOff>
    </xdr:from>
    <xdr:ext cx="599010" cy="259045"/>
    <xdr:sp macro="" textlink="">
      <xdr:nvSpPr>
        <xdr:cNvPr id="139" name="テキスト ボックス 138"/>
        <xdr:cNvSpPr txBox="1"/>
      </xdr:nvSpPr>
      <xdr:spPr>
        <a:xfrm>
          <a:off x="3497794" y="1004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210,514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1495</xdr:rowOff>
    </xdr:from>
    <xdr:to>
      <xdr:col>4</xdr:col>
      <xdr:colOff>206375</xdr:colOff>
      <xdr:row>58</xdr:row>
      <xdr:rowOff>103095</xdr:rowOff>
    </xdr:to>
    <xdr:sp macro="" textlink="">
      <xdr:nvSpPr>
        <xdr:cNvPr id="140" name="円/楕円 139"/>
        <xdr:cNvSpPr/>
      </xdr:nvSpPr>
      <xdr:spPr>
        <a:xfrm>
          <a:off x="2857500" y="994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119622</xdr:rowOff>
    </xdr:from>
    <xdr:ext cx="599010" cy="259045"/>
    <xdr:sp macro="" textlink="">
      <xdr:nvSpPr>
        <xdr:cNvPr id="141" name="テキスト ボックス 140"/>
        <xdr:cNvSpPr txBox="1"/>
      </xdr:nvSpPr>
      <xdr:spPr>
        <a:xfrm>
          <a:off x="2608794" y="972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214,704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41561</xdr:rowOff>
    </xdr:from>
    <xdr:to>
      <xdr:col>3</xdr:col>
      <xdr:colOff>3175</xdr:colOff>
      <xdr:row>57</xdr:row>
      <xdr:rowOff>143161</xdr:rowOff>
    </xdr:to>
    <xdr:sp macro="" textlink="">
      <xdr:nvSpPr>
        <xdr:cNvPr id="142" name="円/楕円 141"/>
        <xdr:cNvSpPr/>
      </xdr:nvSpPr>
      <xdr:spPr>
        <a:xfrm>
          <a:off x="1968500" y="98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159688</xdr:rowOff>
    </xdr:from>
    <xdr:ext cx="599010" cy="259045"/>
    <xdr:sp macro="" textlink="">
      <xdr:nvSpPr>
        <xdr:cNvPr id="143" name="テキスト ボックス 142"/>
        <xdr:cNvSpPr txBox="1"/>
      </xdr:nvSpPr>
      <xdr:spPr>
        <a:xfrm>
          <a:off x="1719794" y="95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387,125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52135</xdr:rowOff>
    </xdr:from>
    <xdr:to>
      <xdr:col>1</xdr:col>
      <xdr:colOff>485775</xdr:colOff>
      <xdr:row>58</xdr:row>
      <xdr:rowOff>153735</xdr:rowOff>
    </xdr:to>
    <xdr:sp macro="" textlink="">
      <xdr:nvSpPr>
        <xdr:cNvPr id="144" name="円/楕円 143"/>
        <xdr:cNvSpPr/>
      </xdr:nvSpPr>
      <xdr:spPr>
        <a:xfrm>
          <a:off x="1079500" y="99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170262</xdr:rowOff>
    </xdr:from>
    <xdr:ext cx="599010" cy="259045"/>
    <xdr:sp macro="" textlink="">
      <xdr:nvSpPr>
        <xdr:cNvPr id="145" name="テキスト ボックス 144"/>
        <xdr:cNvSpPr txBox="1"/>
      </xdr:nvSpPr>
      <xdr:spPr>
        <a:xfrm>
          <a:off x="830794" y="977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133863</xdr:rowOff>
    </xdr:from>
    <xdr:to>
      <xdr:col>6</xdr:col>
      <xdr:colOff>511175</xdr:colOff>
      <xdr:row>76</xdr:row>
      <xdr:rowOff>147155</xdr:rowOff>
    </xdr:to>
    <xdr:cxnSp macro="">
      <xdr:nvCxnSpPr>
        <xdr:cNvPr id="172" name="直線コネクタ 171"/>
        <xdr:cNvCxnSpPr/>
      </xdr:nvCxnSpPr>
      <xdr:spPr>
        <a:xfrm flipV="1">
          <a:off x="3797300" y="13164063"/>
          <a:ext cx="8382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90624</xdr:rowOff>
    </xdr:from>
    <xdr:to>
      <xdr:col>5</xdr:col>
      <xdr:colOff>358775</xdr:colOff>
      <xdr:row>76</xdr:row>
      <xdr:rowOff>147155</xdr:rowOff>
    </xdr:to>
    <xdr:cxnSp macro="">
      <xdr:nvCxnSpPr>
        <xdr:cNvPr id="175" name="直線コネクタ 174"/>
        <xdr:cNvCxnSpPr/>
      </xdr:nvCxnSpPr>
      <xdr:spPr>
        <a:xfrm>
          <a:off x="2908300" y="13120824"/>
          <a:ext cx="889000" cy="5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11992</xdr:rowOff>
    </xdr:from>
    <xdr:to>
      <xdr:col>5</xdr:col>
      <xdr:colOff>409575</xdr:colOff>
      <xdr:row>76</xdr:row>
      <xdr:rowOff>113592</xdr:rowOff>
    </xdr:to>
    <xdr:sp macro="" textlink="">
      <xdr:nvSpPr>
        <xdr:cNvPr id="176" name="フローチャート : 判断 175"/>
        <xdr:cNvSpPr/>
      </xdr:nvSpPr>
      <xdr:spPr>
        <a:xfrm>
          <a:off x="3746500" y="1304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130119</xdr:rowOff>
    </xdr:from>
    <xdr:ext cx="599010" cy="259045"/>
    <xdr:sp macro="" textlink="">
      <xdr:nvSpPr>
        <xdr:cNvPr id="177" name="テキスト ボックス 176"/>
        <xdr:cNvSpPr txBox="1"/>
      </xdr:nvSpPr>
      <xdr:spPr>
        <a:xfrm>
          <a:off x="3497794" y="1281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45830</xdr:rowOff>
    </xdr:from>
    <xdr:to>
      <xdr:col>4</xdr:col>
      <xdr:colOff>155575</xdr:colOff>
      <xdr:row>76</xdr:row>
      <xdr:rowOff>90624</xdr:rowOff>
    </xdr:to>
    <xdr:cxnSp macro="">
      <xdr:nvCxnSpPr>
        <xdr:cNvPr id="178" name="直線コネクタ 177"/>
        <xdr:cNvCxnSpPr/>
      </xdr:nvCxnSpPr>
      <xdr:spPr>
        <a:xfrm>
          <a:off x="2019300" y="13076030"/>
          <a:ext cx="889000" cy="4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4899</xdr:rowOff>
    </xdr:from>
    <xdr:to>
      <xdr:col>4</xdr:col>
      <xdr:colOff>206375</xdr:colOff>
      <xdr:row>77</xdr:row>
      <xdr:rowOff>106499</xdr:rowOff>
    </xdr:to>
    <xdr:sp macro="" textlink="">
      <xdr:nvSpPr>
        <xdr:cNvPr id="179" name="フローチャート : 判断 178"/>
        <xdr:cNvSpPr/>
      </xdr:nvSpPr>
      <xdr:spPr>
        <a:xfrm>
          <a:off x="2857500" y="132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97626</xdr:rowOff>
    </xdr:from>
    <xdr:ext cx="599010" cy="259045"/>
    <xdr:sp macro="" textlink="">
      <xdr:nvSpPr>
        <xdr:cNvPr id="180" name="テキスト ボックス 179"/>
        <xdr:cNvSpPr txBox="1"/>
      </xdr:nvSpPr>
      <xdr:spPr>
        <a:xfrm>
          <a:off x="2608794" y="1329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45830</xdr:rowOff>
    </xdr:from>
    <xdr:to>
      <xdr:col>2</xdr:col>
      <xdr:colOff>638175</xdr:colOff>
      <xdr:row>76</xdr:row>
      <xdr:rowOff>132735</xdr:rowOff>
    </xdr:to>
    <xdr:cxnSp macro="">
      <xdr:nvCxnSpPr>
        <xdr:cNvPr id="181" name="直線コネクタ 180"/>
        <xdr:cNvCxnSpPr/>
      </xdr:nvCxnSpPr>
      <xdr:spPr>
        <a:xfrm flipV="1">
          <a:off x="1130300" y="13076030"/>
          <a:ext cx="889000" cy="8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15421</xdr:rowOff>
    </xdr:from>
    <xdr:to>
      <xdr:col>3</xdr:col>
      <xdr:colOff>3175</xdr:colOff>
      <xdr:row>77</xdr:row>
      <xdr:rowOff>117021</xdr:rowOff>
    </xdr:to>
    <xdr:sp macro="" textlink="">
      <xdr:nvSpPr>
        <xdr:cNvPr id="182" name="フローチャート : 判断 181"/>
        <xdr:cNvSpPr/>
      </xdr:nvSpPr>
      <xdr:spPr>
        <a:xfrm>
          <a:off x="1968500" y="1321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108148</xdr:rowOff>
    </xdr:from>
    <xdr:ext cx="599010" cy="259045"/>
    <xdr:sp macro="" textlink="">
      <xdr:nvSpPr>
        <xdr:cNvPr id="183" name="テキスト ボックス 182"/>
        <xdr:cNvSpPr txBox="1"/>
      </xdr:nvSpPr>
      <xdr:spPr>
        <a:xfrm>
          <a:off x="1719794" y="1330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19943</xdr:rowOff>
    </xdr:from>
    <xdr:to>
      <xdr:col>1</xdr:col>
      <xdr:colOff>485775</xdr:colOff>
      <xdr:row>77</xdr:row>
      <xdr:rowOff>121543</xdr:rowOff>
    </xdr:to>
    <xdr:sp macro="" textlink="">
      <xdr:nvSpPr>
        <xdr:cNvPr id="184" name="フローチャート : 判断 183"/>
        <xdr:cNvSpPr/>
      </xdr:nvSpPr>
      <xdr:spPr>
        <a:xfrm>
          <a:off x="1079500" y="1322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112670</xdr:rowOff>
    </xdr:from>
    <xdr:ext cx="599010" cy="259045"/>
    <xdr:sp macro="" textlink="">
      <xdr:nvSpPr>
        <xdr:cNvPr id="185" name="テキスト ボックス 184"/>
        <xdr:cNvSpPr txBox="1"/>
      </xdr:nvSpPr>
      <xdr:spPr>
        <a:xfrm>
          <a:off x="830794" y="1331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83063</xdr:rowOff>
    </xdr:from>
    <xdr:to>
      <xdr:col>6</xdr:col>
      <xdr:colOff>561975</xdr:colOff>
      <xdr:row>77</xdr:row>
      <xdr:rowOff>13213</xdr:rowOff>
    </xdr:to>
    <xdr:sp macro="" textlink="">
      <xdr:nvSpPr>
        <xdr:cNvPr id="191" name="円/楕円 190"/>
        <xdr:cNvSpPr/>
      </xdr:nvSpPr>
      <xdr:spPr>
        <a:xfrm>
          <a:off x="4584700" y="1311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169440</xdr:rowOff>
    </xdr:from>
    <xdr:ext cx="599010" cy="259045"/>
    <xdr:sp macro="" textlink="">
      <xdr:nvSpPr>
        <xdr:cNvPr id="192" name="民生費該当値テキスト"/>
        <xdr:cNvSpPr txBox="1"/>
      </xdr:nvSpPr>
      <xdr:spPr>
        <a:xfrm>
          <a:off x="4686300" y="1302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152,553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96355</xdr:rowOff>
    </xdr:from>
    <xdr:to>
      <xdr:col>5</xdr:col>
      <xdr:colOff>409575</xdr:colOff>
      <xdr:row>77</xdr:row>
      <xdr:rowOff>26505</xdr:rowOff>
    </xdr:to>
    <xdr:sp macro="" textlink="">
      <xdr:nvSpPr>
        <xdr:cNvPr id="193" name="円/楕円 192"/>
        <xdr:cNvSpPr/>
      </xdr:nvSpPr>
      <xdr:spPr>
        <a:xfrm>
          <a:off x="3746500" y="1312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17632</xdr:rowOff>
    </xdr:from>
    <xdr:ext cx="599010" cy="259045"/>
    <xdr:sp macro="" textlink="">
      <xdr:nvSpPr>
        <xdr:cNvPr id="194" name="テキスト ボックス 193"/>
        <xdr:cNvSpPr txBox="1"/>
      </xdr:nvSpPr>
      <xdr:spPr>
        <a:xfrm>
          <a:off x="3497794" y="1321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146,739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39824</xdr:rowOff>
    </xdr:from>
    <xdr:to>
      <xdr:col>4</xdr:col>
      <xdr:colOff>206375</xdr:colOff>
      <xdr:row>76</xdr:row>
      <xdr:rowOff>141424</xdr:rowOff>
    </xdr:to>
    <xdr:sp macro="" textlink="">
      <xdr:nvSpPr>
        <xdr:cNvPr id="195" name="円/楕円 194"/>
        <xdr:cNvSpPr/>
      </xdr:nvSpPr>
      <xdr:spPr>
        <a:xfrm>
          <a:off x="2857500" y="130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157951</xdr:rowOff>
    </xdr:from>
    <xdr:ext cx="599010" cy="259045"/>
    <xdr:sp macro="" textlink="">
      <xdr:nvSpPr>
        <xdr:cNvPr id="196" name="テキスト ボックス 195"/>
        <xdr:cNvSpPr txBox="1"/>
      </xdr:nvSpPr>
      <xdr:spPr>
        <a:xfrm>
          <a:off x="2608794" y="1284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171,468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166480</xdr:rowOff>
    </xdr:from>
    <xdr:to>
      <xdr:col>3</xdr:col>
      <xdr:colOff>3175</xdr:colOff>
      <xdr:row>76</xdr:row>
      <xdr:rowOff>96630</xdr:rowOff>
    </xdr:to>
    <xdr:sp macro="" textlink="">
      <xdr:nvSpPr>
        <xdr:cNvPr id="197" name="円/楕円 196"/>
        <xdr:cNvSpPr/>
      </xdr:nvSpPr>
      <xdr:spPr>
        <a:xfrm>
          <a:off x="1968500" y="1302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113157</xdr:rowOff>
    </xdr:from>
    <xdr:ext cx="599010" cy="259045"/>
    <xdr:sp macro="" textlink="">
      <xdr:nvSpPr>
        <xdr:cNvPr id="198" name="テキスト ボックス 197"/>
        <xdr:cNvSpPr txBox="1"/>
      </xdr:nvSpPr>
      <xdr:spPr>
        <a:xfrm>
          <a:off x="1719794" y="1280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191,063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81935</xdr:rowOff>
    </xdr:from>
    <xdr:to>
      <xdr:col>1</xdr:col>
      <xdr:colOff>485775</xdr:colOff>
      <xdr:row>77</xdr:row>
      <xdr:rowOff>12085</xdr:rowOff>
    </xdr:to>
    <xdr:sp macro="" textlink="">
      <xdr:nvSpPr>
        <xdr:cNvPr id="199" name="円/楕円 198"/>
        <xdr:cNvSpPr/>
      </xdr:nvSpPr>
      <xdr:spPr>
        <a:xfrm>
          <a:off x="1079500" y="1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28612</xdr:rowOff>
    </xdr:from>
    <xdr:ext cx="599010" cy="259045"/>
    <xdr:sp macro="" textlink="">
      <xdr:nvSpPr>
        <xdr:cNvPr id="200" name="テキスト ボックス 199"/>
        <xdr:cNvSpPr txBox="1"/>
      </xdr:nvSpPr>
      <xdr:spPr>
        <a:xfrm>
          <a:off x="830794" y="1288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123828</xdr:rowOff>
    </xdr:from>
    <xdr:to>
      <xdr:col>6</xdr:col>
      <xdr:colOff>511175</xdr:colOff>
      <xdr:row>98</xdr:row>
      <xdr:rowOff>81060</xdr:rowOff>
    </xdr:to>
    <xdr:cxnSp macro="">
      <xdr:nvCxnSpPr>
        <xdr:cNvPr id="229" name="直線コネクタ 228"/>
        <xdr:cNvCxnSpPr/>
      </xdr:nvCxnSpPr>
      <xdr:spPr>
        <a:xfrm flipV="1">
          <a:off x="3797300" y="16754478"/>
          <a:ext cx="838200" cy="12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145354</xdr:rowOff>
    </xdr:from>
    <xdr:to>
      <xdr:col>5</xdr:col>
      <xdr:colOff>358775</xdr:colOff>
      <xdr:row>98</xdr:row>
      <xdr:rowOff>81060</xdr:rowOff>
    </xdr:to>
    <xdr:cxnSp macro="">
      <xdr:nvCxnSpPr>
        <xdr:cNvPr id="232" name="直線コネクタ 231"/>
        <xdr:cNvCxnSpPr/>
      </xdr:nvCxnSpPr>
      <xdr:spPr>
        <a:xfrm>
          <a:off x="2908300" y="16776004"/>
          <a:ext cx="889000" cy="10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17290</xdr:rowOff>
    </xdr:from>
    <xdr:to>
      <xdr:col>5</xdr:col>
      <xdr:colOff>409575</xdr:colOff>
      <xdr:row>97</xdr:row>
      <xdr:rowOff>118890</xdr:rowOff>
    </xdr:to>
    <xdr:sp macro="" textlink="">
      <xdr:nvSpPr>
        <xdr:cNvPr id="233" name="フローチャート : 判断 232"/>
        <xdr:cNvSpPr/>
      </xdr:nvSpPr>
      <xdr:spPr>
        <a:xfrm>
          <a:off x="3746500" y="1664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135417</xdr:rowOff>
    </xdr:from>
    <xdr:ext cx="534377" cy="259045"/>
    <xdr:sp macro="" textlink="">
      <xdr:nvSpPr>
        <xdr:cNvPr id="234" name="テキスト ボックス 233"/>
        <xdr:cNvSpPr txBox="1"/>
      </xdr:nvSpPr>
      <xdr:spPr>
        <a:xfrm>
          <a:off x="3530111" y="1642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145354</xdr:rowOff>
    </xdr:from>
    <xdr:to>
      <xdr:col>4</xdr:col>
      <xdr:colOff>155575</xdr:colOff>
      <xdr:row>98</xdr:row>
      <xdr:rowOff>130990</xdr:rowOff>
    </xdr:to>
    <xdr:cxnSp macro="">
      <xdr:nvCxnSpPr>
        <xdr:cNvPr id="235" name="直線コネクタ 234"/>
        <xdr:cNvCxnSpPr/>
      </xdr:nvCxnSpPr>
      <xdr:spPr>
        <a:xfrm flipV="1">
          <a:off x="2019300" y="16776004"/>
          <a:ext cx="889000" cy="15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36" name="フローチャート : 判断 235"/>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37" name="テキスト ボックス 236"/>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103981</xdr:rowOff>
    </xdr:from>
    <xdr:to>
      <xdr:col>2</xdr:col>
      <xdr:colOff>638175</xdr:colOff>
      <xdr:row>98</xdr:row>
      <xdr:rowOff>130990</xdr:rowOff>
    </xdr:to>
    <xdr:cxnSp macro="">
      <xdr:nvCxnSpPr>
        <xdr:cNvPr id="238" name="直線コネクタ 237"/>
        <xdr:cNvCxnSpPr/>
      </xdr:nvCxnSpPr>
      <xdr:spPr>
        <a:xfrm>
          <a:off x="1130300" y="16906081"/>
          <a:ext cx="889000" cy="2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39" name="フローチャート : 判断 238"/>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0" name="テキスト ボックス 239"/>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1" name="フローチャート : 判断 240"/>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2" name="テキスト ボックス 241"/>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73028</xdr:rowOff>
    </xdr:from>
    <xdr:to>
      <xdr:col>6</xdr:col>
      <xdr:colOff>561975</xdr:colOff>
      <xdr:row>98</xdr:row>
      <xdr:rowOff>3178</xdr:rowOff>
    </xdr:to>
    <xdr:sp macro="" textlink="">
      <xdr:nvSpPr>
        <xdr:cNvPr id="248" name="円/楕円 247"/>
        <xdr:cNvSpPr/>
      </xdr:nvSpPr>
      <xdr:spPr>
        <a:xfrm>
          <a:off x="4584700" y="167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51455</xdr:rowOff>
    </xdr:from>
    <xdr:ext cx="534377" cy="259045"/>
    <xdr:sp macro="" textlink="">
      <xdr:nvSpPr>
        <xdr:cNvPr id="249" name="衛生費該当値テキスト"/>
        <xdr:cNvSpPr txBox="1"/>
      </xdr:nvSpPr>
      <xdr:spPr>
        <a:xfrm>
          <a:off x="4686300" y="1668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69,166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30260</xdr:rowOff>
    </xdr:from>
    <xdr:to>
      <xdr:col>5</xdr:col>
      <xdr:colOff>409575</xdr:colOff>
      <xdr:row>98</xdr:row>
      <xdr:rowOff>131860</xdr:rowOff>
    </xdr:to>
    <xdr:sp macro="" textlink="">
      <xdr:nvSpPr>
        <xdr:cNvPr id="250" name="円/楕円 249"/>
        <xdr:cNvSpPr/>
      </xdr:nvSpPr>
      <xdr:spPr>
        <a:xfrm>
          <a:off x="3746500" y="168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122987</xdr:rowOff>
    </xdr:from>
    <xdr:ext cx="534377" cy="259045"/>
    <xdr:sp macro="" textlink="">
      <xdr:nvSpPr>
        <xdr:cNvPr id="251" name="テキスト ボックス 250"/>
        <xdr:cNvSpPr txBox="1"/>
      </xdr:nvSpPr>
      <xdr:spPr>
        <a:xfrm>
          <a:off x="3530111" y="169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94554</xdr:rowOff>
    </xdr:from>
    <xdr:to>
      <xdr:col>4</xdr:col>
      <xdr:colOff>206375</xdr:colOff>
      <xdr:row>98</xdr:row>
      <xdr:rowOff>24704</xdr:rowOff>
    </xdr:to>
    <xdr:sp macro="" textlink="">
      <xdr:nvSpPr>
        <xdr:cNvPr id="252" name="円/楕円 251"/>
        <xdr:cNvSpPr/>
      </xdr:nvSpPr>
      <xdr:spPr>
        <a:xfrm>
          <a:off x="2857500" y="1672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41231</xdr:rowOff>
    </xdr:from>
    <xdr:ext cx="534377" cy="259045"/>
    <xdr:sp macro="" textlink="">
      <xdr:nvSpPr>
        <xdr:cNvPr id="253" name="テキスト ボックス 252"/>
        <xdr:cNvSpPr txBox="1"/>
      </xdr:nvSpPr>
      <xdr:spPr>
        <a:xfrm>
          <a:off x="2641111" y="1650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63,516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80190</xdr:rowOff>
    </xdr:from>
    <xdr:to>
      <xdr:col>3</xdr:col>
      <xdr:colOff>3175</xdr:colOff>
      <xdr:row>99</xdr:row>
      <xdr:rowOff>10340</xdr:rowOff>
    </xdr:to>
    <xdr:sp macro="" textlink="">
      <xdr:nvSpPr>
        <xdr:cNvPr id="254" name="円/楕円 253"/>
        <xdr:cNvSpPr/>
      </xdr:nvSpPr>
      <xdr:spPr>
        <a:xfrm>
          <a:off x="1968500" y="168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1467</xdr:rowOff>
    </xdr:from>
    <xdr:ext cx="534377" cy="259045"/>
    <xdr:sp macro="" textlink="">
      <xdr:nvSpPr>
        <xdr:cNvPr id="255" name="テキスト ボックス 254"/>
        <xdr:cNvSpPr txBox="1"/>
      </xdr:nvSpPr>
      <xdr:spPr>
        <a:xfrm>
          <a:off x="1752111" y="169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53181</xdr:rowOff>
    </xdr:from>
    <xdr:to>
      <xdr:col>1</xdr:col>
      <xdr:colOff>485775</xdr:colOff>
      <xdr:row>98</xdr:row>
      <xdr:rowOff>154781</xdr:rowOff>
    </xdr:to>
    <xdr:sp macro="" textlink="">
      <xdr:nvSpPr>
        <xdr:cNvPr id="256" name="円/楕円 255"/>
        <xdr:cNvSpPr/>
      </xdr:nvSpPr>
      <xdr:spPr>
        <a:xfrm>
          <a:off x="1079500" y="168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145908</xdr:rowOff>
    </xdr:from>
    <xdr:ext cx="534377" cy="259045"/>
    <xdr:sp macro="" textlink="">
      <xdr:nvSpPr>
        <xdr:cNvPr id="257" name="テキスト ボックス 256"/>
        <xdr:cNvSpPr txBox="1"/>
      </xdr:nvSpPr>
      <xdr:spPr>
        <a:xfrm>
          <a:off x="863111" y="1694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133921</xdr:rowOff>
    </xdr:from>
    <xdr:to>
      <xdr:col>15</xdr:col>
      <xdr:colOff>180975</xdr:colOff>
      <xdr:row>38</xdr:row>
      <xdr:rowOff>142101</xdr:rowOff>
    </xdr:to>
    <xdr:cxnSp macro="">
      <xdr:nvCxnSpPr>
        <xdr:cNvPr id="286" name="直線コネクタ 285"/>
        <xdr:cNvCxnSpPr/>
      </xdr:nvCxnSpPr>
      <xdr:spPr>
        <a:xfrm>
          <a:off x="9639300" y="6649021"/>
          <a:ext cx="8382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126255</xdr:rowOff>
    </xdr:from>
    <xdr:ext cx="469744" cy="259045"/>
    <xdr:sp macro="" textlink="">
      <xdr:nvSpPr>
        <xdr:cNvPr id="287" name="労働費平均値テキスト"/>
        <xdr:cNvSpPr txBox="1"/>
      </xdr:nvSpPr>
      <xdr:spPr>
        <a:xfrm>
          <a:off x="10528300" y="6641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133921</xdr:rowOff>
    </xdr:from>
    <xdr:to>
      <xdr:col>14</xdr:col>
      <xdr:colOff>28575</xdr:colOff>
      <xdr:row>38</xdr:row>
      <xdr:rowOff>147663</xdr:rowOff>
    </xdr:to>
    <xdr:cxnSp macro="">
      <xdr:nvCxnSpPr>
        <xdr:cNvPr id="289" name="直線コネクタ 288"/>
        <xdr:cNvCxnSpPr/>
      </xdr:nvCxnSpPr>
      <xdr:spPr>
        <a:xfrm flipV="1">
          <a:off x="8750300" y="6649021"/>
          <a:ext cx="889000" cy="1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131838</xdr:rowOff>
    </xdr:from>
    <xdr:to>
      <xdr:col>14</xdr:col>
      <xdr:colOff>79375</xdr:colOff>
      <xdr:row>39</xdr:row>
      <xdr:rowOff>61988</xdr:rowOff>
    </xdr:to>
    <xdr:sp macro="" textlink="">
      <xdr:nvSpPr>
        <xdr:cNvPr id="290" name="フローチャート : 判断 289"/>
        <xdr:cNvSpPr/>
      </xdr:nvSpPr>
      <xdr:spPr>
        <a:xfrm>
          <a:off x="95885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53115</xdr:rowOff>
    </xdr:from>
    <xdr:ext cx="469744" cy="259045"/>
    <xdr:sp macro="" textlink="">
      <xdr:nvSpPr>
        <xdr:cNvPr id="291" name="テキスト ボックス 290"/>
        <xdr:cNvSpPr txBox="1"/>
      </xdr:nvSpPr>
      <xdr:spPr>
        <a:xfrm>
          <a:off x="9404427" y="673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147663</xdr:rowOff>
    </xdr:from>
    <xdr:to>
      <xdr:col>12</xdr:col>
      <xdr:colOff>511175</xdr:colOff>
      <xdr:row>38</xdr:row>
      <xdr:rowOff>162395</xdr:rowOff>
    </xdr:to>
    <xdr:cxnSp macro="">
      <xdr:nvCxnSpPr>
        <xdr:cNvPr id="292" name="直線コネクタ 291"/>
        <xdr:cNvCxnSpPr/>
      </xdr:nvCxnSpPr>
      <xdr:spPr>
        <a:xfrm flipV="1">
          <a:off x="7861300" y="6662763"/>
          <a:ext cx="8890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152781</xdr:rowOff>
    </xdr:from>
    <xdr:to>
      <xdr:col>12</xdr:col>
      <xdr:colOff>561975</xdr:colOff>
      <xdr:row>39</xdr:row>
      <xdr:rowOff>82931</xdr:rowOff>
    </xdr:to>
    <xdr:sp macro="" textlink="">
      <xdr:nvSpPr>
        <xdr:cNvPr id="293" name="フローチャート : 判断 292"/>
        <xdr:cNvSpPr/>
      </xdr:nvSpPr>
      <xdr:spPr>
        <a:xfrm>
          <a:off x="8699500" y="66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74058</xdr:rowOff>
    </xdr:from>
    <xdr:ext cx="378565" cy="259045"/>
    <xdr:sp macro="" textlink="">
      <xdr:nvSpPr>
        <xdr:cNvPr id="294" name="テキスト ボックス 293"/>
        <xdr:cNvSpPr txBox="1"/>
      </xdr:nvSpPr>
      <xdr:spPr>
        <a:xfrm>
          <a:off x="8561017" y="6760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162395</xdr:rowOff>
    </xdr:from>
    <xdr:to>
      <xdr:col>11</xdr:col>
      <xdr:colOff>307975</xdr:colOff>
      <xdr:row>39</xdr:row>
      <xdr:rowOff>2934</xdr:rowOff>
    </xdr:to>
    <xdr:cxnSp macro="">
      <xdr:nvCxnSpPr>
        <xdr:cNvPr id="295" name="直線コネクタ 294"/>
        <xdr:cNvCxnSpPr/>
      </xdr:nvCxnSpPr>
      <xdr:spPr>
        <a:xfrm flipV="1">
          <a:off x="6972300" y="6677495"/>
          <a:ext cx="889000" cy="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149517</xdr:rowOff>
    </xdr:from>
    <xdr:to>
      <xdr:col>11</xdr:col>
      <xdr:colOff>358775</xdr:colOff>
      <xdr:row>39</xdr:row>
      <xdr:rowOff>79667</xdr:rowOff>
    </xdr:to>
    <xdr:sp macro="" textlink="">
      <xdr:nvSpPr>
        <xdr:cNvPr id="296" name="フローチャート : 判断 295"/>
        <xdr:cNvSpPr/>
      </xdr:nvSpPr>
      <xdr:spPr>
        <a:xfrm>
          <a:off x="7810500" y="66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70794</xdr:rowOff>
    </xdr:from>
    <xdr:ext cx="469744" cy="259045"/>
    <xdr:sp macro="" textlink="">
      <xdr:nvSpPr>
        <xdr:cNvPr id="297" name="テキスト ボックス 296"/>
        <xdr:cNvSpPr txBox="1"/>
      </xdr:nvSpPr>
      <xdr:spPr>
        <a:xfrm>
          <a:off x="7626427" y="675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146088</xdr:rowOff>
    </xdr:from>
    <xdr:to>
      <xdr:col>10</xdr:col>
      <xdr:colOff>155575</xdr:colOff>
      <xdr:row>39</xdr:row>
      <xdr:rowOff>76238</xdr:rowOff>
    </xdr:to>
    <xdr:sp macro="" textlink="">
      <xdr:nvSpPr>
        <xdr:cNvPr id="298" name="フローチャート : 判断 297"/>
        <xdr:cNvSpPr/>
      </xdr:nvSpPr>
      <xdr:spPr>
        <a:xfrm>
          <a:off x="6921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67365</xdr:rowOff>
    </xdr:from>
    <xdr:ext cx="469744" cy="259045"/>
    <xdr:sp macro="" textlink="">
      <xdr:nvSpPr>
        <xdr:cNvPr id="299" name="テキスト ボックス 298"/>
        <xdr:cNvSpPr txBox="1"/>
      </xdr:nvSpPr>
      <xdr:spPr>
        <a:xfrm>
          <a:off x="6737427" y="675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91301</xdr:rowOff>
    </xdr:from>
    <xdr:to>
      <xdr:col>15</xdr:col>
      <xdr:colOff>231775</xdr:colOff>
      <xdr:row>39</xdr:row>
      <xdr:rowOff>21451</xdr:rowOff>
    </xdr:to>
    <xdr:sp macro="" textlink="">
      <xdr:nvSpPr>
        <xdr:cNvPr id="305" name="円/楕円 304"/>
        <xdr:cNvSpPr/>
      </xdr:nvSpPr>
      <xdr:spPr>
        <a:xfrm>
          <a:off x="10426700" y="660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50677</xdr:rowOff>
    </xdr:from>
    <xdr:ext cx="469744" cy="259045"/>
    <xdr:sp macro="" textlink="">
      <xdr:nvSpPr>
        <xdr:cNvPr id="306" name="労働費該当値テキスト"/>
        <xdr:cNvSpPr txBox="1"/>
      </xdr:nvSpPr>
      <xdr:spPr>
        <a:xfrm>
          <a:off x="10528300" y="639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83121</xdr:rowOff>
    </xdr:from>
    <xdr:to>
      <xdr:col>14</xdr:col>
      <xdr:colOff>79375</xdr:colOff>
      <xdr:row>39</xdr:row>
      <xdr:rowOff>13271</xdr:rowOff>
    </xdr:to>
    <xdr:sp macro="" textlink="">
      <xdr:nvSpPr>
        <xdr:cNvPr id="307" name="円/楕円 306"/>
        <xdr:cNvSpPr/>
      </xdr:nvSpPr>
      <xdr:spPr>
        <a:xfrm>
          <a:off x="9588500" y="65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29799</xdr:rowOff>
    </xdr:from>
    <xdr:ext cx="469744" cy="259045"/>
    <xdr:sp macro="" textlink="">
      <xdr:nvSpPr>
        <xdr:cNvPr id="308" name="テキスト ボックス 307"/>
        <xdr:cNvSpPr txBox="1"/>
      </xdr:nvSpPr>
      <xdr:spPr>
        <a:xfrm>
          <a:off x="9404427" y="637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96863</xdr:rowOff>
    </xdr:from>
    <xdr:to>
      <xdr:col>12</xdr:col>
      <xdr:colOff>561975</xdr:colOff>
      <xdr:row>39</xdr:row>
      <xdr:rowOff>27013</xdr:rowOff>
    </xdr:to>
    <xdr:sp macro="" textlink="">
      <xdr:nvSpPr>
        <xdr:cNvPr id="309" name="円/楕円 308"/>
        <xdr:cNvSpPr/>
      </xdr:nvSpPr>
      <xdr:spPr>
        <a:xfrm>
          <a:off x="8699500" y="661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43540</xdr:rowOff>
    </xdr:from>
    <xdr:ext cx="469744" cy="259045"/>
    <xdr:sp macro="" textlink="">
      <xdr:nvSpPr>
        <xdr:cNvPr id="310" name="テキスト ボックス 309"/>
        <xdr:cNvSpPr txBox="1"/>
      </xdr:nvSpPr>
      <xdr:spPr>
        <a:xfrm>
          <a:off x="8515427" y="638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111595</xdr:rowOff>
    </xdr:from>
    <xdr:to>
      <xdr:col>11</xdr:col>
      <xdr:colOff>358775</xdr:colOff>
      <xdr:row>39</xdr:row>
      <xdr:rowOff>41745</xdr:rowOff>
    </xdr:to>
    <xdr:sp macro="" textlink="">
      <xdr:nvSpPr>
        <xdr:cNvPr id="311" name="円/楕円 310"/>
        <xdr:cNvSpPr/>
      </xdr:nvSpPr>
      <xdr:spPr>
        <a:xfrm>
          <a:off x="7810500" y="66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58272</xdr:rowOff>
    </xdr:from>
    <xdr:ext cx="469744" cy="259045"/>
    <xdr:sp macro="" textlink="">
      <xdr:nvSpPr>
        <xdr:cNvPr id="312" name="テキスト ボックス 311"/>
        <xdr:cNvSpPr txBox="1"/>
      </xdr:nvSpPr>
      <xdr:spPr>
        <a:xfrm>
          <a:off x="7626427" y="640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123584</xdr:rowOff>
    </xdr:from>
    <xdr:to>
      <xdr:col>10</xdr:col>
      <xdr:colOff>155575</xdr:colOff>
      <xdr:row>39</xdr:row>
      <xdr:rowOff>53734</xdr:rowOff>
    </xdr:to>
    <xdr:sp macro="" textlink="">
      <xdr:nvSpPr>
        <xdr:cNvPr id="313" name="円/楕円 312"/>
        <xdr:cNvSpPr/>
      </xdr:nvSpPr>
      <xdr:spPr>
        <a:xfrm>
          <a:off x="6921500" y="66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70261</xdr:rowOff>
    </xdr:from>
    <xdr:ext cx="469744" cy="259045"/>
    <xdr:sp macro="" textlink="">
      <xdr:nvSpPr>
        <xdr:cNvPr id="314" name="テキスト ボックス 313"/>
        <xdr:cNvSpPr txBox="1"/>
      </xdr:nvSpPr>
      <xdr:spPr>
        <a:xfrm>
          <a:off x="6737427" y="64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34563</xdr:rowOff>
    </xdr:from>
    <xdr:to>
      <xdr:col>15</xdr:col>
      <xdr:colOff>180975</xdr:colOff>
      <xdr:row>59</xdr:row>
      <xdr:rowOff>37354</xdr:rowOff>
    </xdr:to>
    <xdr:cxnSp macro="">
      <xdr:nvCxnSpPr>
        <xdr:cNvPr id="343" name="直線コネクタ 342"/>
        <xdr:cNvCxnSpPr/>
      </xdr:nvCxnSpPr>
      <xdr:spPr>
        <a:xfrm flipV="1">
          <a:off x="9639300" y="10150113"/>
          <a:ext cx="838200" cy="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37354</xdr:rowOff>
    </xdr:from>
    <xdr:to>
      <xdr:col>14</xdr:col>
      <xdr:colOff>28575</xdr:colOff>
      <xdr:row>59</xdr:row>
      <xdr:rowOff>40174</xdr:rowOff>
    </xdr:to>
    <xdr:cxnSp macro="">
      <xdr:nvCxnSpPr>
        <xdr:cNvPr id="346" name="直線コネクタ 345"/>
        <xdr:cNvCxnSpPr/>
      </xdr:nvCxnSpPr>
      <xdr:spPr>
        <a:xfrm flipV="1">
          <a:off x="8750300" y="10152904"/>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126484</xdr:rowOff>
    </xdr:from>
    <xdr:to>
      <xdr:col>14</xdr:col>
      <xdr:colOff>79375</xdr:colOff>
      <xdr:row>59</xdr:row>
      <xdr:rowOff>56634</xdr:rowOff>
    </xdr:to>
    <xdr:sp macro="" textlink="">
      <xdr:nvSpPr>
        <xdr:cNvPr id="347" name="フローチャート : 判断 346"/>
        <xdr:cNvSpPr/>
      </xdr:nvSpPr>
      <xdr:spPr>
        <a:xfrm>
          <a:off x="9588500" y="1007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73161</xdr:rowOff>
    </xdr:from>
    <xdr:ext cx="599010" cy="259045"/>
    <xdr:sp macro="" textlink="">
      <xdr:nvSpPr>
        <xdr:cNvPr id="348" name="テキスト ボックス 347"/>
        <xdr:cNvSpPr txBox="1"/>
      </xdr:nvSpPr>
      <xdr:spPr>
        <a:xfrm>
          <a:off x="9339794" y="984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39084</xdr:rowOff>
    </xdr:from>
    <xdr:to>
      <xdr:col>12</xdr:col>
      <xdr:colOff>511175</xdr:colOff>
      <xdr:row>59</xdr:row>
      <xdr:rowOff>40174</xdr:rowOff>
    </xdr:to>
    <xdr:cxnSp macro="">
      <xdr:nvCxnSpPr>
        <xdr:cNvPr id="349" name="直線コネクタ 348"/>
        <xdr:cNvCxnSpPr/>
      </xdr:nvCxnSpPr>
      <xdr:spPr>
        <a:xfrm>
          <a:off x="7861300" y="10154634"/>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160913</xdr:rowOff>
    </xdr:from>
    <xdr:to>
      <xdr:col>12</xdr:col>
      <xdr:colOff>561975</xdr:colOff>
      <xdr:row>59</xdr:row>
      <xdr:rowOff>91063</xdr:rowOff>
    </xdr:to>
    <xdr:sp macro="" textlink="">
      <xdr:nvSpPr>
        <xdr:cNvPr id="350" name="フローチャート : 判断 349"/>
        <xdr:cNvSpPr/>
      </xdr:nvSpPr>
      <xdr:spPr>
        <a:xfrm>
          <a:off x="8699500" y="1010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82190</xdr:rowOff>
    </xdr:from>
    <xdr:ext cx="534377" cy="259045"/>
    <xdr:sp macro="" textlink="">
      <xdr:nvSpPr>
        <xdr:cNvPr id="351" name="テキスト ボックス 350"/>
        <xdr:cNvSpPr txBox="1"/>
      </xdr:nvSpPr>
      <xdr:spPr>
        <a:xfrm>
          <a:off x="8483111" y="1019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39084</xdr:rowOff>
    </xdr:from>
    <xdr:to>
      <xdr:col>11</xdr:col>
      <xdr:colOff>307975</xdr:colOff>
      <xdr:row>59</xdr:row>
      <xdr:rowOff>39833</xdr:rowOff>
    </xdr:to>
    <xdr:cxnSp macro="">
      <xdr:nvCxnSpPr>
        <xdr:cNvPr id="352" name="直線コネクタ 351"/>
        <xdr:cNvCxnSpPr/>
      </xdr:nvCxnSpPr>
      <xdr:spPr>
        <a:xfrm flipV="1">
          <a:off x="6972300" y="10154634"/>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159979</xdr:rowOff>
    </xdr:from>
    <xdr:to>
      <xdr:col>11</xdr:col>
      <xdr:colOff>358775</xdr:colOff>
      <xdr:row>59</xdr:row>
      <xdr:rowOff>90129</xdr:rowOff>
    </xdr:to>
    <xdr:sp macro="" textlink="">
      <xdr:nvSpPr>
        <xdr:cNvPr id="353" name="フローチャート : 判断 352"/>
        <xdr:cNvSpPr/>
      </xdr:nvSpPr>
      <xdr:spPr>
        <a:xfrm>
          <a:off x="7810500" y="10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81256</xdr:rowOff>
    </xdr:from>
    <xdr:ext cx="534377" cy="259045"/>
    <xdr:sp macro="" textlink="">
      <xdr:nvSpPr>
        <xdr:cNvPr id="354" name="テキスト ボックス 353"/>
        <xdr:cNvSpPr txBox="1"/>
      </xdr:nvSpPr>
      <xdr:spPr>
        <a:xfrm>
          <a:off x="7594111" y="1019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160502</xdr:rowOff>
    </xdr:from>
    <xdr:to>
      <xdr:col>10</xdr:col>
      <xdr:colOff>155575</xdr:colOff>
      <xdr:row>59</xdr:row>
      <xdr:rowOff>90652</xdr:rowOff>
    </xdr:to>
    <xdr:sp macro="" textlink="">
      <xdr:nvSpPr>
        <xdr:cNvPr id="355" name="フローチャート : 判断 354"/>
        <xdr:cNvSpPr/>
      </xdr:nvSpPr>
      <xdr:spPr>
        <a:xfrm>
          <a:off x="6921500" y="1010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81779</xdr:rowOff>
    </xdr:from>
    <xdr:ext cx="534377" cy="259045"/>
    <xdr:sp macro="" textlink="">
      <xdr:nvSpPr>
        <xdr:cNvPr id="356" name="テキスト ボックス 355"/>
        <xdr:cNvSpPr txBox="1"/>
      </xdr:nvSpPr>
      <xdr:spPr>
        <a:xfrm>
          <a:off x="6705111" y="1019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155213</xdr:rowOff>
    </xdr:from>
    <xdr:to>
      <xdr:col>15</xdr:col>
      <xdr:colOff>231775</xdr:colOff>
      <xdr:row>59</xdr:row>
      <xdr:rowOff>85363</xdr:rowOff>
    </xdr:to>
    <xdr:sp macro="" textlink="">
      <xdr:nvSpPr>
        <xdr:cNvPr id="362" name="円/楕円 361"/>
        <xdr:cNvSpPr/>
      </xdr:nvSpPr>
      <xdr:spPr>
        <a:xfrm>
          <a:off x="10426700" y="100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25,951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158004</xdr:rowOff>
    </xdr:from>
    <xdr:to>
      <xdr:col>14</xdr:col>
      <xdr:colOff>79375</xdr:colOff>
      <xdr:row>59</xdr:row>
      <xdr:rowOff>88154</xdr:rowOff>
    </xdr:to>
    <xdr:sp macro="" textlink="">
      <xdr:nvSpPr>
        <xdr:cNvPr id="364" name="円/楕円 363"/>
        <xdr:cNvSpPr/>
      </xdr:nvSpPr>
      <xdr:spPr>
        <a:xfrm>
          <a:off x="9588500" y="101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79281</xdr:rowOff>
    </xdr:from>
    <xdr:ext cx="534377" cy="259045"/>
    <xdr:sp macro="" textlink="">
      <xdr:nvSpPr>
        <xdr:cNvPr id="365" name="テキスト ボックス 364"/>
        <xdr:cNvSpPr txBox="1"/>
      </xdr:nvSpPr>
      <xdr:spPr>
        <a:xfrm>
          <a:off x="9372111" y="101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160824</xdr:rowOff>
    </xdr:from>
    <xdr:to>
      <xdr:col>12</xdr:col>
      <xdr:colOff>561975</xdr:colOff>
      <xdr:row>59</xdr:row>
      <xdr:rowOff>90974</xdr:rowOff>
    </xdr:to>
    <xdr:sp macro="" textlink="">
      <xdr:nvSpPr>
        <xdr:cNvPr id="366" name="円/楕円 365"/>
        <xdr:cNvSpPr/>
      </xdr:nvSpPr>
      <xdr:spPr>
        <a:xfrm>
          <a:off x="8699500" y="101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107501</xdr:rowOff>
    </xdr:from>
    <xdr:ext cx="534377" cy="259045"/>
    <xdr:sp macro="" textlink="">
      <xdr:nvSpPr>
        <xdr:cNvPr id="367" name="テキスト ボックス 366"/>
        <xdr:cNvSpPr txBox="1"/>
      </xdr:nvSpPr>
      <xdr:spPr>
        <a:xfrm>
          <a:off x="8483111" y="988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159734</xdr:rowOff>
    </xdr:from>
    <xdr:to>
      <xdr:col>11</xdr:col>
      <xdr:colOff>358775</xdr:colOff>
      <xdr:row>59</xdr:row>
      <xdr:rowOff>89884</xdr:rowOff>
    </xdr:to>
    <xdr:sp macro="" textlink="">
      <xdr:nvSpPr>
        <xdr:cNvPr id="368" name="円/楕円 367"/>
        <xdr:cNvSpPr/>
      </xdr:nvSpPr>
      <xdr:spPr>
        <a:xfrm>
          <a:off x="7810500" y="101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106411</xdr:rowOff>
    </xdr:from>
    <xdr:ext cx="534377" cy="259045"/>
    <xdr:sp macro="" textlink="">
      <xdr:nvSpPr>
        <xdr:cNvPr id="369" name="テキスト ボックス 368"/>
        <xdr:cNvSpPr txBox="1"/>
      </xdr:nvSpPr>
      <xdr:spPr>
        <a:xfrm>
          <a:off x="7594111" y="987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160483</xdr:rowOff>
    </xdr:from>
    <xdr:to>
      <xdr:col>10</xdr:col>
      <xdr:colOff>155575</xdr:colOff>
      <xdr:row>59</xdr:row>
      <xdr:rowOff>90633</xdr:rowOff>
    </xdr:to>
    <xdr:sp macro="" textlink="">
      <xdr:nvSpPr>
        <xdr:cNvPr id="370" name="円/楕円 369"/>
        <xdr:cNvSpPr/>
      </xdr:nvSpPr>
      <xdr:spPr>
        <a:xfrm>
          <a:off x="6921500" y="101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107160</xdr:rowOff>
    </xdr:from>
    <xdr:ext cx="534377" cy="259045"/>
    <xdr:sp macro="" textlink="">
      <xdr:nvSpPr>
        <xdr:cNvPr id="371" name="テキスト ボックス 370"/>
        <xdr:cNvSpPr txBox="1"/>
      </xdr:nvSpPr>
      <xdr:spPr>
        <a:xfrm>
          <a:off x="6705111" y="98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147918</xdr:rowOff>
    </xdr:from>
    <xdr:to>
      <xdr:col>15</xdr:col>
      <xdr:colOff>180975</xdr:colOff>
      <xdr:row>79</xdr:row>
      <xdr:rowOff>22622</xdr:rowOff>
    </xdr:to>
    <xdr:cxnSp macro="">
      <xdr:nvCxnSpPr>
        <xdr:cNvPr id="400" name="直線コネクタ 399"/>
        <xdr:cNvCxnSpPr/>
      </xdr:nvCxnSpPr>
      <xdr:spPr>
        <a:xfrm flipV="1">
          <a:off x="9639300" y="13349568"/>
          <a:ext cx="838200" cy="21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22622</xdr:rowOff>
    </xdr:from>
    <xdr:to>
      <xdr:col>14</xdr:col>
      <xdr:colOff>28575</xdr:colOff>
      <xdr:row>79</xdr:row>
      <xdr:rowOff>30845</xdr:rowOff>
    </xdr:to>
    <xdr:cxnSp macro="">
      <xdr:nvCxnSpPr>
        <xdr:cNvPr id="403" name="直線コネクタ 402"/>
        <xdr:cNvCxnSpPr/>
      </xdr:nvCxnSpPr>
      <xdr:spPr>
        <a:xfrm flipV="1">
          <a:off x="8750300" y="13567172"/>
          <a:ext cx="889000" cy="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6238</xdr:rowOff>
    </xdr:from>
    <xdr:to>
      <xdr:col>14</xdr:col>
      <xdr:colOff>79375</xdr:colOff>
      <xdr:row>78</xdr:row>
      <xdr:rowOff>107838</xdr:rowOff>
    </xdr:to>
    <xdr:sp macro="" textlink="">
      <xdr:nvSpPr>
        <xdr:cNvPr id="404" name="フローチャート : 判断 403"/>
        <xdr:cNvSpPr/>
      </xdr:nvSpPr>
      <xdr:spPr>
        <a:xfrm>
          <a:off x="9588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124365</xdr:rowOff>
    </xdr:from>
    <xdr:ext cx="534377" cy="259045"/>
    <xdr:sp macro="" textlink="">
      <xdr:nvSpPr>
        <xdr:cNvPr id="405" name="テキスト ボックス 404"/>
        <xdr:cNvSpPr txBox="1"/>
      </xdr:nvSpPr>
      <xdr:spPr>
        <a:xfrm>
          <a:off x="9372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30845</xdr:rowOff>
    </xdr:from>
    <xdr:to>
      <xdr:col>12</xdr:col>
      <xdr:colOff>511175</xdr:colOff>
      <xdr:row>79</xdr:row>
      <xdr:rowOff>31362</xdr:rowOff>
    </xdr:to>
    <xdr:cxnSp macro="">
      <xdr:nvCxnSpPr>
        <xdr:cNvPr id="406" name="直線コネクタ 405"/>
        <xdr:cNvCxnSpPr/>
      </xdr:nvCxnSpPr>
      <xdr:spPr>
        <a:xfrm flipV="1">
          <a:off x="7861300" y="13575395"/>
          <a:ext cx="8890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144076</xdr:rowOff>
    </xdr:from>
    <xdr:to>
      <xdr:col>12</xdr:col>
      <xdr:colOff>561975</xdr:colOff>
      <xdr:row>79</xdr:row>
      <xdr:rowOff>74226</xdr:rowOff>
    </xdr:to>
    <xdr:sp macro="" textlink="">
      <xdr:nvSpPr>
        <xdr:cNvPr id="407" name="フローチャート : 判断 406"/>
        <xdr:cNvSpPr/>
      </xdr:nvSpPr>
      <xdr:spPr>
        <a:xfrm>
          <a:off x="8699500" y="135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90753</xdr:rowOff>
    </xdr:from>
    <xdr:ext cx="469744" cy="259045"/>
    <xdr:sp macro="" textlink="">
      <xdr:nvSpPr>
        <xdr:cNvPr id="408" name="テキスト ボックス 407"/>
        <xdr:cNvSpPr txBox="1"/>
      </xdr:nvSpPr>
      <xdr:spPr>
        <a:xfrm>
          <a:off x="8515427" y="1329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31362</xdr:rowOff>
    </xdr:from>
    <xdr:to>
      <xdr:col>11</xdr:col>
      <xdr:colOff>307975</xdr:colOff>
      <xdr:row>79</xdr:row>
      <xdr:rowOff>31603</xdr:rowOff>
    </xdr:to>
    <xdr:cxnSp macro="">
      <xdr:nvCxnSpPr>
        <xdr:cNvPr id="409" name="直線コネクタ 408"/>
        <xdr:cNvCxnSpPr/>
      </xdr:nvCxnSpPr>
      <xdr:spPr>
        <a:xfrm flipV="1">
          <a:off x="6972300" y="13575912"/>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143109</xdr:rowOff>
    </xdr:from>
    <xdr:to>
      <xdr:col>11</xdr:col>
      <xdr:colOff>358775</xdr:colOff>
      <xdr:row>79</xdr:row>
      <xdr:rowOff>73259</xdr:rowOff>
    </xdr:to>
    <xdr:sp macro="" textlink="">
      <xdr:nvSpPr>
        <xdr:cNvPr id="410" name="フローチャート : 判断 409"/>
        <xdr:cNvSpPr/>
      </xdr:nvSpPr>
      <xdr:spPr>
        <a:xfrm>
          <a:off x="7810500" y="13516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89786</xdr:rowOff>
    </xdr:from>
    <xdr:ext cx="469744" cy="259045"/>
    <xdr:sp macro="" textlink="">
      <xdr:nvSpPr>
        <xdr:cNvPr id="411" name="テキスト ボックス 410"/>
        <xdr:cNvSpPr txBox="1"/>
      </xdr:nvSpPr>
      <xdr:spPr>
        <a:xfrm>
          <a:off x="7626427" y="1329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145692</xdr:rowOff>
    </xdr:from>
    <xdr:to>
      <xdr:col>10</xdr:col>
      <xdr:colOff>155575</xdr:colOff>
      <xdr:row>79</xdr:row>
      <xdr:rowOff>75842</xdr:rowOff>
    </xdr:to>
    <xdr:sp macro="" textlink="">
      <xdr:nvSpPr>
        <xdr:cNvPr id="412" name="フローチャート : 判断 411"/>
        <xdr:cNvSpPr/>
      </xdr:nvSpPr>
      <xdr:spPr>
        <a:xfrm>
          <a:off x="6921500" y="1351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92369</xdr:rowOff>
    </xdr:from>
    <xdr:ext cx="469744" cy="259045"/>
    <xdr:sp macro="" textlink="">
      <xdr:nvSpPr>
        <xdr:cNvPr id="413" name="テキスト ボックス 412"/>
        <xdr:cNvSpPr txBox="1"/>
      </xdr:nvSpPr>
      <xdr:spPr>
        <a:xfrm>
          <a:off x="6737427" y="132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97118</xdr:rowOff>
    </xdr:from>
    <xdr:to>
      <xdr:col>15</xdr:col>
      <xdr:colOff>231775</xdr:colOff>
      <xdr:row>78</xdr:row>
      <xdr:rowOff>27268</xdr:rowOff>
    </xdr:to>
    <xdr:sp macro="" textlink="">
      <xdr:nvSpPr>
        <xdr:cNvPr id="419" name="円/楕円 418"/>
        <xdr:cNvSpPr/>
      </xdr:nvSpPr>
      <xdr:spPr>
        <a:xfrm>
          <a:off x="10426700" y="132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119995</xdr:rowOff>
    </xdr:from>
    <xdr:ext cx="534377" cy="259045"/>
    <xdr:sp macro="" textlink="">
      <xdr:nvSpPr>
        <xdr:cNvPr id="420" name="商工費該当値テキスト"/>
        <xdr:cNvSpPr txBox="1"/>
      </xdr:nvSpPr>
      <xdr:spPr>
        <a:xfrm>
          <a:off x="10528300" y="1315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143272</xdr:rowOff>
    </xdr:from>
    <xdr:to>
      <xdr:col>14</xdr:col>
      <xdr:colOff>79375</xdr:colOff>
      <xdr:row>79</xdr:row>
      <xdr:rowOff>73422</xdr:rowOff>
    </xdr:to>
    <xdr:sp macro="" textlink="">
      <xdr:nvSpPr>
        <xdr:cNvPr id="421" name="円/楕円 420"/>
        <xdr:cNvSpPr/>
      </xdr:nvSpPr>
      <xdr:spPr>
        <a:xfrm>
          <a:off x="9588500" y="1351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64549</xdr:rowOff>
    </xdr:from>
    <xdr:ext cx="469744" cy="259045"/>
    <xdr:sp macro="" textlink="">
      <xdr:nvSpPr>
        <xdr:cNvPr id="422" name="テキスト ボックス 421"/>
        <xdr:cNvSpPr txBox="1"/>
      </xdr:nvSpPr>
      <xdr:spPr>
        <a:xfrm>
          <a:off x="9404427" y="1360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151495</xdr:rowOff>
    </xdr:from>
    <xdr:to>
      <xdr:col>12</xdr:col>
      <xdr:colOff>561975</xdr:colOff>
      <xdr:row>79</xdr:row>
      <xdr:rowOff>81645</xdr:rowOff>
    </xdr:to>
    <xdr:sp macro="" textlink="">
      <xdr:nvSpPr>
        <xdr:cNvPr id="423" name="円/楕円 422"/>
        <xdr:cNvSpPr/>
      </xdr:nvSpPr>
      <xdr:spPr>
        <a:xfrm>
          <a:off x="8699500" y="1352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72772</xdr:rowOff>
    </xdr:from>
    <xdr:ext cx="469744" cy="259045"/>
    <xdr:sp macro="" textlink="">
      <xdr:nvSpPr>
        <xdr:cNvPr id="424" name="テキスト ボックス 423"/>
        <xdr:cNvSpPr txBox="1"/>
      </xdr:nvSpPr>
      <xdr:spPr>
        <a:xfrm>
          <a:off x="8515427" y="1361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152012</xdr:rowOff>
    </xdr:from>
    <xdr:to>
      <xdr:col>11</xdr:col>
      <xdr:colOff>358775</xdr:colOff>
      <xdr:row>79</xdr:row>
      <xdr:rowOff>82162</xdr:rowOff>
    </xdr:to>
    <xdr:sp macro="" textlink="">
      <xdr:nvSpPr>
        <xdr:cNvPr id="425" name="円/楕円 424"/>
        <xdr:cNvSpPr/>
      </xdr:nvSpPr>
      <xdr:spPr>
        <a:xfrm>
          <a:off x="7810500" y="1352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73289</xdr:rowOff>
    </xdr:from>
    <xdr:ext cx="469744" cy="259045"/>
    <xdr:sp macro="" textlink="">
      <xdr:nvSpPr>
        <xdr:cNvPr id="426" name="テキスト ボックス 425"/>
        <xdr:cNvSpPr txBox="1"/>
      </xdr:nvSpPr>
      <xdr:spPr>
        <a:xfrm>
          <a:off x="7626427" y="1361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152253</xdr:rowOff>
    </xdr:from>
    <xdr:to>
      <xdr:col>10</xdr:col>
      <xdr:colOff>155575</xdr:colOff>
      <xdr:row>79</xdr:row>
      <xdr:rowOff>82403</xdr:rowOff>
    </xdr:to>
    <xdr:sp macro="" textlink="">
      <xdr:nvSpPr>
        <xdr:cNvPr id="427" name="円/楕円 426"/>
        <xdr:cNvSpPr/>
      </xdr:nvSpPr>
      <xdr:spPr>
        <a:xfrm>
          <a:off x="6921500" y="1352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73530</xdr:rowOff>
    </xdr:from>
    <xdr:ext cx="469744" cy="259045"/>
    <xdr:sp macro="" textlink="">
      <xdr:nvSpPr>
        <xdr:cNvPr id="428" name="テキスト ボックス 427"/>
        <xdr:cNvSpPr txBox="1"/>
      </xdr:nvSpPr>
      <xdr:spPr>
        <a:xfrm>
          <a:off x="6737427" y="1361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54615</xdr:rowOff>
    </xdr:from>
    <xdr:to>
      <xdr:col>15</xdr:col>
      <xdr:colOff>180975</xdr:colOff>
      <xdr:row>98</xdr:row>
      <xdr:rowOff>89398</xdr:rowOff>
    </xdr:to>
    <xdr:cxnSp macro="">
      <xdr:nvCxnSpPr>
        <xdr:cNvPr id="455" name="直線コネクタ 454"/>
        <xdr:cNvCxnSpPr/>
      </xdr:nvCxnSpPr>
      <xdr:spPr>
        <a:xfrm flipV="1">
          <a:off x="9639300" y="16856715"/>
          <a:ext cx="838200" cy="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59626</xdr:rowOff>
    </xdr:from>
    <xdr:to>
      <xdr:col>14</xdr:col>
      <xdr:colOff>28575</xdr:colOff>
      <xdr:row>98</xdr:row>
      <xdr:rowOff>89398</xdr:rowOff>
    </xdr:to>
    <xdr:cxnSp macro="">
      <xdr:nvCxnSpPr>
        <xdr:cNvPr id="458" name="直線コネクタ 457"/>
        <xdr:cNvCxnSpPr/>
      </xdr:nvCxnSpPr>
      <xdr:spPr>
        <a:xfrm>
          <a:off x="8750300" y="16861726"/>
          <a:ext cx="889000" cy="2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24867</xdr:rowOff>
    </xdr:from>
    <xdr:to>
      <xdr:col>14</xdr:col>
      <xdr:colOff>79375</xdr:colOff>
      <xdr:row>98</xdr:row>
      <xdr:rowOff>126467</xdr:rowOff>
    </xdr:to>
    <xdr:sp macro="" textlink="">
      <xdr:nvSpPr>
        <xdr:cNvPr id="459" name="フローチャート : 判断 458"/>
        <xdr:cNvSpPr/>
      </xdr:nvSpPr>
      <xdr:spPr>
        <a:xfrm>
          <a:off x="9588500" y="1682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142994</xdr:rowOff>
    </xdr:from>
    <xdr:ext cx="599010" cy="259045"/>
    <xdr:sp macro="" textlink="">
      <xdr:nvSpPr>
        <xdr:cNvPr id="460" name="テキスト ボックス 459"/>
        <xdr:cNvSpPr txBox="1"/>
      </xdr:nvSpPr>
      <xdr:spPr>
        <a:xfrm>
          <a:off x="9339794" y="1660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59626</xdr:rowOff>
    </xdr:from>
    <xdr:to>
      <xdr:col>12</xdr:col>
      <xdr:colOff>511175</xdr:colOff>
      <xdr:row>98</xdr:row>
      <xdr:rowOff>129198</xdr:rowOff>
    </xdr:to>
    <xdr:cxnSp macro="">
      <xdr:nvCxnSpPr>
        <xdr:cNvPr id="461" name="直線コネクタ 460"/>
        <xdr:cNvCxnSpPr/>
      </xdr:nvCxnSpPr>
      <xdr:spPr>
        <a:xfrm flipV="1">
          <a:off x="7861300" y="16861726"/>
          <a:ext cx="889000" cy="6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70912</xdr:rowOff>
    </xdr:from>
    <xdr:to>
      <xdr:col>12</xdr:col>
      <xdr:colOff>561975</xdr:colOff>
      <xdr:row>99</xdr:row>
      <xdr:rowOff>1062</xdr:rowOff>
    </xdr:to>
    <xdr:sp macro="" textlink="">
      <xdr:nvSpPr>
        <xdr:cNvPr id="462" name="フローチャート : 判断 461"/>
        <xdr:cNvSpPr/>
      </xdr:nvSpPr>
      <xdr:spPr>
        <a:xfrm>
          <a:off x="8699500" y="168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163639</xdr:rowOff>
    </xdr:from>
    <xdr:ext cx="534377" cy="259045"/>
    <xdr:sp macro="" textlink="">
      <xdr:nvSpPr>
        <xdr:cNvPr id="463" name="テキスト ボックス 462"/>
        <xdr:cNvSpPr txBox="1"/>
      </xdr:nvSpPr>
      <xdr:spPr>
        <a:xfrm>
          <a:off x="8483111" y="1696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129198</xdr:rowOff>
    </xdr:from>
    <xdr:to>
      <xdr:col>11</xdr:col>
      <xdr:colOff>307975</xdr:colOff>
      <xdr:row>98</xdr:row>
      <xdr:rowOff>130524</xdr:rowOff>
    </xdr:to>
    <xdr:cxnSp macro="">
      <xdr:nvCxnSpPr>
        <xdr:cNvPr id="464" name="直線コネクタ 463"/>
        <xdr:cNvCxnSpPr/>
      </xdr:nvCxnSpPr>
      <xdr:spPr>
        <a:xfrm flipV="1">
          <a:off x="6972300" y="16931298"/>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69780</xdr:rowOff>
    </xdr:from>
    <xdr:to>
      <xdr:col>11</xdr:col>
      <xdr:colOff>358775</xdr:colOff>
      <xdr:row>98</xdr:row>
      <xdr:rowOff>171380</xdr:rowOff>
    </xdr:to>
    <xdr:sp macro="" textlink="">
      <xdr:nvSpPr>
        <xdr:cNvPr id="465" name="フローチャート : 判断 464"/>
        <xdr:cNvSpPr/>
      </xdr:nvSpPr>
      <xdr:spPr>
        <a:xfrm>
          <a:off x="7810500" y="168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16457</xdr:rowOff>
    </xdr:from>
    <xdr:ext cx="534377" cy="259045"/>
    <xdr:sp macro="" textlink="">
      <xdr:nvSpPr>
        <xdr:cNvPr id="466" name="テキスト ボックス 465"/>
        <xdr:cNvSpPr txBox="1"/>
      </xdr:nvSpPr>
      <xdr:spPr>
        <a:xfrm>
          <a:off x="7594111" y="1664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71961</xdr:rowOff>
    </xdr:from>
    <xdr:to>
      <xdr:col>10</xdr:col>
      <xdr:colOff>155575</xdr:colOff>
      <xdr:row>99</xdr:row>
      <xdr:rowOff>2111</xdr:rowOff>
    </xdr:to>
    <xdr:sp macro="" textlink="">
      <xdr:nvSpPr>
        <xdr:cNvPr id="467" name="フローチャート : 判断 466"/>
        <xdr:cNvSpPr/>
      </xdr:nvSpPr>
      <xdr:spPr>
        <a:xfrm>
          <a:off x="6921500" y="1687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18638</xdr:rowOff>
    </xdr:from>
    <xdr:ext cx="534377" cy="259045"/>
    <xdr:sp macro="" textlink="">
      <xdr:nvSpPr>
        <xdr:cNvPr id="468" name="テキスト ボックス 467"/>
        <xdr:cNvSpPr txBox="1"/>
      </xdr:nvSpPr>
      <xdr:spPr>
        <a:xfrm>
          <a:off x="6705111" y="1664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3815</xdr:rowOff>
    </xdr:from>
    <xdr:to>
      <xdr:col>15</xdr:col>
      <xdr:colOff>231775</xdr:colOff>
      <xdr:row>98</xdr:row>
      <xdr:rowOff>105415</xdr:rowOff>
    </xdr:to>
    <xdr:sp macro="" textlink="">
      <xdr:nvSpPr>
        <xdr:cNvPr id="474" name="円/楕円 473"/>
        <xdr:cNvSpPr/>
      </xdr:nvSpPr>
      <xdr:spPr>
        <a:xfrm>
          <a:off x="10426700" y="16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134642</xdr:rowOff>
    </xdr:from>
    <xdr:ext cx="599010" cy="259045"/>
    <xdr:sp macro="" textlink="">
      <xdr:nvSpPr>
        <xdr:cNvPr id="475" name="土木費該当値テキスト"/>
        <xdr:cNvSpPr txBox="1"/>
      </xdr:nvSpPr>
      <xdr:spPr>
        <a:xfrm>
          <a:off x="10528300" y="165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186,098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38598</xdr:rowOff>
    </xdr:from>
    <xdr:to>
      <xdr:col>14</xdr:col>
      <xdr:colOff>79375</xdr:colOff>
      <xdr:row>98</xdr:row>
      <xdr:rowOff>140198</xdr:rowOff>
    </xdr:to>
    <xdr:sp macro="" textlink="">
      <xdr:nvSpPr>
        <xdr:cNvPr id="476" name="円/楕円 475"/>
        <xdr:cNvSpPr/>
      </xdr:nvSpPr>
      <xdr:spPr>
        <a:xfrm>
          <a:off x="9588500" y="1684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131325</xdr:rowOff>
    </xdr:from>
    <xdr:ext cx="599010" cy="259045"/>
    <xdr:sp macro="" textlink="">
      <xdr:nvSpPr>
        <xdr:cNvPr id="477" name="テキスト ボックス 476"/>
        <xdr:cNvSpPr txBox="1"/>
      </xdr:nvSpPr>
      <xdr:spPr>
        <a:xfrm>
          <a:off x="9339794" y="1693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110,024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8826</xdr:rowOff>
    </xdr:from>
    <xdr:to>
      <xdr:col>12</xdr:col>
      <xdr:colOff>561975</xdr:colOff>
      <xdr:row>98</xdr:row>
      <xdr:rowOff>110426</xdr:rowOff>
    </xdr:to>
    <xdr:sp macro="" textlink="">
      <xdr:nvSpPr>
        <xdr:cNvPr id="478" name="円/楕円 477"/>
        <xdr:cNvSpPr/>
      </xdr:nvSpPr>
      <xdr:spPr>
        <a:xfrm>
          <a:off x="8699500" y="168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126953</xdr:rowOff>
    </xdr:from>
    <xdr:ext cx="599010" cy="259045"/>
    <xdr:sp macro="" textlink="">
      <xdr:nvSpPr>
        <xdr:cNvPr id="479" name="テキスト ボックス 478"/>
        <xdr:cNvSpPr txBox="1"/>
      </xdr:nvSpPr>
      <xdr:spPr>
        <a:xfrm>
          <a:off x="8450794" y="1658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175,141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78398</xdr:rowOff>
    </xdr:from>
    <xdr:to>
      <xdr:col>11</xdr:col>
      <xdr:colOff>358775</xdr:colOff>
      <xdr:row>99</xdr:row>
      <xdr:rowOff>8548</xdr:rowOff>
    </xdr:to>
    <xdr:sp macro="" textlink="">
      <xdr:nvSpPr>
        <xdr:cNvPr id="480" name="円/楕円 479"/>
        <xdr:cNvSpPr/>
      </xdr:nvSpPr>
      <xdr:spPr>
        <a:xfrm>
          <a:off x="7810500" y="1688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171125</xdr:rowOff>
    </xdr:from>
    <xdr:ext cx="534377" cy="259045"/>
    <xdr:sp macro="" textlink="">
      <xdr:nvSpPr>
        <xdr:cNvPr id="481" name="テキスト ボックス 480"/>
        <xdr:cNvSpPr txBox="1"/>
      </xdr:nvSpPr>
      <xdr:spPr>
        <a:xfrm>
          <a:off x="7594111" y="1697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79724</xdr:rowOff>
    </xdr:from>
    <xdr:to>
      <xdr:col>10</xdr:col>
      <xdr:colOff>155575</xdr:colOff>
      <xdr:row>99</xdr:row>
      <xdr:rowOff>9874</xdr:rowOff>
    </xdr:to>
    <xdr:sp macro="" textlink="">
      <xdr:nvSpPr>
        <xdr:cNvPr id="482" name="円/楕円 481"/>
        <xdr:cNvSpPr/>
      </xdr:nvSpPr>
      <xdr:spPr>
        <a:xfrm>
          <a:off x="6921500" y="1688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1001</xdr:rowOff>
    </xdr:from>
    <xdr:ext cx="534377" cy="259045"/>
    <xdr:sp macro="" textlink="">
      <xdr:nvSpPr>
        <xdr:cNvPr id="483" name="テキスト ボックス 482"/>
        <xdr:cNvSpPr txBox="1"/>
      </xdr:nvSpPr>
      <xdr:spPr>
        <a:xfrm>
          <a:off x="6705111" y="169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40053</xdr:rowOff>
    </xdr:from>
    <xdr:to>
      <xdr:col>23</xdr:col>
      <xdr:colOff>517525</xdr:colOff>
      <xdr:row>35</xdr:row>
      <xdr:rowOff>93812</xdr:rowOff>
    </xdr:to>
    <xdr:cxnSp macro="">
      <xdr:nvCxnSpPr>
        <xdr:cNvPr id="512" name="直線コネクタ 511"/>
        <xdr:cNvCxnSpPr/>
      </xdr:nvCxnSpPr>
      <xdr:spPr>
        <a:xfrm>
          <a:off x="15481300" y="6040803"/>
          <a:ext cx="838200" cy="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40053</xdr:rowOff>
    </xdr:from>
    <xdr:to>
      <xdr:col>22</xdr:col>
      <xdr:colOff>365125</xdr:colOff>
      <xdr:row>36</xdr:row>
      <xdr:rowOff>130663</xdr:rowOff>
    </xdr:to>
    <xdr:cxnSp macro="">
      <xdr:nvCxnSpPr>
        <xdr:cNvPr id="515" name="直線コネクタ 514"/>
        <xdr:cNvCxnSpPr/>
      </xdr:nvCxnSpPr>
      <xdr:spPr>
        <a:xfrm flipV="1">
          <a:off x="14592300" y="6040803"/>
          <a:ext cx="889000" cy="26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34432</xdr:rowOff>
    </xdr:from>
    <xdr:to>
      <xdr:col>22</xdr:col>
      <xdr:colOff>415925</xdr:colOff>
      <xdr:row>36</xdr:row>
      <xdr:rowOff>136032</xdr:rowOff>
    </xdr:to>
    <xdr:sp macro="" textlink="">
      <xdr:nvSpPr>
        <xdr:cNvPr id="516" name="フローチャート : 判断 515"/>
        <xdr:cNvSpPr/>
      </xdr:nvSpPr>
      <xdr:spPr>
        <a:xfrm>
          <a:off x="15430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127159</xdr:rowOff>
    </xdr:from>
    <xdr:ext cx="534377" cy="259045"/>
    <xdr:sp macro="" textlink="">
      <xdr:nvSpPr>
        <xdr:cNvPr id="517" name="テキスト ボックス 516"/>
        <xdr:cNvSpPr txBox="1"/>
      </xdr:nvSpPr>
      <xdr:spPr>
        <a:xfrm>
          <a:off x="15214111" y="629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130663</xdr:rowOff>
    </xdr:from>
    <xdr:to>
      <xdr:col>21</xdr:col>
      <xdr:colOff>161925</xdr:colOff>
      <xdr:row>38</xdr:row>
      <xdr:rowOff>58897</xdr:rowOff>
    </xdr:to>
    <xdr:cxnSp macro="">
      <xdr:nvCxnSpPr>
        <xdr:cNvPr id="518" name="直線コネクタ 517"/>
        <xdr:cNvCxnSpPr/>
      </xdr:nvCxnSpPr>
      <xdr:spPr>
        <a:xfrm flipV="1">
          <a:off x="13703300" y="6302863"/>
          <a:ext cx="889000" cy="27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31689</xdr:rowOff>
    </xdr:from>
    <xdr:to>
      <xdr:col>21</xdr:col>
      <xdr:colOff>212725</xdr:colOff>
      <xdr:row>38</xdr:row>
      <xdr:rowOff>133289</xdr:rowOff>
    </xdr:to>
    <xdr:sp macro="" textlink="">
      <xdr:nvSpPr>
        <xdr:cNvPr id="519" name="フローチャート : 判断 518"/>
        <xdr:cNvSpPr/>
      </xdr:nvSpPr>
      <xdr:spPr>
        <a:xfrm>
          <a:off x="14541500" y="654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124416</xdr:rowOff>
    </xdr:from>
    <xdr:ext cx="534377" cy="259045"/>
    <xdr:sp macro="" textlink="">
      <xdr:nvSpPr>
        <xdr:cNvPr id="520" name="テキスト ボックス 519"/>
        <xdr:cNvSpPr txBox="1"/>
      </xdr:nvSpPr>
      <xdr:spPr>
        <a:xfrm>
          <a:off x="14325111" y="663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58897</xdr:rowOff>
    </xdr:from>
    <xdr:to>
      <xdr:col>19</xdr:col>
      <xdr:colOff>644525</xdr:colOff>
      <xdr:row>38</xdr:row>
      <xdr:rowOff>82862</xdr:rowOff>
    </xdr:to>
    <xdr:cxnSp macro="">
      <xdr:nvCxnSpPr>
        <xdr:cNvPr id="521" name="直線コネクタ 520"/>
        <xdr:cNvCxnSpPr/>
      </xdr:nvCxnSpPr>
      <xdr:spPr>
        <a:xfrm flipV="1">
          <a:off x="12814300" y="6573997"/>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41336</xdr:rowOff>
    </xdr:from>
    <xdr:to>
      <xdr:col>20</xdr:col>
      <xdr:colOff>9525</xdr:colOff>
      <xdr:row>38</xdr:row>
      <xdr:rowOff>142936</xdr:rowOff>
    </xdr:to>
    <xdr:sp macro="" textlink="">
      <xdr:nvSpPr>
        <xdr:cNvPr id="522" name="フローチャート : 判断 521"/>
        <xdr:cNvSpPr/>
      </xdr:nvSpPr>
      <xdr:spPr>
        <a:xfrm>
          <a:off x="13652500" y="65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134063</xdr:rowOff>
    </xdr:from>
    <xdr:ext cx="534377" cy="259045"/>
    <xdr:sp macro="" textlink="">
      <xdr:nvSpPr>
        <xdr:cNvPr id="523" name="テキスト ボックス 522"/>
        <xdr:cNvSpPr txBox="1"/>
      </xdr:nvSpPr>
      <xdr:spPr>
        <a:xfrm>
          <a:off x="13436111" y="66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42594</xdr:rowOff>
    </xdr:from>
    <xdr:to>
      <xdr:col>18</xdr:col>
      <xdr:colOff>492125</xdr:colOff>
      <xdr:row>38</xdr:row>
      <xdr:rowOff>144194</xdr:rowOff>
    </xdr:to>
    <xdr:sp macro="" textlink="">
      <xdr:nvSpPr>
        <xdr:cNvPr id="524" name="フローチャート : 判断 523"/>
        <xdr:cNvSpPr/>
      </xdr:nvSpPr>
      <xdr:spPr>
        <a:xfrm>
          <a:off x="12763500" y="655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135321</xdr:rowOff>
    </xdr:from>
    <xdr:ext cx="534377" cy="259045"/>
    <xdr:sp macro="" textlink="">
      <xdr:nvSpPr>
        <xdr:cNvPr id="525" name="テキスト ボックス 524"/>
        <xdr:cNvSpPr txBox="1"/>
      </xdr:nvSpPr>
      <xdr:spPr>
        <a:xfrm>
          <a:off x="12547111" y="665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43012</xdr:rowOff>
    </xdr:from>
    <xdr:to>
      <xdr:col>23</xdr:col>
      <xdr:colOff>568325</xdr:colOff>
      <xdr:row>35</xdr:row>
      <xdr:rowOff>144612</xdr:rowOff>
    </xdr:to>
    <xdr:sp macro="" textlink="">
      <xdr:nvSpPr>
        <xdr:cNvPr id="531" name="円/楕円 530"/>
        <xdr:cNvSpPr/>
      </xdr:nvSpPr>
      <xdr:spPr>
        <a:xfrm>
          <a:off x="16268700" y="60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65889</xdr:rowOff>
    </xdr:from>
    <xdr:ext cx="534377" cy="259045"/>
    <xdr:sp macro="" textlink="">
      <xdr:nvSpPr>
        <xdr:cNvPr id="532" name="消防費該当値テキスト"/>
        <xdr:cNvSpPr txBox="1"/>
      </xdr:nvSpPr>
      <xdr:spPr>
        <a:xfrm>
          <a:off x="16370300" y="589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83,522</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160703</xdr:rowOff>
    </xdr:from>
    <xdr:to>
      <xdr:col>22</xdr:col>
      <xdr:colOff>415925</xdr:colOff>
      <xdr:row>35</xdr:row>
      <xdr:rowOff>90853</xdr:rowOff>
    </xdr:to>
    <xdr:sp macro="" textlink="">
      <xdr:nvSpPr>
        <xdr:cNvPr id="533" name="円/楕円 532"/>
        <xdr:cNvSpPr/>
      </xdr:nvSpPr>
      <xdr:spPr>
        <a:xfrm>
          <a:off x="15430500" y="599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107380</xdr:rowOff>
    </xdr:from>
    <xdr:ext cx="534377" cy="259045"/>
    <xdr:sp macro="" textlink="">
      <xdr:nvSpPr>
        <xdr:cNvPr id="534" name="テキスト ボックス 533"/>
        <xdr:cNvSpPr txBox="1"/>
      </xdr:nvSpPr>
      <xdr:spPr>
        <a:xfrm>
          <a:off x="15214111" y="576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90,577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79863</xdr:rowOff>
    </xdr:from>
    <xdr:to>
      <xdr:col>21</xdr:col>
      <xdr:colOff>212725</xdr:colOff>
      <xdr:row>37</xdr:row>
      <xdr:rowOff>10013</xdr:rowOff>
    </xdr:to>
    <xdr:sp macro="" textlink="">
      <xdr:nvSpPr>
        <xdr:cNvPr id="535" name="円/楕円 534"/>
        <xdr:cNvSpPr/>
      </xdr:nvSpPr>
      <xdr:spPr>
        <a:xfrm>
          <a:off x="14541500" y="62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26540</xdr:rowOff>
    </xdr:from>
    <xdr:ext cx="534377" cy="259045"/>
    <xdr:sp macro="" textlink="">
      <xdr:nvSpPr>
        <xdr:cNvPr id="536" name="テキスト ボックス 535"/>
        <xdr:cNvSpPr txBox="1"/>
      </xdr:nvSpPr>
      <xdr:spPr>
        <a:xfrm>
          <a:off x="14325111" y="60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8097</xdr:rowOff>
    </xdr:from>
    <xdr:to>
      <xdr:col>20</xdr:col>
      <xdr:colOff>9525</xdr:colOff>
      <xdr:row>38</xdr:row>
      <xdr:rowOff>109697</xdr:rowOff>
    </xdr:to>
    <xdr:sp macro="" textlink="">
      <xdr:nvSpPr>
        <xdr:cNvPr id="537" name="円/楕円 536"/>
        <xdr:cNvSpPr/>
      </xdr:nvSpPr>
      <xdr:spPr>
        <a:xfrm>
          <a:off x="13652500" y="65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126225</xdr:rowOff>
    </xdr:from>
    <xdr:ext cx="534377" cy="259045"/>
    <xdr:sp macro="" textlink="">
      <xdr:nvSpPr>
        <xdr:cNvPr id="538" name="テキスト ボックス 537"/>
        <xdr:cNvSpPr txBox="1"/>
      </xdr:nvSpPr>
      <xdr:spPr>
        <a:xfrm>
          <a:off x="13436111" y="62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32062</xdr:rowOff>
    </xdr:from>
    <xdr:to>
      <xdr:col>18</xdr:col>
      <xdr:colOff>492125</xdr:colOff>
      <xdr:row>38</xdr:row>
      <xdr:rowOff>133662</xdr:rowOff>
    </xdr:to>
    <xdr:sp macro="" textlink="">
      <xdr:nvSpPr>
        <xdr:cNvPr id="539" name="円/楕円 538"/>
        <xdr:cNvSpPr/>
      </xdr:nvSpPr>
      <xdr:spPr>
        <a:xfrm>
          <a:off x="12763500" y="65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150189</xdr:rowOff>
    </xdr:from>
    <xdr:ext cx="534377" cy="259045"/>
    <xdr:sp macro="" textlink="">
      <xdr:nvSpPr>
        <xdr:cNvPr id="540" name="テキスト ボックス 539"/>
        <xdr:cNvSpPr txBox="1"/>
      </xdr:nvSpPr>
      <xdr:spPr>
        <a:xfrm>
          <a:off x="12547111" y="632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150966</xdr:rowOff>
    </xdr:from>
    <xdr:to>
      <xdr:col>23</xdr:col>
      <xdr:colOff>517525</xdr:colOff>
      <xdr:row>58</xdr:row>
      <xdr:rowOff>157424</xdr:rowOff>
    </xdr:to>
    <xdr:cxnSp macro="">
      <xdr:nvCxnSpPr>
        <xdr:cNvPr id="569" name="直線コネクタ 568"/>
        <xdr:cNvCxnSpPr/>
      </xdr:nvCxnSpPr>
      <xdr:spPr>
        <a:xfrm flipV="1">
          <a:off x="15481300" y="10095066"/>
          <a:ext cx="8382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157424</xdr:rowOff>
    </xdr:from>
    <xdr:to>
      <xdr:col>22</xdr:col>
      <xdr:colOff>365125</xdr:colOff>
      <xdr:row>59</xdr:row>
      <xdr:rowOff>18180</xdr:rowOff>
    </xdr:to>
    <xdr:cxnSp macro="">
      <xdr:nvCxnSpPr>
        <xdr:cNvPr id="572" name="直線コネクタ 571"/>
        <xdr:cNvCxnSpPr/>
      </xdr:nvCxnSpPr>
      <xdr:spPr>
        <a:xfrm flipV="1">
          <a:off x="14592300" y="10101524"/>
          <a:ext cx="889000" cy="3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152860</xdr:rowOff>
    </xdr:from>
    <xdr:to>
      <xdr:col>22</xdr:col>
      <xdr:colOff>415925</xdr:colOff>
      <xdr:row>58</xdr:row>
      <xdr:rowOff>83010</xdr:rowOff>
    </xdr:to>
    <xdr:sp macro="" textlink="">
      <xdr:nvSpPr>
        <xdr:cNvPr id="573" name="フローチャート : 判断 572"/>
        <xdr:cNvSpPr/>
      </xdr:nvSpPr>
      <xdr:spPr>
        <a:xfrm>
          <a:off x="15430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99537</xdr:rowOff>
    </xdr:from>
    <xdr:ext cx="534377" cy="259045"/>
    <xdr:sp macro="" textlink="">
      <xdr:nvSpPr>
        <xdr:cNvPr id="574" name="テキスト ボックス 573"/>
        <xdr:cNvSpPr txBox="1"/>
      </xdr:nvSpPr>
      <xdr:spPr>
        <a:xfrm>
          <a:off x="15214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18180</xdr:rowOff>
    </xdr:from>
    <xdr:to>
      <xdr:col>21</xdr:col>
      <xdr:colOff>161925</xdr:colOff>
      <xdr:row>59</xdr:row>
      <xdr:rowOff>21110</xdr:rowOff>
    </xdr:to>
    <xdr:cxnSp macro="">
      <xdr:nvCxnSpPr>
        <xdr:cNvPr id="575" name="直線コネクタ 574"/>
        <xdr:cNvCxnSpPr/>
      </xdr:nvCxnSpPr>
      <xdr:spPr>
        <a:xfrm flipV="1">
          <a:off x="13703300" y="10133730"/>
          <a:ext cx="889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76191</xdr:rowOff>
    </xdr:from>
    <xdr:to>
      <xdr:col>21</xdr:col>
      <xdr:colOff>212725</xdr:colOff>
      <xdr:row>59</xdr:row>
      <xdr:rowOff>6341</xdr:rowOff>
    </xdr:to>
    <xdr:sp macro="" textlink="">
      <xdr:nvSpPr>
        <xdr:cNvPr id="576" name="フローチャート : 判断 575"/>
        <xdr:cNvSpPr/>
      </xdr:nvSpPr>
      <xdr:spPr>
        <a:xfrm>
          <a:off x="14541500" y="1002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22868</xdr:rowOff>
    </xdr:from>
    <xdr:ext cx="534377" cy="259045"/>
    <xdr:sp macro="" textlink="">
      <xdr:nvSpPr>
        <xdr:cNvPr id="577" name="テキスト ボックス 576"/>
        <xdr:cNvSpPr txBox="1"/>
      </xdr:nvSpPr>
      <xdr:spPr>
        <a:xfrm>
          <a:off x="14325111" y="979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21110</xdr:rowOff>
    </xdr:from>
    <xdr:to>
      <xdr:col>19</xdr:col>
      <xdr:colOff>644525</xdr:colOff>
      <xdr:row>59</xdr:row>
      <xdr:rowOff>21885</xdr:rowOff>
    </xdr:to>
    <xdr:cxnSp macro="">
      <xdr:nvCxnSpPr>
        <xdr:cNvPr id="578" name="直線コネクタ 577"/>
        <xdr:cNvCxnSpPr/>
      </xdr:nvCxnSpPr>
      <xdr:spPr>
        <a:xfrm flipV="1">
          <a:off x="12814300" y="10136660"/>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81331</xdr:rowOff>
    </xdr:from>
    <xdr:to>
      <xdr:col>20</xdr:col>
      <xdr:colOff>9525</xdr:colOff>
      <xdr:row>59</xdr:row>
      <xdr:rowOff>11481</xdr:rowOff>
    </xdr:to>
    <xdr:sp macro="" textlink="">
      <xdr:nvSpPr>
        <xdr:cNvPr id="579" name="フローチャート : 判断 578"/>
        <xdr:cNvSpPr/>
      </xdr:nvSpPr>
      <xdr:spPr>
        <a:xfrm>
          <a:off x="13652500" y="1002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28008</xdr:rowOff>
    </xdr:from>
    <xdr:ext cx="534377" cy="259045"/>
    <xdr:sp macro="" textlink="">
      <xdr:nvSpPr>
        <xdr:cNvPr id="580" name="テキスト ボックス 579"/>
        <xdr:cNvSpPr txBox="1"/>
      </xdr:nvSpPr>
      <xdr:spPr>
        <a:xfrm>
          <a:off x="13436111" y="9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81798</xdr:rowOff>
    </xdr:from>
    <xdr:to>
      <xdr:col>18</xdr:col>
      <xdr:colOff>492125</xdr:colOff>
      <xdr:row>59</xdr:row>
      <xdr:rowOff>11948</xdr:rowOff>
    </xdr:to>
    <xdr:sp macro="" textlink="">
      <xdr:nvSpPr>
        <xdr:cNvPr id="581" name="フローチャート : 判断 580"/>
        <xdr:cNvSpPr/>
      </xdr:nvSpPr>
      <xdr:spPr>
        <a:xfrm>
          <a:off x="12763500" y="100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28475</xdr:rowOff>
    </xdr:from>
    <xdr:ext cx="534377" cy="259045"/>
    <xdr:sp macro="" textlink="">
      <xdr:nvSpPr>
        <xdr:cNvPr id="582" name="テキスト ボックス 581"/>
        <xdr:cNvSpPr txBox="1"/>
      </xdr:nvSpPr>
      <xdr:spPr>
        <a:xfrm>
          <a:off x="12547111" y="980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100166</xdr:rowOff>
    </xdr:from>
    <xdr:to>
      <xdr:col>23</xdr:col>
      <xdr:colOff>568325</xdr:colOff>
      <xdr:row>59</xdr:row>
      <xdr:rowOff>30316</xdr:rowOff>
    </xdr:to>
    <xdr:sp macro="" textlink="">
      <xdr:nvSpPr>
        <xdr:cNvPr id="588" name="円/楕円 587"/>
        <xdr:cNvSpPr/>
      </xdr:nvSpPr>
      <xdr:spPr>
        <a:xfrm>
          <a:off x="16268700" y="100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15093</xdr:rowOff>
    </xdr:from>
    <xdr:ext cx="534377" cy="259045"/>
    <xdr:sp macro="" textlink="">
      <xdr:nvSpPr>
        <xdr:cNvPr id="589" name="教育費該当値テキスト"/>
        <xdr:cNvSpPr txBox="1"/>
      </xdr:nvSpPr>
      <xdr:spPr>
        <a:xfrm>
          <a:off x="16370300" y="995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34,086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106624</xdr:rowOff>
    </xdr:from>
    <xdr:to>
      <xdr:col>22</xdr:col>
      <xdr:colOff>415925</xdr:colOff>
      <xdr:row>59</xdr:row>
      <xdr:rowOff>36774</xdr:rowOff>
    </xdr:to>
    <xdr:sp macro="" textlink="">
      <xdr:nvSpPr>
        <xdr:cNvPr id="590" name="円/楕円 589"/>
        <xdr:cNvSpPr/>
      </xdr:nvSpPr>
      <xdr:spPr>
        <a:xfrm>
          <a:off x="15430500" y="1005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27901</xdr:rowOff>
    </xdr:from>
    <xdr:ext cx="534377" cy="259045"/>
    <xdr:sp macro="" textlink="">
      <xdr:nvSpPr>
        <xdr:cNvPr id="591" name="テキスト ボックス 590"/>
        <xdr:cNvSpPr txBox="1"/>
      </xdr:nvSpPr>
      <xdr:spPr>
        <a:xfrm>
          <a:off x="15214111" y="101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138830</xdr:rowOff>
    </xdr:from>
    <xdr:to>
      <xdr:col>21</xdr:col>
      <xdr:colOff>212725</xdr:colOff>
      <xdr:row>59</xdr:row>
      <xdr:rowOff>68980</xdr:rowOff>
    </xdr:to>
    <xdr:sp macro="" textlink="">
      <xdr:nvSpPr>
        <xdr:cNvPr id="592" name="円/楕円 591"/>
        <xdr:cNvSpPr/>
      </xdr:nvSpPr>
      <xdr:spPr>
        <a:xfrm>
          <a:off x="14541500" y="100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60107</xdr:rowOff>
    </xdr:from>
    <xdr:ext cx="534377" cy="259045"/>
    <xdr:sp macro="" textlink="">
      <xdr:nvSpPr>
        <xdr:cNvPr id="593" name="テキスト ボックス 592"/>
        <xdr:cNvSpPr txBox="1"/>
      </xdr:nvSpPr>
      <xdr:spPr>
        <a:xfrm>
          <a:off x="14325111" y="1017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141760</xdr:rowOff>
    </xdr:from>
    <xdr:to>
      <xdr:col>20</xdr:col>
      <xdr:colOff>9525</xdr:colOff>
      <xdr:row>59</xdr:row>
      <xdr:rowOff>71910</xdr:rowOff>
    </xdr:to>
    <xdr:sp macro="" textlink="">
      <xdr:nvSpPr>
        <xdr:cNvPr id="594" name="円/楕円 593"/>
        <xdr:cNvSpPr/>
      </xdr:nvSpPr>
      <xdr:spPr>
        <a:xfrm>
          <a:off x="13652500" y="100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63037</xdr:rowOff>
    </xdr:from>
    <xdr:ext cx="534377" cy="259045"/>
    <xdr:sp macro="" textlink="">
      <xdr:nvSpPr>
        <xdr:cNvPr id="595" name="テキスト ボックス 594"/>
        <xdr:cNvSpPr txBox="1"/>
      </xdr:nvSpPr>
      <xdr:spPr>
        <a:xfrm>
          <a:off x="13436111" y="1017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142535</xdr:rowOff>
    </xdr:from>
    <xdr:to>
      <xdr:col>18</xdr:col>
      <xdr:colOff>492125</xdr:colOff>
      <xdr:row>59</xdr:row>
      <xdr:rowOff>72685</xdr:rowOff>
    </xdr:to>
    <xdr:sp macro="" textlink="">
      <xdr:nvSpPr>
        <xdr:cNvPr id="596" name="円/楕円 595"/>
        <xdr:cNvSpPr/>
      </xdr:nvSpPr>
      <xdr:spPr>
        <a:xfrm>
          <a:off x="12763500" y="1008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63812</xdr:rowOff>
    </xdr:from>
    <xdr:ext cx="534377" cy="259045"/>
    <xdr:sp macro="" textlink="">
      <xdr:nvSpPr>
        <xdr:cNvPr id="597" name="テキスト ボックス 596"/>
        <xdr:cNvSpPr txBox="1"/>
      </xdr:nvSpPr>
      <xdr:spPr>
        <a:xfrm>
          <a:off x="12547111" y="1017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141083</xdr:rowOff>
    </xdr:from>
    <xdr:to>
      <xdr:col>23</xdr:col>
      <xdr:colOff>517525</xdr:colOff>
      <xdr:row>79</xdr:row>
      <xdr:rowOff>5443</xdr:rowOff>
    </xdr:to>
    <xdr:cxnSp macro="">
      <xdr:nvCxnSpPr>
        <xdr:cNvPr id="626" name="直線コネクタ 625"/>
        <xdr:cNvCxnSpPr/>
      </xdr:nvCxnSpPr>
      <xdr:spPr>
        <a:xfrm>
          <a:off x="15481300" y="13514183"/>
          <a:ext cx="838200" cy="3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141083</xdr:rowOff>
    </xdr:from>
    <xdr:to>
      <xdr:col>22</xdr:col>
      <xdr:colOff>365125</xdr:colOff>
      <xdr:row>79</xdr:row>
      <xdr:rowOff>26459</xdr:rowOff>
    </xdr:to>
    <xdr:cxnSp macro="">
      <xdr:nvCxnSpPr>
        <xdr:cNvPr id="629" name="直線コネクタ 628"/>
        <xdr:cNvCxnSpPr/>
      </xdr:nvCxnSpPr>
      <xdr:spPr>
        <a:xfrm flipV="1">
          <a:off x="14592300" y="13514183"/>
          <a:ext cx="889000" cy="5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119022</xdr:rowOff>
    </xdr:from>
    <xdr:to>
      <xdr:col>22</xdr:col>
      <xdr:colOff>415925</xdr:colOff>
      <xdr:row>79</xdr:row>
      <xdr:rowOff>49172</xdr:rowOff>
    </xdr:to>
    <xdr:sp macro="" textlink="">
      <xdr:nvSpPr>
        <xdr:cNvPr id="630" name="フローチャート : 判断 629"/>
        <xdr:cNvSpPr/>
      </xdr:nvSpPr>
      <xdr:spPr>
        <a:xfrm>
          <a:off x="15430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40299</xdr:rowOff>
    </xdr:from>
    <xdr:ext cx="534377" cy="259045"/>
    <xdr:sp macro="" textlink="">
      <xdr:nvSpPr>
        <xdr:cNvPr id="631" name="テキスト ボックス 630"/>
        <xdr:cNvSpPr txBox="1"/>
      </xdr:nvSpPr>
      <xdr:spPr>
        <a:xfrm>
          <a:off x="15214111" y="1358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26459</xdr:rowOff>
    </xdr:from>
    <xdr:to>
      <xdr:col>21</xdr:col>
      <xdr:colOff>161925</xdr:colOff>
      <xdr:row>79</xdr:row>
      <xdr:rowOff>39227</xdr:rowOff>
    </xdr:to>
    <xdr:cxnSp macro="">
      <xdr:nvCxnSpPr>
        <xdr:cNvPr id="632" name="直線コネクタ 631"/>
        <xdr:cNvCxnSpPr/>
      </xdr:nvCxnSpPr>
      <xdr:spPr>
        <a:xfrm flipV="1">
          <a:off x="13703300" y="13571009"/>
          <a:ext cx="8890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159995</xdr:rowOff>
    </xdr:from>
    <xdr:to>
      <xdr:col>21</xdr:col>
      <xdr:colOff>212725</xdr:colOff>
      <xdr:row>79</xdr:row>
      <xdr:rowOff>90145</xdr:rowOff>
    </xdr:to>
    <xdr:sp macro="" textlink="">
      <xdr:nvSpPr>
        <xdr:cNvPr id="633" name="フローチャート : 判断 632"/>
        <xdr:cNvSpPr/>
      </xdr:nvSpPr>
      <xdr:spPr>
        <a:xfrm>
          <a:off x="14541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81272</xdr:rowOff>
    </xdr:from>
    <xdr:ext cx="469744" cy="259045"/>
    <xdr:sp macro="" textlink="">
      <xdr:nvSpPr>
        <xdr:cNvPr id="634" name="テキスト ボックス 633"/>
        <xdr:cNvSpPr txBox="1"/>
      </xdr:nvSpPr>
      <xdr:spPr>
        <a:xfrm>
          <a:off x="14357427" y="136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39227</xdr:rowOff>
    </xdr:from>
    <xdr:to>
      <xdr:col>19</xdr:col>
      <xdr:colOff>644525</xdr:colOff>
      <xdr:row>79</xdr:row>
      <xdr:rowOff>41855</xdr:rowOff>
    </xdr:to>
    <xdr:cxnSp macro="">
      <xdr:nvCxnSpPr>
        <xdr:cNvPr id="635" name="直線コネクタ 634"/>
        <xdr:cNvCxnSpPr/>
      </xdr:nvCxnSpPr>
      <xdr:spPr>
        <a:xfrm flipV="1">
          <a:off x="12814300" y="13583777"/>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157358</xdr:rowOff>
    </xdr:from>
    <xdr:to>
      <xdr:col>20</xdr:col>
      <xdr:colOff>9525</xdr:colOff>
      <xdr:row>79</xdr:row>
      <xdr:rowOff>87508</xdr:rowOff>
    </xdr:to>
    <xdr:sp macro="" textlink="">
      <xdr:nvSpPr>
        <xdr:cNvPr id="636" name="フローチャート : 判断 635"/>
        <xdr:cNvSpPr/>
      </xdr:nvSpPr>
      <xdr:spPr>
        <a:xfrm>
          <a:off x="13652500" y="1353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104035</xdr:rowOff>
    </xdr:from>
    <xdr:ext cx="469744" cy="259045"/>
    <xdr:sp macro="" textlink="">
      <xdr:nvSpPr>
        <xdr:cNvPr id="637" name="テキスト ボックス 636"/>
        <xdr:cNvSpPr txBox="1"/>
      </xdr:nvSpPr>
      <xdr:spPr>
        <a:xfrm>
          <a:off x="13468427" y="1330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153026</xdr:rowOff>
    </xdr:from>
    <xdr:to>
      <xdr:col>18</xdr:col>
      <xdr:colOff>492125</xdr:colOff>
      <xdr:row>79</xdr:row>
      <xdr:rowOff>83176</xdr:rowOff>
    </xdr:to>
    <xdr:sp macro="" textlink="">
      <xdr:nvSpPr>
        <xdr:cNvPr id="638" name="フローチャート : 判断 637"/>
        <xdr:cNvSpPr/>
      </xdr:nvSpPr>
      <xdr:spPr>
        <a:xfrm>
          <a:off x="12763500" y="1352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99703</xdr:rowOff>
    </xdr:from>
    <xdr:ext cx="469744" cy="259045"/>
    <xdr:sp macro="" textlink="">
      <xdr:nvSpPr>
        <xdr:cNvPr id="639" name="テキスト ボックス 638"/>
        <xdr:cNvSpPr txBox="1"/>
      </xdr:nvSpPr>
      <xdr:spPr>
        <a:xfrm>
          <a:off x="12579427" y="1330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126093</xdr:rowOff>
    </xdr:from>
    <xdr:to>
      <xdr:col>23</xdr:col>
      <xdr:colOff>568325</xdr:colOff>
      <xdr:row>79</xdr:row>
      <xdr:rowOff>56243</xdr:rowOff>
    </xdr:to>
    <xdr:sp macro="" textlink="">
      <xdr:nvSpPr>
        <xdr:cNvPr id="645" name="円/楕円 644"/>
        <xdr:cNvSpPr/>
      </xdr:nvSpPr>
      <xdr:spPr>
        <a:xfrm>
          <a:off x="162687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72630</xdr:rowOff>
    </xdr:from>
    <xdr:ext cx="534377" cy="259045"/>
    <xdr:sp macro="" textlink="">
      <xdr:nvSpPr>
        <xdr:cNvPr id="646" name="災害復旧費該当値テキスト"/>
        <xdr:cNvSpPr txBox="1"/>
      </xdr:nvSpPr>
      <xdr:spPr>
        <a:xfrm>
          <a:off x="16370300" y="134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90283</xdr:rowOff>
    </xdr:from>
    <xdr:to>
      <xdr:col>22</xdr:col>
      <xdr:colOff>415925</xdr:colOff>
      <xdr:row>79</xdr:row>
      <xdr:rowOff>20433</xdr:rowOff>
    </xdr:to>
    <xdr:sp macro="" textlink="">
      <xdr:nvSpPr>
        <xdr:cNvPr id="647" name="円/楕円 646"/>
        <xdr:cNvSpPr/>
      </xdr:nvSpPr>
      <xdr:spPr>
        <a:xfrm>
          <a:off x="15430500" y="1346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36960</xdr:rowOff>
    </xdr:from>
    <xdr:ext cx="534377" cy="259045"/>
    <xdr:sp macro="" textlink="">
      <xdr:nvSpPr>
        <xdr:cNvPr id="648" name="テキスト ボックス 647"/>
        <xdr:cNvSpPr txBox="1"/>
      </xdr:nvSpPr>
      <xdr:spPr>
        <a:xfrm>
          <a:off x="15214111" y="132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147109</xdr:rowOff>
    </xdr:from>
    <xdr:to>
      <xdr:col>21</xdr:col>
      <xdr:colOff>212725</xdr:colOff>
      <xdr:row>79</xdr:row>
      <xdr:rowOff>77259</xdr:rowOff>
    </xdr:to>
    <xdr:sp macro="" textlink="">
      <xdr:nvSpPr>
        <xdr:cNvPr id="649" name="円/楕円 648"/>
        <xdr:cNvSpPr/>
      </xdr:nvSpPr>
      <xdr:spPr>
        <a:xfrm>
          <a:off x="14541500" y="1352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93786</xdr:rowOff>
    </xdr:from>
    <xdr:ext cx="469744" cy="259045"/>
    <xdr:sp macro="" textlink="">
      <xdr:nvSpPr>
        <xdr:cNvPr id="650" name="テキスト ボックス 649"/>
        <xdr:cNvSpPr txBox="1"/>
      </xdr:nvSpPr>
      <xdr:spPr>
        <a:xfrm>
          <a:off x="14357427" y="1329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159877</xdr:rowOff>
    </xdr:from>
    <xdr:to>
      <xdr:col>20</xdr:col>
      <xdr:colOff>9525</xdr:colOff>
      <xdr:row>79</xdr:row>
      <xdr:rowOff>90027</xdr:rowOff>
    </xdr:to>
    <xdr:sp macro="" textlink="">
      <xdr:nvSpPr>
        <xdr:cNvPr id="651" name="円/楕円 650"/>
        <xdr:cNvSpPr/>
      </xdr:nvSpPr>
      <xdr:spPr>
        <a:xfrm>
          <a:off x="13652500" y="1353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81154</xdr:rowOff>
    </xdr:from>
    <xdr:ext cx="469744" cy="259045"/>
    <xdr:sp macro="" textlink="">
      <xdr:nvSpPr>
        <xdr:cNvPr id="652" name="テキスト ボックス 651"/>
        <xdr:cNvSpPr txBox="1"/>
      </xdr:nvSpPr>
      <xdr:spPr>
        <a:xfrm>
          <a:off x="13468427" y="1362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162505</xdr:rowOff>
    </xdr:from>
    <xdr:to>
      <xdr:col>18</xdr:col>
      <xdr:colOff>492125</xdr:colOff>
      <xdr:row>79</xdr:row>
      <xdr:rowOff>92655</xdr:rowOff>
    </xdr:to>
    <xdr:sp macro="" textlink="">
      <xdr:nvSpPr>
        <xdr:cNvPr id="653" name="円/楕円 652"/>
        <xdr:cNvSpPr/>
      </xdr:nvSpPr>
      <xdr:spPr>
        <a:xfrm>
          <a:off x="12763500" y="135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83782</xdr:rowOff>
    </xdr:from>
    <xdr:ext cx="378565" cy="259045"/>
    <xdr:sp macro="" textlink="">
      <xdr:nvSpPr>
        <xdr:cNvPr id="654" name="テキスト ボックス 653"/>
        <xdr:cNvSpPr txBox="1"/>
      </xdr:nvSpPr>
      <xdr:spPr>
        <a:xfrm>
          <a:off x="12625017" y="13628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3172</xdr:rowOff>
    </xdr:from>
    <xdr:to>
      <xdr:col>23</xdr:col>
      <xdr:colOff>517525</xdr:colOff>
      <xdr:row>99</xdr:row>
      <xdr:rowOff>3747</xdr:rowOff>
    </xdr:to>
    <xdr:cxnSp macro="">
      <xdr:nvCxnSpPr>
        <xdr:cNvPr id="683" name="直線コネクタ 682"/>
        <xdr:cNvCxnSpPr/>
      </xdr:nvCxnSpPr>
      <xdr:spPr>
        <a:xfrm flipV="1">
          <a:off x="15481300" y="16976722"/>
          <a:ext cx="8382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170107</xdr:rowOff>
    </xdr:from>
    <xdr:to>
      <xdr:col>22</xdr:col>
      <xdr:colOff>365125</xdr:colOff>
      <xdr:row>99</xdr:row>
      <xdr:rowOff>3747</xdr:rowOff>
    </xdr:to>
    <xdr:cxnSp macro="">
      <xdr:nvCxnSpPr>
        <xdr:cNvPr id="686" name="直線コネクタ 685"/>
        <xdr:cNvCxnSpPr/>
      </xdr:nvCxnSpPr>
      <xdr:spPr>
        <a:xfrm>
          <a:off x="14592300" y="16972207"/>
          <a:ext cx="889000" cy="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22676</xdr:rowOff>
    </xdr:from>
    <xdr:to>
      <xdr:col>22</xdr:col>
      <xdr:colOff>415925</xdr:colOff>
      <xdr:row>98</xdr:row>
      <xdr:rowOff>124276</xdr:rowOff>
    </xdr:to>
    <xdr:sp macro="" textlink="">
      <xdr:nvSpPr>
        <xdr:cNvPr id="687" name="フローチャート : 判断 686"/>
        <xdr:cNvSpPr/>
      </xdr:nvSpPr>
      <xdr:spPr>
        <a:xfrm>
          <a:off x="15430500" y="1682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140803</xdr:rowOff>
    </xdr:from>
    <xdr:ext cx="599010" cy="259045"/>
    <xdr:sp macro="" textlink="">
      <xdr:nvSpPr>
        <xdr:cNvPr id="688" name="テキスト ボックス 687"/>
        <xdr:cNvSpPr txBox="1"/>
      </xdr:nvSpPr>
      <xdr:spPr>
        <a:xfrm>
          <a:off x="15181794" y="1660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170107</xdr:rowOff>
    </xdr:from>
    <xdr:to>
      <xdr:col>21</xdr:col>
      <xdr:colOff>161925</xdr:colOff>
      <xdr:row>98</xdr:row>
      <xdr:rowOff>171267</xdr:rowOff>
    </xdr:to>
    <xdr:cxnSp macro="">
      <xdr:nvCxnSpPr>
        <xdr:cNvPr id="689" name="直線コネクタ 688"/>
        <xdr:cNvCxnSpPr/>
      </xdr:nvCxnSpPr>
      <xdr:spPr>
        <a:xfrm flipV="1">
          <a:off x="13703300" y="16972207"/>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121608</xdr:rowOff>
    </xdr:from>
    <xdr:to>
      <xdr:col>21</xdr:col>
      <xdr:colOff>212725</xdr:colOff>
      <xdr:row>99</xdr:row>
      <xdr:rowOff>51758</xdr:rowOff>
    </xdr:to>
    <xdr:sp macro="" textlink="">
      <xdr:nvSpPr>
        <xdr:cNvPr id="690" name="フローチャート : 判断 689"/>
        <xdr:cNvSpPr/>
      </xdr:nvSpPr>
      <xdr:spPr>
        <a:xfrm>
          <a:off x="14541500" y="1692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42885</xdr:rowOff>
    </xdr:from>
    <xdr:ext cx="534377" cy="259045"/>
    <xdr:sp macro="" textlink="">
      <xdr:nvSpPr>
        <xdr:cNvPr id="691" name="テキスト ボックス 690"/>
        <xdr:cNvSpPr txBox="1"/>
      </xdr:nvSpPr>
      <xdr:spPr>
        <a:xfrm>
          <a:off x="14325111" y="1701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171267</xdr:rowOff>
    </xdr:from>
    <xdr:to>
      <xdr:col>19</xdr:col>
      <xdr:colOff>644525</xdr:colOff>
      <xdr:row>99</xdr:row>
      <xdr:rowOff>1276</xdr:rowOff>
    </xdr:to>
    <xdr:cxnSp macro="">
      <xdr:nvCxnSpPr>
        <xdr:cNvPr id="692" name="直線コネクタ 691"/>
        <xdr:cNvCxnSpPr/>
      </xdr:nvCxnSpPr>
      <xdr:spPr>
        <a:xfrm flipV="1">
          <a:off x="12814300" y="16973367"/>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121279</xdr:rowOff>
    </xdr:from>
    <xdr:to>
      <xdr:col>20</xdr:col>
      <xdr:colOff>9525</xdr:colOff>
      <xdr:row>99</xdr:row>
      <xdr:rowOff>51429</xdr:rowOff>
    </xdr:to>
    <xdr:sp macro="" textlink="">
      <xdr:nvSpPr>
        <xdr:cNvPr id="693" name="フローチャート : 判断 692"/>
        <xdr:cNvSpPr/>
      </xdr:nvSpPr>
      <xdr:spPr>
        <a:xfrm>
          <a:off x="13652500" y="1692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42556</xdr:rowOff>
    </xdr:from>
    <xdr:ext cx="534377" cy="259045"/>
    <xdr:sp macro="" textlink="">
      <xdr:nvSpPr>
        <xdr:cNvPr id="694" name="テキスト ボックス 693"/>
        <xdr:cNvSpPr txBox="1"/>
      </xdr:nvSpPr>
      <xdr:spPr>
        <a:xfrm>
          <a:off x="13436111" y="1701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119235</xdr:rowOff>
    </xdr:from>
    <xdr:to>
      <xdr:col>18</xdr:col>
      <xdr:colOff>492125</xdr:colOff>
      <xdr:row>99</xdr:row>
      <xdr:rowOff>49385</xdr:rowOff>
    </xdr:to>
    <xdr:sp macro="" textlink="">
      <xdr:nvSpPr>
        <xdr:cNvPr id="695" name="フローチャート : 判断 694"/>
        <xdr:cNvSpPr/>
      </xdr:nvSpPr>
      <xdr:spPr>
        <a:xfrm>
          <a:off x="12763500" y="169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65912</xdr:rowOff>
    </xdr:from>
    <xdr:ext cx="534377" cy="259045"/>
    <xdr:sp macro="" textlink="">
      <xdr:nvSpPr>
        <xdr:cNvPr id="696" name="テキスト ボックス 695"/>
        <xdr:cNvSpPr txBox="1"/>
      </xdr:nvSpPr>
      <xdr:spPr>
        <a:xfrm>
          <a:off x="12547111" y="166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123822</xdr:rowOff>
    </xdr:from>
    <xdr:to>
      <xdr:col>23</xdr:col>
      <xdr:colOff>568325</xdr:colOff>
      <xdr:row>99</xdr:row>
      <xdr:rowOff>53972</xdr:rowOff>
    </xdr:to>
    <xdr:sp macro="" textlink="">
      <xdr:nvSpPr>
        <xdr:cNvPr id="702" name="円/楕円 701"/>
        <xdr:cNvSpPr/>
      </xdr:nvSpPr>
      <xdr:spPr>
        <a:xfrm>
          <a:off x="16268700" y="169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38749</xdr:rowOff>
    </xdr:from>
    <xdr:ext cx="534377" cy="259045"/>
    <xdr:sp macro="" textlink="">
      <xdr:nvSpPr>
        <xdr:cNvPr id="703" name="公債費該当値テキスト"/>
        <xdr:cNvSpPr txBox="1"/>
      </xdr:nvSpPr>
      <xdr:spPr>
        <a:xfrm>
          <a:off x="16370300" y="1684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32,503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124397</xdr:rowOff>
    </xdr:from>
    <xdr:to>
      <xdr:col>22</xdr:col>
      <xdr:colOff>415925</xdr:colOff>
      <xdr:row>99</xdr:row>
      <xdr:rowOff>54547</xdr:rowOff>
    </xdr:to>
    <xdr:sp macro="" textlink="">
      <xdr:nvSpPr>
        <xdr:cNvPr id="704" name="円/楕円 703"/>
        <xdr:cNvSpPr/>
      </xdr:nvSpPr>
      <xdr:spPr>
        <a:xfrm>
          <a:off x="15430500" y="169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45674</xdr:rowOff>
    </xdr:from>
    <xdr:ext cx="534377" cy="259045"/>
    <xdr:sp macro="" textlink="">
      <xdr:nvSpPr>
        <xdr:cNvPr id="705" name="テキスト ボックス 704"/>
        <xdr:cNvSpPr txBox="1"/>
      </xdr:nvSpPr>
      <xdr:spPr>
        <a:xfrm>
          <a:off x="15214111" y="1701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119307</xdr:rowOff>
    </xdr:from>
    <xdr:to>
      <xdr:col>21</xdr:col>
      <xdr:colOff>212725</xdr:colOff>
      <xdr:row>99</xdr:row>
      <xdr:rowOff>49457</xdr:rowOff>
    </xdr:to>
    <xdr:sp macro="" textlink="">
      <xdr:nvSpPr>
        <xdr:cNvPr id="706" name="円/楕円 705"/>
        <xdr:cNvSpPr/>
      </xdr:nvSpPr>
      <xdr:spPr>
        <a:xfrm>
          <a:off x="14541500" y="1692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65984</xdr:rowOff>
    </xdr:from>
    <xdr:ext cx="534377" cy="259045"/>
    <xdr:sp macro="" textlink="">
      <xdr:nvSpPr>
        <xdr:cNvPr id="707" name="テキスト ボックス 706"/>
        <xdr:cNvSpPr txBox="1"/>
      </xdr:nvSpPr>
      <xdr:spPr>
        <a:xfrm>
          <a:off x="14325111" y="166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36,057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120467</xdr:rowOff>
    </xdr:from>
    <xdr:to>
      <xdr:col>20</xdr:col>
      <xdr:colOff>9525</xdr:colOff>
      <xdr:row>99</xdr:row>
      <xdr:rowOff>50617</xdr:rowOff>
    </xdr:to>
    <xdr:sp macro="" textlink="">
      <xdr:nvSpPr>
        <xdr:cNvPr id="708" name="円/楕円 707"/>
        <xdr:cNvSpPr/>
      </xdr:nvSpPr>
      <xdr:spPr>
        <a:xfrm>
          <a:off x="13652500" y="1692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67144</xdr:rowOff>
    </xdr:from>
    <xdr:ext cx="534377" cy="259045"/>
    <xdr:sp macro="" textlink="">
      <xdr:nvSpPr>
        <xdr:cNvPr id="709" name="テキスト ボックス 708"/>
        <xdr:cNvSpPr txBox="1"/>
      </xdr:nvSpPr>
      <xdr:spPr>
        <a:xfrm>
          <a:off x="13436111" y="166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121926</xdr:rowOff>
    </xdr:from>
    <xdr:to>
      <xdr:col>18</xdr:col>
      <xdr:colOff>492125</xdr:colOff>
      <xdr:row>99</xdr:row>
      <xdr:rowOff>52076</xdr:rowOff>
    </xdr:to>
    <xdr:sp macro="" textlink="">
      <xdr:nvSpPr>
        <xdr:cNvPr id="710" name="円/楕円 709"/>
        <xdr:cNvSpPr/>
      </xdr:nvSpPr>
      <xdr:spPr>
        <a:xfrm>
          <a:off x="12763500" y="1692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43203</xdr:rowOff>
    </xdr:from>
    <xdr:ext cx="534377" cy="259045"/>
    <xdr:sp macro="" textlink="">
      <xdr:nvSpPr>
        <xdr:cNvPr id="711" name="テキスト ボックス 710"/>
        <xdr:cNvSpPr txBox="1"/>
      </xdr:nvSpPr>
      <xdr:spPr>
        <a:xfrm>
          <a:off x="12547111" y="170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43213</xdr:rowOff>
    </xdr:from>
    <xdr:to>
      <xdr:col>31</xdr:col>
      <xdr:colOff>85725</xdr:colOff>
      <xdr:row>39</xdr:row>
      <xdr:rowOff>144813</xdr:rowOff>
    </xdr:to>
    <xdr:sp macro="" textlink="">
      <xdr:nvSpPr>
        <xdr:cNvPr id="746" name="フローチャート : 判断 745"/>
        <xdr:cNvSpPr/>
      </xdr:nvSpPr>
      <xdr:spPr>
        <a:xfrm>
          <a:off x="21272500" y="672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161340</xdr:rowOff>
    </xdr:from>
    <xdr:ext cx="378565" cy="259045"/>
    <xdr:sp macro="" textlink="">
      <xdr:nvSpPr>
        <xdr:cNvPr id="747" name="テキスト ボックス 746"/>
        <xdr:cNvSpPr txBox="1"/>
      </xdr:nvSpPr>
      <xdr:spPr>
        <a:xfrm>
          <a:off x="21134017" y="650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42853</xdr:rowOff>
    </xdr:from>
    <xdr:to>
      <xdr:col>29</xdr:col>
      <xdr:colOff>568325</xdr:colOff>
      <xdr:row>39</xdr:row>
      <xdr:rowOff>144453</xdr:rowOff>
    </xdr:to>
    <xdr:sp macro="" textlink="">
      <xdr:nvSpPr>
        <xdr:cNvPr id="749" name="フローチャート : 判断 748"/>
        <xdr:cNvSpPr/>
      </xdr:nvSpPr>
      <xdr:spPr>
        <a:xfrm>
          <a:off x="20383500" y="67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160980</xdr:rowOff>
    </xdr:from>
    <xdr:ext cx="378565" cy="259045"/>
    <xdr:sp macro="" textlink="">
      <xdr:nvSpPr>
        <xdr:cNvPr id="750" name="テキスト ボックス 749"/>
        <xdr:cNvSpPr txBox="1"/>
      </xdr:nvSpPr>
      <xdr:spPr>
        <a:xfrm>
          <a:off x="20245017" y="650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40470</xdr:rowOff>
    </xdr:from>
    <xdr:to>
      <xdr:col>28</xdr:col>
      <xdr:colOff>365125</xdr:colOff>
      <xdr:row>39</xdr:row>
      <xdr:rowOff>142070</xdr:rowOff>
    </xdr:to>
    <xdr:sp macro="" textlink="">
      <xdr:nvSpPr>
        <xdr:cNvPr id="752" name="フローチャート : 判断 751"/>
        <xdr:cNvSpPr/>
      </xdr:nvSpPr>
      <xdr:spPr>
        <a:xfrm>
          <a:off x="19494500" y="67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158597</xdr:rowOff>
    </xdr:from>
    <xdr:ext cx="378565" cy="259045"/>
    <xdr:sp macro="" textlink="">
      <xdr:nvSpPr>
        <xdr:cNvPr id="753" name="テキスト ボックス 752"/>
        <xdr:cNvSpPr txBox="1"/>
      </xdr:nvSpPr>
      <xdr:spPr>
        <a:xfrm>
          <a:off x="19356017" y="6502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41612</xdr:rowOff>
    </xdr:from>
    <xdr:to>
      <xdr:col>27</xdr:col>
      <xdr:colOff>161925</xdr:colOff>
      <xdr:row>39</xdr:row>
      <xdr:rowOff>143212</xdr:rowOff>
    </xdr:to>
    <xdr:sp macro="" textlink="">
      <xdr:nvSpPr>
        <xdr:cNvPr id="754" name="フローチャート : 判断 753"/>
        <xdr:cNvSpPr/>
      </xdr:nvSpPr>
      <xdr:spPr>
        <a:xfrm>
          <a:off x="18605500" y="672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159739</xdr:rowOff>
    </xdr:from>
    <xdr:ext cx="378565" cy="259045"/>
    <xdr:sp macro="" textlink="">
      <xdr:nvSpPr>
        <xdr:cNvPr id="755" name="テキスト ボックス 754"/>
        <xdr:cNvSpPr txBox="1"/>
      </xdr:nvSpPr>
      <xdr:spPr>
        <a:xfrm>
          <a:off x="18467017" y="6503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は、町内で居住する際の放射線対策経費（線量計配布、各種測定業務）により大幅に増加した。商工費は、町内の雇用の確保、企業誘致を促進するための工業団地整備関連経費や町内生活環境向上のための仮設商店街整備費により大幅な増額となった。土木費は、町内の復旧・復興事業が本格化し、中でも町内の住環境整備にともなう再生賃貸住宅整備や災害公営住宅整備、町内道路の改良事業により増加している。道路事業に関しては、公営住宅等と主要道路を結ぶ新規道路整備事業が開始していることから次年度以降も引き続き増加となる見込み。</a:t>
          </a:r>
          <a:endParaRPr kumimoji="1" lang="en-US" altLang="ja-JP" sz="1300">
            <a:latin typeface="ＭＳ Ｐゴシック"/>
          </a:endParaRPr>
        </a:p>
        <a:p>
          <a:r>
            <a:rPr kumimoji="1" lang="ja-JP" altLang="en-US" sz="1300">
              <a:latin typeface="ＭＳ Ｐゴシック"/>
            </a:rPr>
            <a:t>消防費は、町内への一時立ち入りや宿泊を可能にすることに伴う町内の防犯・防災体制強化業務のため、増加傾向だったが運用開始に伴いやや減少している。教育費は横ばいを推移していたが、平成２７年度においては町内施設の改修工事を実施したため一時的に増加した。平成２８年度も、町内学校再開のため既存の学校改修工事に伴い増加している。</a:t>
          </a:r>
        </a:p>
        <a:p>
          <a:r>
            <a:rPr kumimoji="1" lang="ja-JP" altLang="en-US" sz="1300">
              <a:latin typeface="ＭＳ Ｐゴシック"/>
            </a:rPr>
            <a:t>性質別歳出決算の分析と同様、東日本大震災及び原子力災害の影響によって町民税を条例による減免及び地方税法による課税免除を実施したことにより経常一般財源が激減している。また同災害の影響によって災害復旧・復興事業は大型の建設事業や、複数年に渡る継続事業等となっていて、その多くは国県支出金（復興財源）の収入でまかなわれているものの、復旧・復興事業の需要は継続するため、今後住民一人当たりのコスト負担は増加すること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財政調整基金残高は、歳計剰余金の積立額が取崩額を上回り増加傾向にある。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実質収支額は、</a:t>
          </a:r>
          <a:r>
            <a:rPr kumimoji="1" lang="ja-JP" altLang="en-US" sz="1100">
              <a:solidFill>
                <a:schemeClr val="dk1"/>
              </a:solidFill>
              <a:effectLst/>
              <a:latin typeface="+mn-lt"/>
              <a:ea typeface="+mn-ea"/>
              <a:cs typeface="+mn-cs"/>
            </a:rPr>
            <a:t>前年に引き続き</a:t>
          </a:r>
          <a:r>
            <a:rPr kumimoji="1" lang="ja-JP" altLang="ja-JP" sz="1100">
              <a:solidFill>
                <a:schemeClr val="dk1"/>
              </a:solidFill>
              <a:effectLst/>
              <a:latin typeface="+mn-lt"/>
              <a:ea typeface="+mn-ea"/>
              <a:cs typeface="+mn-cs"/>
            </a:rPr>
            <a:t>震災関連事業等</a:t>
          </a:r>
          <a:r>
            <a:rPr kumimoji="1" lang="ja-JP" altLang="en-US" sz="1100">
              <a:solidFill>
                <a:schemeClr val="dk1"/>
              </a:solidFill>
              <a:effectLst/>
              <a:latin typeface="+mn-lt"/>
              <a:ea typeface="+mn-ea"/>
              <a:cs typeface="+mn-cs"/>
            </a:rPr>
            <a:t>本格開始にともなう</a:t>
          </a:r>
          <a:r>
            <a:rPr kumimoji="1" lang="ja-JP" altLang="ja-JP" sz="1100">
              <a:solidFill>
                <a:schemeClr val="dk1"/>
              </a:solidFill>
              <a:effectLst/>
              <a:latin typeface="+mn-lt"/>
              <a:ea typeface="+mn-ea"/>
              <a:cs typeface="+mn-cs"/>
            </a:rPr>
            <a:t>繰越事業のため翌年度への繰越額が増加し、</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6.48</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実質単年度収支は、</a:t>
          </a:r>
          <a:r>
            <a:rPr kumimoji="1" lang="ja-JP" altLang="en-US" sz="1100">
              <a:solidFill>
                <a:schemeClr val="dk1"/>
              </a:solidFill>
              <a:effectLst/>
              <a:latin typeface="+mn-lt"/>
              <a:ea typeface="+mn-ea"/>
              <a:cs typeface="+mn-cs"/>
            </a:rPr>
            <a:t>前年の</a:t>
          </a:r>
          <a:r>
            <a:rPr kumimoji="1" lang="ja-JP" altLang="ja-JP" sz="1100">
              <a:solidFill>
                <a:schemeClr val="dk1"/>
              </a:solidFill>
              <a:effectLst/>
              <a:latin typeface="+mn-lt"/>
              <a:ea typeface="+mn-ea"/>
              <a:cs typeface="+mn-cs"/>
            </a:rPr>
            <a:t>単年度収支赤字</a:t>
          </a:r>
          <a:r>
            <a:rPr kumimoji="1" lang="ja-JP" altLang="en-US" sz="1100">
              <a:solidFill>
                <a:schemeClr val="dk1"/>
              </a:solidFill>
              <a:effectLst/>
              <a:latin typeface="+mn-lt"/>
              <a:ea typeface="+mn-ea"/>
              <a:cs typeface="+mn-cs"/>
            </a:rPr>
            <a:t>の影響があったものの、財政調整基金への歳計剰余金の積立額が取崩額を上回り、</a:t>
          </a:r>
          <a:r>
            <a:rPr kumimoji="1" lang="en-US" altLang="ja-JP" sz="1100">
              <a:solidFill>
                <a:schemeClr val="dk1"/>
              </a:solidFill>
              <a:effectLst/>
              <a:latin typeface="+mn-lt"/>
              <a:ea typeface="+mn-ea"/>
              <a:cs typeface="+mn-cs"/>
            </a:rPr>
            <a:t>364,118</a:t>
          </a:r>
          <a:r>
            <a:rPr kumimoji="1" lang="ja-JP" altLang="en-US" sz="1100">
              <a:solidFill>
                <a:schemeClr val="dk1"/>
              </a:solidFill>
              <a:effectLst/>
              <a:latin typeface="+mn-lt"/>
              <a:ea typeface="+mn-ea"/>
              <a:cs typeface="+mn-cs"/>
            </a:rPr>
            <a:t>千円の黒字</a:t>
          </a:r>
          <a:r>
            <a:rPr kumimoji="1" lang="ja-JP" altLang="ja-JP" sz="1100">
              <a:solidFill>
                <a:schemeClr val="dk1"/>
              </a:solidFill>
              <a:effectLst/>
              <a:latin typeface="+mn-lt"/>
              <a:ea typeface="+mn-ea"/>
              <a:cs typeface="+mn-cs"/>
            </a:rPr>
            <a:t>となった。</a:t>
          </a:r>
          <a:endParaRPr lang="ja-JP" altLang="ja-JP" sz="1100">
            <a:effectLst/>
          </a:endParaRPr>
        </a:p>
        <a:p>
          <a:r>
            <a:rPr kumimoji="1" lang="ja-JP" altLang="ja-JP" sz="1100">
              <a:solidFill>
                <a:schemeClr val="dk1"/>
              </a:solidFill>
              <a:effectLst/>
              <a:latin typeface="+mn-lt"/>
              <a:ea typeface="+mn-ea"/>
              <a:cs typeface="+mn-cs"/>
            </a:rPr>
            <a:t>震災以後、大型の建設事業や、複数年に渡る継続事業の実施、町の財源構成の大半を占める形での国県支出金（復興財源）の収入など、大きな要因が発生しており、特殊な状況の中で単年度ごとの改善は難しい状態である。中長期の財政需要等を見定めながら、本</a:t>
          </a:r>
          <a:r>
            <a:rPr kumimoji="1" lang="ja-JP" altLang="en-US" sz="1100">
              <a:solidFill>
                <a:schemeClr val="dk1"/>
              </a:solidFill>
              <a:effectLst/>
              <a:latin typeface="+mn-lt"/>
              <a:ea typeface="+mn-ea"/>
              <a:cs typeface="+mn-cs"/>
            </a:rPr>
            <a:t>数値</a:t>
          </a:r>
          <a:r>
            <a:rPr kumimoji="1" lang="ja-JP" altLang="ja-JP" sz="1100">
              <a:solidFill>
                <a:schemeClr val="dk1"/>
              </a:solidFill>
              <a:effectLst/>
              <a:latin typeface="+mn-lt"/>
              <a:ea typeface="+mn-ea"/>
              <a:cs typeface="+mn-cs"/>
            </a:rPr>
            <a:t>についても推移を把握し、継続して適正な状態を維持していく必要がある。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自治体財政全体を考慮しながら、各会計ともに健全な財政運営に努めた結果、黒字となった。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20076325</v>
      </c>
      <c r="BO4" s="381"/>
      <c r="BP4" s="381"/>
      <c r="BQ4" s="381"/>
      <c r="BR4" s="381"/>
      <c r="BS4" s="381"/>
      <c r="BT4" s="381"/>
      <c r="BU4" s="382"/>
      <c r="BV4" s="380">
        <v>14052335</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6.5</v>
      </c>
      <c r="CU4" s="387"/>
      <c r="CV4" s="387"/>
      <c r="CW4" s="387"/>
      <c r="CX4" s="387"/>
      <c r="CY4" s="387"/>
      <c r="CZ4" s="387"/>
      <c r="DA4" s="388"/>
      <c r="DB4" s="386">
        <v>8.4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18251829</v>
      </c>
      <c r="BO5" s="418"/>
      <c r="BP5" s="418"/>
      <c r="BQ5" s="418"/>
      <c r="BR5" s="418"/>
      <c r="BS5" s="418"/>
      <c r="BT5" s="418"/>
      <c r="BU5" s="419"/>
      <c r="BV5" s="417">
        <v>13386309</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99.8</v>
      </c>
      <c r="CU5" s="415"/>
      <c r="CV5" s="415"/>
      <c r="CW5" s="415"/>
      <c r="CX5" s="415"/>
      <c r="CY5" s="415"/>
      <c r="CZ5" s="415"/>
      <c r="DA5" s="416"/>
      <c r="DB5" s="414">
        <v>95.5</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1824496</v>
      </c>
      <c r="BO6" s="418"/>
      <c r="BP6" s="418"/>
      <c r="BQ6" s="418"/>
      <c r="BR6" s="418"/>
      <c r="BS6" s="418"/>
      <c r="BT6" s="418"/>
      <c r="BU6" s="419"/>
      <c r="BV6" s="417">
        <v>666026</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99.8</v>
      </c>
      <c r="CU6" s="455"/>
      <c r="CV6" s="455"/>
      <c r="CW6" s="455"/>
      <c r="CX6" s="455"/>
      <c r="CY6" s="455"/>
      <c r="CZ6" s="455"/>
      <c r="DA6" s="456"/>
      <c r="DB6" s="454">
        <v>95.5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1486492</v>
      </c>
      <c r="BO7" s="418"/>
      <c r="BP7" s="418"/>
      <c r="BQ7" s="418"/>
      <c r="BR7" s="418"/>
      <c r="BS7" s="418"/>
      <c r="BT7" s="418"/>
      <c r="BU7" s="419"/>
      <c r="BV7" s="417">
        <v>226686</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5215710</v>
      </c>
      <c r="CU7" s="418"/>
      <c r="CV7" s="418"/>
      <c r="CW7" s="418"/>
      <c r="CX7" s="418"/>
      <c r="CY7" s="418"/>
      <c r="CZ7" s="418"/>
      <c r="DA7" s="419"/>
      <c r="DB7" s="417">
        <v>5240081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338004</v>
      </c>
      <c r="BO8" s="418"/>
      <c r="BP8" s="418"/>
      <c r="BQ8" s="418"/>
      <c r="BR8" s="418"/>
      <c r="BS8" s="418"/>
      <c r="BT8" s="418"/>
      <c r="BU8" s="419"/>
      <c r="BV8" s="417">
        <v>439340</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0.42</v>
      </c>
      <c r="CU8" s="458"/>
      <c r="CV8" s="458"/>
      <c r="CW8" s="458"/>
      <c r="CX8" s="458"/>
      <c r="CY8" s="458"/>
      <c r="CZ8" s="458"/>
      <c r="DA8" s="459"/>
      <c r="DB8" s="457">
        <v>0.39</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0</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-101336</v>
      </c>
      <c r="BO9" s="418"/>
      <c r="BP9" s="418"/>
      <c r="BQ9" s="418"/>
      <c r="BR9" s="418"/>
      <c r="BS9" s="418"/>
      <c r="BT9" s="418"/>
      <c r="BU9" s="419"/>
      <c r="BV9" s="417">
        <v>-327535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6.7</v>
      </c>
      <c r="CU9" s="415"/>
      <c r="CV9" s="415"/>
      <c r="CW9" s="415"/>
      <c r="CX9" s="415"/>
      <c r="CY9" s="415"/>
      <c r="CZ9" s="415"/>
      <c r="DA9" s="416"/>
      <c r="DB9" s="414">
        <v>7.4</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20905</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900158</v>
      </c>
      <c r="BO10" s="418"/>
      <c r="BP10" s="418"/>
      <c r="BQ10" s="418"/>
      <c r="BR10" s="418"/>
      <c r="BS10" s="418"/>
      <c r="BT10" s="418"/>
      <c r="BU10" s="419"/>
      <c r="BV10" s="417">
        <v>317973</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18495</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434704</v>
      </c>
      <c r="BO12" s="418"/>
      <c r="BP12" s="418"/>
      <c r="BQ12" s="418"/>
      <c r="BR12" s="418"/>
      <c r="BS12" s="418"/>
      <c r="BT12" s="418"/>
      <c r="BU12" s="419"/>
      <c r="BV12" s="417">
        <v>217498</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18448</v>
      </c>
      <c r="S13" s="499"/>
      <c r="T13" s="499"/>
      <c r="U13" s="499"/>
      <c r="V13" s="500"/>
      <c r="W13" s="433" t="s">
        <v>125</v>
      </c>
      <c r="X13" s="434"/>
      <c r="Y13" s="434"/>
      <c r="Z13" s="434"/>
      <c r="AA13" s="434"/>
      <c r="AB13" s="424"/>
      <c r="AC13" s="468" t="s">
        <v>123</v>
      </c>
      <c r="AD13" s="469"/>
      <c r="AE13" s="469"/>
      <c r="AF13" s="469"/>
      <c r="AG13" s="508"/>
      <c r="AH13" s="468">
        <v>881</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364118</v>
      </c>
      <c r="BO13" s="418"/>
      <c r="BP13" s="418"/>
      <c r="BQ13" s="418"/>
      <c r="BR13" s="418"/>
      <c r="BS13" s="418"/>
      <c r="BT13" s="418"/>
      <c r="BU13" s="419"/>
      <c r="BV13" s="417">
        <v>-227060</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8.5</v>
      </c>
      <c r="CU13" s="415"/>
      <c r="CV13" s="415"/>
      <c r="CW13" s="415"/>
      <c r="CX13" s="415"/>
      <c r="CY13" s="415"/>
      <c r="CZ13" s="415"/>
      <c r="DA13" s="416"/>
      <c r="DB13" s="414">
        <v>10.1</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18777</v>
      </c>
      <c r="S14" s="499"/>
      <c r="T14" s="499"/>
      <c r="U14" s="499"/>
      <c r="V14" s="500"/>
      <c r="W14" s="407"/>
      <c r="X14" s="408"/>
      <c r="Y14" s="408"/>
      <c r="Z14" s="408"/>
      <c r="AA14" s="408"/>
      <c r="AB14" s="397"/>
      <c r="AC14" s="501" t="s">
        <v>123</v>
      </c>
      <c r="AD14" s="502"/>
      <c r="AE14" s="502"/>
      <c r="AF14" s="502"/>
      <c r="AG14" s="503"/>
      <c r="AH14" s="501">
        <v>9.1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123</v>
      </c>
      <c r="CU14" s="513"/>
      <c r="CV14" s="513"/>
      <c r="CW14" s="513"/>
      <c r="CX14" s="513"/>
      <c r="CY14" s="513"/>
      <c r="CZ14" s="513"/>
      <c r="DA14" s="514"/>
      <c r="DB14" s="512" t="s">
        <v>123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18732</v>
      </c>
      <c r="S15" s="499"/>
      <c r="T15" s="499"/>
      <c r="U15" s="499"/>
      <c r="V15" s="500"/>
      <c r="W15" s="433" t="s">
        <v>132</v>
      </c>
      <c r="X15" s="434"/>
      <c r="Y15" s="434"/>
      <c r="Z15" s="434"/>
      <c r="AA15" s="434"/>
      <c r="AB15" s="424"/>
      <c r="AC15" s="468" t="s">
        <v>123</v>
      </c>
      <c r="AD15" s="469"/>
      <c r="AE15" s="469"/>
      <c r="AF15" s="469"/>
      <c r="AG15" s="508"/>
      <c r="AH15" s="468">
        <v>3174</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2029133</v>
      </c>
      <c r="BO15" s="381"/>
      <c r="BP15" s="381"/>
      <c r="BQ15" s="381"/>
      <c r="BR15" s="381"/>
      <c r="BS15" s="381"/>
      <c r="BT15" s="381"/>
      <c r="BU15" s="382"/>
      <c r="BV15" s="380">
        <v>1901529</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t="s">
        <v>123</v>
      </c>
      <c r="AD16" s="502"/>
      <c r="AE16" s="502"/>
      <c r="AF16" s="502"/>
      <c r="AG16" s="503"/>
      <c r="AH16" s="501">
        <v>32.9</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4363902</v>
      </c>
      <c r="BO16" s="418"/>
      <c r="BP16" s="418"/>
      <c r="BQ16" s="418"/>
      <c r="BR16" s="418"/>
      <c r="BS16" s="418"/>
      <c r="BT16" s="418"/>
      <c r="BU16" s="419"/>
      <c r="BV16" s="417">
        <v>4426745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t="s">
        <v>123</v>
      </c>
      <c r="AD17" s="469"/>
      <c r="AE17" s="469"/>
      <c r="AF17" s="469"/>
      <c r="AG17" s="508"/>
      <c r="AH17" s="468">
        <v>5582</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2652389</v>
      </c>
      <c r="BO17" s="418"/>
      <c r="BP17" s="418"/>
      <c r="BQ17" s="418"/>
      <c r="BR17" s="418"/>
      <c r="BS17" s="418"/>
      <c r="BT17" s="418"/>
      <c r="BU17" s="419"/>
      <c r="BV17" s="417">
        <v>2401422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223.14</v>
      </c>
      <c r="M18" s="530"/>
      <c r="N18" s="530"/>
      <c r="O18" s="530"/>
      <c r="P18" s="530"/>
      <c r="Q18" s="530"/>
      <c r="R18" s="531"/>
      <c r="S18" s="531"/>
      <c r="T18" s="531"/>
      <c r="U18" s="531"/>
      <c r="V18" s="532"/>
      <c r="W18" s="435"/>
      <c r="X18" s="436"/>
      <c r="Y18" s="436"/>
      <c r="Z18" s="436"/>
      <c r="AA18" s="436"/>
      <c r="AB18" s="427"/>
      <c r="AC18" s="533" t="s">
        <v>113</v>
      </c>
      <c r="AD18" s="534"/>
      <c r="AE18" s="534"/>
      <c r="AF18" s="534"/>
      <c r="AG18" s="535"/>
      <c r="AH18" s="533">
        <v>57.9</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3293280</v>
      </c>
      <c r="BO18" s="418"/>
      <c r="BP18" s="418"/>
      <c r="BQ18" s="418"/>
      <c r="BR18" s="418"/>
      <c r="BS18" s="418"/>
      <c r="BT18" s="418"/>
      <c r="BU18" s="419"/>
      <c r="BV18" s="417">
        <v>3645541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9015062</v>
      </c>
      <c r="BO19" s="418"/>
      <c r="BP19" s="418"/>
      <c r="BQ19" s="418"/>
      <c r="BR19" s="418"/>
      <c r="BS19" s="418"/>
      <c r="BT19" s="418"/>
      <c r="BU19" s="419"/>
      <c r="BV19" s="417">
        <v>8110935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3698549</v>
      </c>
      <c r="BO23" s="418"/>
      <c r="BP23" s="418"/>
      <c r="BQ23" s="418"/>
      <c r="BR23" s="418"/>
      <c r="BS23" s="418"/>
      <c r="BT23" s="418"/>
      <c r="BU23" s="419"/>
      <c r="BV23" s="417">
        <v>4249624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7980</v>
      </c>
      <c r="R24" s="469"/>
      <c r="S24" s="469"/>
      <c r="T24" s="469"/>
      <c r="U24" s="469"/>
      <c r="V24" s="508"/>
      <c r="W24" s="563"/>
      <c r="X24" s="551"/>
      <c r="Y24" s="552"/>
      <c r="Z24" s="467" t="s">
        <v>155</v>
      </c>
      <c r="AA24" s="447"/>
      <c r="AB24" s="447"/>
      <c r="AC24" s="447"/>
      <c r="AD24" s="447"/>
      <c r="AE24" s="447"/>
      <c r="AF24" s="447"/>
      <c r="AG24" s="448"/>
      <c r="AH24" s="468">
        <v>150</v>
      </c>
      <c r="AI24" s="469"/>
      <c r="AJ24" s="469"/>
      <c r="AK24" s="469"/>
      <c r="AL24" s="508"/>
      <c r="AM24" s="468">
        <v>436500</v>
      </c>
      <c r="AN24" s="469"/>
      <c r="AO24" s="469"/>
      <c r="AP24" s="469"/>
      <c r="AQ24" s="469"/>
      <c r="AR24" s="508"/>
      <c r="AS24" s="468">
        <v>2910</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3414427</v>
      </c>
      <c r="BO24" s="418"/>
      <c r="BP24" s="418"/>
      <c r="BQ24" s="418"/>
      <c r="BR24" s="418"/>
      <c r="BS24" s="418"/>
      <c r="BT24" s="418"/>
      <c r="BU24" s="419"/>
      <c r="BV24" s="417">
        <v>3833686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2</v>
      </c>
      <c r="M25" s="469"/>
      <c r="N25" s="469"/>
      <c r="O25" s="469"/>
      <c r="P25" s="508"/>
      <c r="Q25" s="468">
        <v>6300</v>
      </c>
      <c r="R25" s="469"/>
      <c r="S25" s="469"/>
      <c r="T25" s="469"/>
      <c r="U25" s="469"/>
      <c r="V25" s="508"/>
      <c r="W25" s="563"/>
      <c r="X25" s="551"/>
      <c r="Y25" s="552"/>
      <c r="Z25" s="467" t="s">
        <v>158</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297515</v>
      </c>
      <c r="BO25" s="381"/>
      <c r="BP25" s="381"/>
      <c r="BQ25" s="381"/>
      <c r="BR25" s="381"/>
      <c r="BS25" s="381"/>
      <c r="BT25" s="381"/>
      <c r="BU25" s="382"/>
      <c r="BV25" s="380">
        <v>335688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5870</v>
      </c>
      <c r="R26" s="469"/>
      <c r="S26" s="469"/>
      <c r="T26" s="469"/>
      <c r="U26" s="469"/>
      <c r="V26" s="508"/>
      <c r="W26" s="563"/>
      <c r="X26" s="551"/>
      <c r="Y26" s="552"/>
      <c r="Z26" s="467" t="s">
        <v>161</v>
      </c>
      <c r="AA26" s="573"/>
      <c r="AB26" s="573"/>
      <c r="AC26" s="573"/>
      <c r="AD26" s="573"/>
      <c r="AE26" s="573"/>
      <c r="AF26" s="573"/>
      <c r="AG26" s="574"/>
      <c r="AH26" s="468">
        <v>2</v>
      </c>
      <c r="AI26" s="469"/>
      <c r="AJ26" s="469"/>
      <c r="AK26" s="469"/>
      <c r="AL26" s="508"/>
      <c r="AM26" s="468" t="s">
        <v>162</v>
      </c>
      <c r="AN26" s="469"/>
      <c r="AO26" s="469"/>
      <c r="AP26" s="469"/>
      <c r="AQ26" s="469"/>
      <c r="AR26" s="508"/>
      <c r="AS26" s="468" t="s">
        <v>162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3020</v>
      </c>
      <c r="R27" s="469"/>
      <c r="S27" s="469"/>
      <c r="T27" s="469"/>
      <c r="U27" s="469"/>
      <c r="V27" s="508"/>
      <c r="W27" s="563"/>
      <c r="X27" s="551"/>
      <c r="Y27" s="552"/>
      <c r="Z27" s="467" t="s">
        <v>165</v>
      </c>
      <c r="AA27" s="447"/>
      <c r="AB27" s="447"/>
      <c r="AC27" s="447"/>
      <c r="AD27" s="447"/>
      <c r="AE27" s="447"/>
      <c r="AF27" s="447"/>
      <c r="AG27" s="448"/>
      <c r="AH27" s="468">
        <v>1</v>
      </c>
      <c r="AI27" s="469"/>
      <c r="AJ27" s="469"/>
      <c r="AK27" s="469"/>
      <c r="AL27" s="508"/>
      <c r="AM27" s="468" t="s">
        <v>162</v>
      </c>
      <c r="AN27" s="469"/>
      <c r="AO27" s="469"/>
      <c r="AP27" s="469"/>
      <c r="AQ27" s="469"/>
      <c r="AR27" s="508"/>
      <c r="AS27" s="468" t="s">
        <v>162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491484</v>
      </c>
      <c r="BO27" s="587"/>
      <c r="BP27" s="587"/>
      <c r="BQ27" s="587"/>
      <c r="BR27" s="587"/>
      <c r="BS27" s="587"/>
      <c r="BT27" s="587"/>
      <c r="BU27" s="588"/>
      <c r="BV27" s="586">
        <v>491404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2560</v>
      </c>
      <c r="R28" s="469"/>
      <c r="S28" s="469"/>
      <c r="T28" s="469"/>
      <c r="U28" s="469"/>
      <c r="V28" s="508"/>
      <c r="W28" s="563"/>
      <c r="X28" s="551"/>
      <c r="Y28" s="552"/>
      <c r="Z28" s="467" t="s">
        <v>168</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1916549</v>
      </c>
      <c r="BO28" s="381"/>
      <c r="BP28" s="381"/>
      <c r="BQ28" s="381"/>
      <c r="BR28" s="381"/>
      <c r="BS28" s="381"/>
      <c r="BT28" s="381"/>
      <c r="BU28" s="382"/>
      <c r="BV28" s="380">
        <v>1451095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14</v>
      </c>
      <c r="M29" s="469"/>
      <c r="N29" s="469"/>
      <c r="O29" s="469"/>
      <c r="P29" s="508"/>
      <c r="Q29" s="468">
        <v>2350</v>
      </c>
      <c r="R29" s="469"/>
      <c r="S29" s="469"/>
      <c r="T29" s="469"/>
      <c r="U29" s="469"/>
      <c r="V29" s="508"/>
      <c r="W29" s="564"/>
      <c r="X29" s="565"/>
      <c r="Y29" s="566"/>
      <c r="Z29" s="467" t="s">
        <v>172</v>
      </c>
      <c r="AA29" s="447"/>
      <c r="AB29" s="447"/>
      <c r="AC29" s="447"/>
      <c r="AD29" s="447"/>
      <c r="AE29" s="447"/>
      <c r="AF29" s="447"/>
      <c r="AG29" s="448"/>
      <c r="AH29" s="468">
        <v>151</v>
      </c>
      <c r="AI29" s="469"/>
      <c r="AJ29" s="469"/>
      <c r="AK29" s="469"/>
      <c r="AL29" s="508"/>
      <c r="AM29" s="468">
        <v>440433</v>
      </c>
      <c r="AN29" s="469"/>
      <c r="AO29" s="469"/>
      <c r="AP29" s="469"/>
      <c r="AQ29" s="469"/>
      <c r="AR29" s="508"/>
      <c r="AS29" s="468">
        <v>2917</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501019</v>
      </c>
      <c r="BO29" s="418"/>
      <c r="BP29" s="418"/>
      <c r="BQ29" s="418"/>
      <c r="BR29" s="418"/>
      <c r="BS29" s="418"/>
      <c r="BT29" s="418"/>
      <c r="BU29" s="419"/>
      <c r="BV29" s="417">
        <v>600951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94.5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13137638</v>
      </c>
      <c r="BO30" s="587"/>
      <c r="BP30" s="587"/>
      <c r="BQ30" s="587"/>
      <c r="BR30" s="587"/>
      <c r="BS30" s="587"/>
      <c r="BT30" s="587"/>
      <c r="BU30" s="588"/>
      <c r="BV30" s="586">
        <v>12257106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上水道事業</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公共下水道事業</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双葉地方広域市町村圏組合(一般会計)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文化及びスポーツ振興育成事業</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国民健康保険直営診療施設事業</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農業集落排水事業</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双葉地方広域市町村圏組合(下水特会）</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介護保険事業</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IF('各会計、関係団体の財政状況及び健全化判断比率'!B35="","",'各会計、関係団体の財政状況及び健全化判断比率'!B35)</f>
        <v>宅地造成事業</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福島県後期高齢者医療広域連合（一般会計）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後期高齢者医療事業</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11</v>
      </c>
      <c r="BF37" s="598"/>
      <c r="BG37" s="599" t="str">
        <f>IF('各会計、関係団体の財政状況及び健全化判断比率'!B36="","",'各会計、関係団体の財政状況及び健全化判断比率'!B36)</f>
        <v>工業団地造成事業</v>
      </c>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福島県後期高齢者医療広域連合（後期高齢者医療特別会計）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福島県市町村総合事務組合(一般会計)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福島県市町村総合事務組合(消防補償等特会)</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18</v>
      </c>
      <c r="BX40" s="598"/>
      <c r="BY40" s="599" t="str">
        <f>IF('各会計、関係団体の財政状況及び健全化判断比率'!B74="","",'各会計、関係団体の財政状況及び健全化判断比率'!B74)</f>
        <v>福島県市町村総合事務組合(消防賞じゅつ金特会)</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19</v>
      </c>
      <c r="BX41" s="598"/>
      <c r="BY41" s="599" t="str">
        <f>IF('各会計、関係団体の財政状況及び健全化判断比率'!B75="","",'各会計、関係団体の財政状況及び健全化判断比率'!B75)</f>
        <v>福島県市町村総合事務組合(非常勤職員公務災害補償特会)</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20</v>
      </c>
      <c r="BX42" s="598"/>
      <c r="BY42" s="599" t="str">
        <f>IF('各会計、関係団体の財政状況及び健全化判断比率'!B76="","",'各会計、関係団体の財政状況及び健全化判断比率'!B76)</f>
        <v>福島県市町村総合事務組合(自治会館管理特会)</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535</v>
      </c>
      <c r="G33" s="29" t="s">
        <v>536</v>
      </c>
      <c r="H33" s="29" t="s">
        <v>537</v>
      </c>
      <c r="I33" s="29" t="s">
        <v>538</v>
      </c>
      <c r="J33" s="30" t="s">
        <v>539</v>
      </c>
      <c r="K33" s="22"/>
      <c r="L33" s="22"/>
      <c r="M33" s="22"/>
      <c r="N33" s="22"/>
      <c r="O33" s="22"/>
      <c r="P33" s="22"/>
    </row>
    <row r="34" spans="1:16" ht="39" customHeight="1">
      <c r="A34" s="22"/>
      <c r="B34" s="31"/>
      <c r="C34" s="1184" t="s">
        <v>541</v>
      </c>
      <c r="D34" s="1184"/>
      <c r="E34" s="1185"/>
      <c r="F34" s="32">
        <v>4.8600000000000003</v>
      </c>
      <c r="G34" s="33">
        <v>11.3</v>
      </c>
      <c r="H34" s="33">
        <v>11.69</v>
      </c>
      <c r="I34" s="33">
        <v>11.19</v>
      </c>
      <c r="J34" s="34">
        <v>16.32</v>
      </c>
      <c r="K34" s="22"/>
      <c r="L34" s="22"/>
      <c r="M34" s="22"/>
      <c r="N34" s="22"/>
      <c r="O34" s="22"/>
      <c r="P34" s="22"/>
    </row>
    <row r="35" spans="1:16" ht="39" customHeight="1">
      <c r="A35" s="22"/>
      <c r="B35" s="35"/>
      <c r="C35" s="1178" t="s">
        <v>542</v>
      </c>
      <c r="D35" s="1179"/>
      <c r="E35" s="1180"/>
      <c r="F35" s="36">
        <v>20.47</v>
      </c>
      <c r="G35" s="37">
        <v>14.1</v>
      </c>
      <c r="H35" s="37">
        <v>12.36</v>
      </c>
      <c r="I35" s="37">
        <v>14.79</v>
      </c>
      <c r="J35" s="38">
        <v>11.23</v>
      </c>
      <c r="K35" s="22"/>
      <c r="L35" s="22"/>
      <c r="M35" s="22"/>
      <c r="N35" s="22"/>
      <c r="O35" s="22"/>
      <c r="P35" s="22"/>
    </row>
    <row r="36" spans="1:16" ht="39" customHeight="1">
      <c r="A36" s="22"/>
      <c r="B36" s="35"/>
      <c r="C36" s="1178" t="s">
        <v>543</v>
      </c>
      <c r="D36" s="1179"/>
      <c r="E36" s="1180"/>
      <c r="F36" s="36">
        <v>8.58</v>
      </c>
      <c r="G36" s="37">
        <v>11.43</v>
      </c>
      <c r="H36" s="37">
        <v>14.92</v>
      </c>
      <c r="I36" s="37">
        <v>8.3800000000000008</v>
      </c>
      <c r="J36" s="38">
        <v>6.46</v>
      </c>
      <c r="K36" s="22"/>
      <c r="L36" s="22"/>
      <c r="M36" s="22"/>
      <c r="N36" s="22"/>
      <c r="O36" s="22"/>
      <c r="P36" s="22"/>
    </row>
    <row r="37" spans="1:16" ht="39" customHeight="1">
      <c r="A37" s="22"/>
      <c r="B37" s="35"/>
      <c r="C37" s="1178" t="s">
        <v>544</v>
      </c>
      <c r="D37" s="1179"/>
      <c r="E37" s="1180"/>
      <c r="F37" s="36">
        <v>3.48</v>
      </c>
      <c r="G37" s="37">
        <v>6.03</v>
      </c>
      <c r="H37" s="37">
        <v>2.58</v>
      </c>
      <c r="I37" s="37">
        <v>3.05</v>
      </c>
      <c r="J37" s="38">
        <v>5.59</v>
      </c>
      <c r="K37" s="22"/>
      <c r="L37" s="22"/>
      <c r="M37" s="22"/>
      <c r="N37" s="22"/>
      <c r="O37" s="22"/>
      <c r="P37" s="22"/>
    </row>
    <row r="38" spans="1:16" ht="39" customHeight="1">
      <c r="A38" s="22"/>
      <c r="B38" s="35"/>
      <c r="C38" s="1178" t="s">
        <v>545</v>
      </c>
      <c r="D38" s="1179"/>
      <c r="E38" s="1180"/>
      <c r="F38" s="36">
        <v>0.16</v>
      </c>
      <c r="G38" s="37">
        <v>0.13</v>
      </c>
      <c r="H38" s="37">
        <v>0.69</v>
      </c>
      <c r="I38" s="37">
        <v>0.73</v>
      </c>
      <c r="J38" s="38">
        <v>1.34</v>
      </c>
      <c r="K38" s="22"/>
      <c r="L38" s="22"/>
      <c r="M38" s="22"/>
      <c r="N38" s="22"/>
      <c r="O38" s="22"/>
      <c r="P38" s="22"/>
    </row>
    <row r="39" spans="1:16" ht="39" customHeight="1">
      <c r="A39" s="22"/>
      <c r="B39" s="35"/>
      <c r="C39" s="1178" t="s">
        <v>546</v>
      </c>
      <c r="D39" s="1179"/>
      <c r="E39" s="1180"/>
      <c r="F39" s="36">
        <v>0.97</v>
      </c>
      <c r="G39" s="37">
        <v>0.97</v>
      </c>
      <c r="H39" s="37">
        <v>0.95</v>
      </c>
      <c r="I39" s="37">
        <v>0.94</v>
      </c>
      <c r="J39" s="38">
        <v>0.94</v>
      </c>
      <c r="K39" s="22"/>
      <c r="L39" s="22"/>
      <c r="M39" s="22"/>
      <c r="N39" s="22"/>
      <c r="O39" s="22"/>
      <c r="P39" s="22"/>
    </row>
    <row r="40" spans="1:16" ht="39" customHeight="1">
      <c r="A40" s="22"/>
      <c r="B40" s="35"/>
      <c r="C40" s="1178" t="s">
        <v>547</v>
      </c>
      <c r="D40" s="1179"/>
      <c r="E40" s="1180"/>
      <c r="F40" s="36">
        <v>0.08</v>
      </c>
      <c r="G40" s="37">
        <v>0.01</v>
      </c>
      <c r="H40" s="37">
        <v>0.05</v>
      </c>
      <c r="I40" s="37">
        <v>2.57</v>
      </c>
      <c r="J40" s="38">
        <v>0.24</v>
      </c>
      <c r="K40" s="22"/>
      <c r="L40" s="22"/>
      <c r="M40" s="22"/>
      <c r="N40" s="22"/>
      <c r="O40" s="22"/>
      <c r="P40" s="22"/>
    </row>
    <row r="41" spans="1:16" ht="39" customHeight="1">
      <c r="A41" s="22"/>
      <c r="B41" s="35"/>
      <c r="C41" s="1178" t="s">
        <v>548</v>
      </c>
      <c r="D41" s="1179"/>
      <c r="E41" s="1180"/>
      <c r="F41" s="36">
        <v>1.03</v>
      </c>
      <c r="G41" s="37">
        <v>1.29</v>
      </c>
      <c r="H41" s="37">
        <v>1.36</v>
      </c>
      <c r="I41" s="37">
        <v>0.67</v>
      </c>
      <c r="J41" s="38">
        <v>0.21</v>
      </c>
      <c r="K41" s="22"/>
      <c r="L41" s="22"/>
      <c r="M41" s="22"/>
      <c r="N41" s="22"/>
      <c r="O41" s="22"/>
      <c r="P41" s="22"/>
    </row>
    <row r="42" spans="1:16" ht="39" customHeight="1">
      <c r="A42" s="22"/>
      <c r="B42" s="39"/>
      <c r="C42" s="1178" t="s">
        <v>549</v>
      </c>
      <c r="D42" s="1179"/>
      <c r="E42" s="1180"/>
      <c r="F42" s="36" t="s">
        <v>495</v>
      </c>
      <c r="G42" s="37" t="s">
        <v>495</v>
      </c>
      <c r="H42" s="37" t="s">
        <v>495</v>
      </c>
      <c r="I42" s="37" t="s">
        <v>495</v>
      </c>
      <c r="J42" s="38" t="s">
        <v>495</v>
      </c>
      <c r="K42" s="22"/>
      <c r="L42" s="22"/>
      <c r="M42" s="22"/>
      <c r="N42" s="22"/>
      <c r="O42" s="22"/>
      <c r="P42" s="22"/>
    </row>
    <row r="43" spans="1:16" ht="39" customHeight="1" thickBot="1">
      <c r="A43" s="22"/>
      <c r="B43" s="40"/>
      <c r="C43" s="1181" t="s">
        <v>550</v>
      </c>
      <c r="D43" s="1182"/>
      <c r="E43" s="1183"/>
      <c r="F43" s="41">
        <v>0.16</v>
      </c>
      <c r="G43" s="42">
        <v>0.16</v>
      </c>
      <c r="H43" s="42">
        <v>0.95</v>
      </c>
      <c r="I43" s="42">
        <v>0.22</v>
      </c>
      <c r="J43" s="43">
        <v>0.26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29"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c r="A45" s="48"/>
      <c r="B45" s="1194" t="s">
        <v>11</v>
      </c>
      <c r="C45" s="1195"/>
      <c r="D45" s="58"/>
      <c r="E45" s="1200" t="s">
        <v>12</v>
      </c>
      <c r="F45" s="1200"/>
      <c r="G45" s="1200"/>
      <c r="H45" s="1200"/>
      <c r="I45" s="1200"/>
      <c r="J45" s="1201"/>
      <c r="K45" s="59">
        <v>669</v>
      </c>
      <c r="L45" s="60">
        <v>682</v>
      </c>
      <c r="M45" s="60">
        <v>688</v>
      </c>
      <c r="N45" s="60">
        <v>602</v>
      </c>
      <c r="O45" s="61">
        <v>601</v>
      </c>
      <c r="P45" s="48"/>
      <c r="Q45" s="48"/>
      <c r="R45" s="48"/>
      <c r="S45" s="48"/>
      <c r="T45" s="48"/>
      <c r="U45" s="48"/>
    </row>
    <row r="46" spans="1:21" ht="30.75" customHeight="1">
      <c r="A46" s="48"/>
      <c r="B46" s="1196"/>
      <c r="C46" s="1197"/>
      <c r="D46" s="62"/>
      <c r="E46" s="1188" t="s">
        <v>13</v>
      </c>
      <c r="F46" s="1188"/>
      <c r="G46" s="1188"/>
      <c r="H46" s="1188"/>
      <c r="I46" s="1188"/>
      <c r="J46" s="1189"/>
      <c r="K46" s="63" t="s">
        <v>495</v>
      </c>
      <c r="L46" s="64" t="s">
        <v>495</v>
      </c>
      <c r="M46" s="64" t="s">
        <v>495</v>
      </c>
      <c r="N46" s="64" t="s">
        <v>495</v>
      </c>
      <c r="O46" s="65" t="s">
        <v>495</v>
      </c>
      <c r="P46" s="48"/>
      <c r="Q46" s="48"/>
      <c r="R46" s="48"/>
      <c r="S46" s="48"/>
      <c r="T46" s="48"/>
      <c r="U46" s="48"/>
    </row>
    <row r="47" spans="1:21" ht="30.75" customHeight="1">
      <c r="A47" s="48"/>
      <c r="B47" s="1196"/>
      <c r="C47" s="1197"/>
      <c r="D47" s="62"/>
      <c r="E47" s="1188" t="s">
        <v>14</v>
      </c>
      <c r="F47" s="1188"/>
      <c r="G47" s="1188"/>
      <c r="H47" s="1188"/>
      <c r="I47" s="1188"/>
      <c r="J47" s="1189"/>
      <c r="K47" s="63" t="s">
        <v>495</v>
      </c>
      <c r="L47" s="64" t="s">
        <v>495</v>
      </c>
      <c r="M47" s="64" t="s">
        <v>495</v>
      </c>
      <c r="N47" s="64" t="s">
        <v>495</v>
      </c>
      <c r="O47" s="65" t="s">
        <v>495</v>
      </c>
      <c r="P47" s="48"/>
      <c r="Q47" s="48"/>
      <c r="R47" s="48"/>
      <c r="S47" s="48"/>
      <c r="T47" s="48"/>
      <c r="U47" s="48"/>
    </row>
    <row r="48" spans="1:21" ht="30.75" customHeight="1">
      <c r="A48" s="48"/>
      <c r="B48" s="1196"/>
      <c r="C48" s="1197"/>
      <c r="D48" s="62"/>
      <c r="E48" s="1188" t="s">
        <v>15</v>
      </c>
      <c r="F48" s="1188"/>
      <c r="G48" s="1188"/>
      <c r="H48" s="1188"/>
      <c r="I48" s="1188"/>
      <c r="J48" s="1189"/>
      <c r="K48" s="63">
        <v>345</v>
      </c>
      <c r="L48" s="64">
        <v>334</v>
      </c>
      <c r="M48" s="64">
        <v>305</v>
      </c>
      <c r="N48" s="64">
        <v>337</v>
      </c>
      <c r="O48" s="65">
        <v>318</v>
      </c>
      <c r="P48" s="48"/>
      <c r="Q48" s="48"/>
      <c r="R48" s="48"/>
      <c r="S48" s="48"/>
      <c r="T48" s="48"/>
      <c r="U48" s="48"/>
    </row>
    <row r="49" spans="1:21" ht="30.75" customHeight="1">
      <c r="A49" s="48"/>
      <c r="B49" s="1196"/>
      <c r="C49" s="1197"/>
      <c r="D49" s="62"/>
      <c r="E49" s="1188" t="s">
        <v>16</v>
      </c>
      <c r="F49" s="1188"/>
      <c r="G49" s="1188"/>
      <c r="H49" s="1188"/>
      <c r="I49" s="1188"/>
      <c r="J49" s="1189"/>
      <c r="K49" s="63">
        <v>40</v>
      </c>
      <c r="L49" s="64">
        <v>18</v>
      </c>
      <c r="M49" s="64">
        <v>41</v>
      </c>
      <c r="N49" s="64">
        <v>24</v>
      </c>
      <c r="O49" s="65">
        <v>32</v>
      </c>
      <c r="P49" s="48"/>
      <c r="Q49" s="48"/>
      <c r="R49" s="48"/>
      <c r="S49" s="48"/>
      <c r="T49" s="48"/>
      <c r="U49" s="48"/>
    </row>
    <row r="50" spans="1:21" ht="30.75" customHeight="1">
      <c r="A50" s="48"/>
      <c r="B50" s="1196"/>
      <c r="C50" s="1197"/>
      <c r="D50" s="62"/>
      <c r="E50" s="1188" t="s">
        <v>17</v>
      </c>
      <c r="F50" s="1188"/>
      <c r="G50" s="1188"/>
      <c r="H50" s="1188"/>
      <c r="I50" s="1188"/>
      <c r="J50" s="1189"/>
      <c r="K50" s="63">
        <v>215</v>
      </c>
      <c r="L50" s="64">
        <v>173</v>
      </c>
      <c r="M50" s="64">
        <v>38</v>
      </c>
      <c r="N50" s="64">
        <v>38</v>
      </c>
      <c r="O50" s="65">
        <v>38</v>
      </c>
      <c r="P50" s="48"/>
      <c r="Q50" s="48"/>
      <c r="R50" s="48"/>
      <c r="S50" s="48"/>
      <c r="T50" s="48"/>
      <c r="U50" s="48"/>
    </row>
    <row r="51" spans="1:21" ht="30.75" customHeight="1">
      <c r="A51" s="48"/>
      <c r="B51" s="1198"/>
      <c r="C51" s="1199"/>
      <c r="D51" s="66"/>
      <c r="E51" s="1188" t="s">
        <v>18</v>
      </c>
      <c r="F51" s="1188"/>
      <c r="G51" s="1188"/>
      <c r="H51" s="1188"/>
      <c r="I51" s="1188"/>
      <c r="J51" s="1189"/>
      <c r="K51" s="63" t="s">
        <v>495</v>
      </c>
      <c r="L51" s="64" t="s">
        <v>495</v>
      </c>
      <c r="M51" s="64" t="s">
        <v>495</v>
      </c>
      <c r="N51" s="64" t="s">
        <v>495</v>
      </c>
      <c r="O51" s="65" t="s">
        <v>495</v>
      </c>
      <c r="P51" s="48"/>
      <c r="Q51" s="48"/>
      <c r="R51" s="48"/>
      <c r="S51" s="48"/>
      <c r="T51" s="48"/>
      <c r="U51" s="48"/>
    </row>
    <row r="52" spans="1:21" ht="30.75" customHeight="1">
      <c r="A52" s="48"/>
      <c r="B52" s="1186" t="s">
        <v>19</v>
      </c>
      <c r="C52" s="1187"/>
      <c r="D52" s="66"/>
      <c r="E52" s="1188" t="s">
        <v>20</v>
      </c>
      <c r="F52" s="1188"/>
      <c r="G52" s="1188"/>
      <c r="H52" s="1188"/>
      <c r="I52" s="1188"/>
      <c r="J52" s="1189"/>
      <c r="K52" s="63">
        <v>644</v>
      </c>
      <c r="L52" s="64">
        <v>646</v>
      </c>
      <c r="M52" s="64">
        <v>647</v>
      </c>
      <c r="N52" s="64">
        <v>620</v>
      </c>
      <c r="O52" s="65">
        <v>617</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625</v>
      </c>
      <c r="L53" s="69">
        <v>561</v>
      </c>
      <c r="M53" s="69">
        <v>425</v>
      </c>
      <c r="N53" s="69">
        <v>381</v>
      </c>
      <c r="O53" s="70">
        <v>372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535</v>
      </c>
      <c r="J40" s="79" t="s">
        <v>536</v>
      </c>
      <c r="K40" s="79" t="s">
        <v>537</v>
      </c>
      <c r="L40" s="79" t="s">
        <v>538</v>
      </c>
      <c r="M40" s="80" t="s">
        <v>539</v>
      </c>
    </row>
    <row r="41" spans="2:13" ht="27.75" customHeight="1">
      <c r="B41" s="1202" t="s">
        <v>24</v>
      </c>
      <c r="C41" s="1203"/>
      <c r="D41" s="81"/>
      <c r="E41" s="1208" t="s">
        <v>25</v>
      </c>
      <c r="F41" s="1208"/>
      <c r="G41" s="1208"/>
      <c r="H41" s="1209"/>
      <c r="I41" s="82">
        <v>5610</v>
      </c>
      <c r="J41" s="83">
        <v>5403</v>
      </c>
      <c r="K41" s="83">
        <v>4789</v>
      </c>
      <c r="L41" s="83">
        <v>4250</v>
      </c>
      <c r="M41" s="84">
        <v>3699</v>
      </c>
    </row>
    <row r="42" spans="2:13" ht="27.75" customHeight="1">
      <c r="B42" s="1204"/>
      <c r="C42" s="1205"/>
      <c r="D42" s="85"/>
      <c r="E42" s="1210" t="s">
        <v>26</v>
      </c>
      <c r="F42" s="1210"/>
      <c r="G42" s="1210"/>
      <c r="H42" s="1211"/>
      <c r="I42" s="86">
        <v>470</v>
      </c>
      <c r="J42" s="87">
        <v>308</v>
      </c>
      <c r="K42" s="87">
        <v>276</v>
      </c>
      <c r="L42" s="87">
        <v>252</v>
      </c>
      <c r="M42" s="88">
        <v>227</v>
      </c>
    </row>
    <row r="43" spans="2:13" ht="27.75" customHeight="1">
      <c r="B43" s="1204"/>
      <c r="C43" s="1205"/>
      <c r="D43" s="85"/>
      <c r="E43" s="1210" t="s">
        <v>27</v>
      </c>
      <c r="F43" s="1210"/>
      <c r="G43" s="1210"/>
      <c r="H43" s="1211"/>
      <c r="I43" s="86">
        <v>3757</v>
      </c>
      <c r="J43" s="87">
        <v>3522</v>
      </c>
      <c r="K43" s="87">
        <v>3235</v>
      </c>
      <c r="L43" s="87">
        <v>3019</v>
      </c>
      <c r="M43" s="88">
        <v>2814</v>
      </c>
    </row>
    <row r="44" spans="2:13" ht="27.75" customHeight="1">
      <c r="B44" s="1204"/>
      <c r="C44" s="1205"/>
      <c r="D44" s="85"/>
      <c r="E44" s="1210" t="s">
        <v>28</v>
      </c>
      <c r="F44" s="1210"/>
      <c r="G44" s="1210"/>
      <c r="H44" s="1211"/>
      <c r="I44" s="86">
        <v>491</v>
      </c>
      <c r="J44" s="87">
        <v>464</v>
      </c>
      <c r="K44" s="87">
        <v>421</v>
      </c>
      <c r="L44" s="87">
        <v>378</v>
      </c>
      <c r="M44" s="88">
        <v>338</v>
      </c>
    </row>
    <row r="45" spans="2:13" ht="27.75" customHeight="1">
      <c r="B45" s="1204"/>
      <c r="C45" s="1205"/>
      <c r="D45" s="85"/>
      <c r="E45" s="1210" t="s">
        <v>29</v>
      </c>
      <c r="F45" s="1210"/>
      <c r="G45" s="1210"/>
      <c r="H45" s="1211"/>
      <c r="I45" s="86">
        <v>1900</v>
      </c>
      <c r="J45" s="87">
        <v>1714</v>
      </c>
      <c r="K45" s="87">
        <v>1528</v>
      </c>
      <c r="L45" s="87">
        <v>1472</v>
      </c>
      <c r="M45" s="88">
        <v>1359</v>
      </c>
    </row>
    <row r="46" spans="2:13" ht="27.75" customHeight="1">
      <c r="B46" s="1204"/>
      <c r="C46" s="1205"/>
      <c r="D46" s="89"/>
      <c r="E46" s="1210" t="s">
        <v>30</v>
      </c>
      <c r="F46" s="1210"/>
      <c r="G46" s="1210"/>
      <c r="H46" s="1211"/>
      <c r="I46" s="86">
        <v>24</v>
      </c>
      <c r="J46" s="87" t="s">
        <v>495</v>
      </c>
      <c r="K46" s="87" t="s">
        <v>495</v>
      </c>
      <c r="L46" s="87" t="s">
        <v>495</v>
      </c>
      <c r="M46" s="88" t="s">
        <v>495</v>
      </c>
    </row>
    <row r="47" spans="2:13" ht="27.75" customHeight="1">
      <c r="B47" s="1204"/>
      <c r="C47" s="1205"/>
      <c r="D47" s="90"/>
      <c r="E47" s="1212" t="s">
        <v>31</v>
      </c>
      <c r="F47" s="1213"/>
      <c r="G47" s="1213"/>
      <c r="H47" s="1214"/>
      <c r="I47" s="86" t="s">
        <v>495</v>
      </c>
      <c r="J47" s="87" t="s">
        <v>495</v>
      </c>
      <c r="K47" s="87" t="s">
        <v>495</v>
      </c>
      <c r="L47" s="87" t="s">
        <v>495</v>
      </c>
      <c r="M47" s="88" t="s">
        <v>495</v>
      </c>
    </row>
    <row r="48" spans="2:13" ht="27.75" customHeight="1">
      <c r="B48" s="1204"/>
      <c r="C48" s="1205"/>
      <c r="D48" s="85"/>
      <c r="E48" s="1210" t="s">
        <v>32</v>
      </c>
      <c r="F48" s="1210"/>
      <c r="G48" s="1210"/>
      <c r="H48" s="1211"/>
      <c r="I48" s="86" t="s">
        <v>495</v>
      </c>
      <c r="J48" s="87" t="s">
        <v>495</v>
      </c>
      <c r="K48" s="87" t="s">
        <v>495</v>
      </c>
      <c r="L48" s="87" t="s">
        <v>495</v>
      </c>
      <c r="M48" s="88" t="s">
        <v>495</v>
      </c>
    </row>
    <row r="49" spans="2:13" ht="27.75" customHeight="1">
      <c r="B49" s="1206"/>
      <c r="C49" s="1207"/>
      <c r="D49" s="85"/>
      <c r="E49" s="1210" t="s">
        <v>33</v>
      </c>
      <c r="F49" s="1210"/>
      <c r="G49" s="1210"/>
      <c r="H49" s="1211"/>
      <c r="I49" s="86" t="s">
        <v>495</v>
      </c>
      <c r="J49" s="87" t="s">
        <v>495</v>
      </c>
      <c r="K49" s="87" t="s">
        <v>495</v>
      </c>
      <c r="L49" s="87" t="s">
        <v>495</v>
      </c>
      <c r="M49" s="88" t="s">
        <v>495</v>
      </c>
    </row>
    <row r="50" spans="2:13" ht="27.75" customHeight="1">
      <c r="B50" s="1215" t="s">
        <v>34</v>
      </c>
      <c r="C50" s="1216"/>
      <c r="D50" s="91"/>
      <c r="E50" s="1210" t="s">
        <v>35</v>
      </c>
      <c r="F50" s="1210"/>
      <c r="G50" s="1210"/>
      <c r="H50" s="1211"/>
      <c r="I50" s="86">
        <v>7052</v>
      </c>
      <c r="J50" s="87">
        <v>9174</v>
      </c>
      <c r="K50" s="87">
        <v>10538</v>
      </c>
      <c r="L50" s="87">
        <v>11801</v>
      </c>
      <c r="M50" s="88">
        <v>12560</v>
      </c>
    </row>
    <row r="51" spans="2:13" ht="27.75" customHeight="1">
      <c r="B51" s="1204"/>
      <c r="C51" s="1205"/>
      <c r="D51" s="85"/>
      <c r="E51" s="1210" t="s">
        <v>36</v>
      </c>
      <c r="F51" s="1210"/>
      <c r="G51" s="1210"/>
      <c r="H51" s="1211"/>
      <c r="I51" s="86">
        <v>1</v>
      </c>
      <c r="J51" s="87" t="s">
        <v>495</v>
      </c>
      <c r="K51" s="87" t="s">
        <v>495</v>
      </c>
      <c r="L51" s="87" t="s">
        <v>495</v>
      </c>
      <c r="M51" s="88" t="s">
        <v>495</v>
      </c>
    </row>
    <row r="52" spans="2:13" ht="27.75" customHeight="1">
      <c r="B52" s="1206"/>
      <c r="C52" s="1207"/>
      <c r="D52" s="85"/>
      <c r="E52" s="1210" t="s">
        <v>37</v>
      </c>
      <c r="F52" s="1210"/>
      <c r="G52" s="1210"/>
      <c r="H52" s="1211"/>
      <c r="I52" s="86">
        <v>6959</v>
      </c>
      <c r="J52" s="87">
        <v>6794</v>
      </c>
      <c r="K52" s="87">
        <v>6389</v>
      </c>
      <c r="L52" s="87">
        <v>5212</v>
      </c>
      <c r="M52" s="88">
        <v>5949</v>
      </c>
    </row>
    <row r="53" spans="2:13" ht="27.75" customHeight="1" thickBot="1">
      <c r="B53" s="1217" t="s">
        <v>38</v>
      </c>
      <c r="C53" s="1218"/>
      <c r="D53" s="92"/>
      <c r="E53" s="1219" t="s">
        <v>39</v>
      </c>
      <c r="F53" s="1219"/>
      <c r="G53" s="1219"/>
      <c r="H53" s="1220"/>
      <c r="I53" s="93">
        <v>-1760</v>
      </c>
      <c r="J53" s="94">
        <v>-4557</v>
      </c>
      <c r="K53" s="94">
        <v>-6679</v>
      </c>
      <c r="L53" s="94">
        <v>-7643</v>
      </c>
      <c r="M53" s="95">
        <v>-10073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570</v>
      </c>
    </row>
    <row r="11" spans="1:51" s="3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570</v>
      </c>
    </row>
    <row r="13" spans="1:51" s="3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c r="P19" s="246"/>
      <c r="Q19" s="246"/>
    </row>
    <row r="20" spans="1:259">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6"/>
      <c r="C40" s="246"/>
      <c r="D40" s="246"/>
      <c r="E40" s="246"/>
      <c r="F40" s="246"/>
      <c r="G40" s="246"/>
      <c r="H40" s="246"/>
      <c r="I40" s="246"/>
      <c r="J40" s="246"/>
      <c r="K40" s="246"/>
      <c r="L40" s="246"/>
      <c r="M40" s="246"/>
      <c r="N40" s="246"/>
      <c r="O40" s="246"/>
      <c r="P40" s="356"/>
      <c r="Q40" s="246"/>
    </row>
    <row r="41" spans="2:17" ht="17.25">
      <c r="B41" s="247" t="s">
        <v>569</v>
      </c>
      <c r="C41" s="248"/>
      <c r="D41" s="248"/>
      <c r="E41" s="248"/>
      <c r="F41" s="248"/>
      <c r="G41" s="248"/>
      <c r="H41" s="248"/>
      <c r="I41" s="248"/>
      <c r="J41" s="248"/>
      <c r="K41" s="248"/>
      <c r="L41" s="248"/>
      <c r="M41" s="248"/>
      <c r="N41" s="248"/>
      <c r="O41" s="248"/>
      <c r="P41" s="249"/>
    </row>
    <row r="42" spans="2:17">
      <c r="B42" s="250"/>
      <c r="C42" s="246"/>
      <c r="D42" s="246"/>
      <c r="E42" s="246"/>
      <c r="F42" s="246"/>
      <c r="G42" s="355" t="s">
        <v>565</v>
      </c>
      <c r="I42" s="354"/>
      <c r="J42" s="354"/>
      <c r="K42" s="354"/>
      <c r="L42" s="246"/>
      <c r="M42" s="246"/>
      <c r="N42" s="246"/>
      <c r="O42" s="246"/>
    </row>
    <row r="43" spans="2:17">
      <c r="B43" s="250"/>
      <c r="C43" s="246"/>
      <c r="D43" s="246"/>
      <c r="E43" s="246"/>
      <c r="F43" s="246"/>
      <c r="G43" s="1221" t="s">
        <v>571</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65"/>
      <c r="I48" s="365"/>
      <c r="J48" s="365"/>
    </row>
    <row r="49" spans="1:17">
      <c r="B49" s="250"/>
      <c r="C49" s="246"/>
      <c r="D49" s="246"/>
      <c r="E49" s="246"/>
      <c r="F49" s="246"/>
      <c r="G49" s="245" t="s">
        <v>568</v>
      </c>
    </row>
    <row r="50" spans="1:17">
      <c r="B50" s="250"/>
      <c r="C50" s="246"/>
      <c r="D50" s="246"/>
      <c r="E50" s="246"/>
      <c r="F50" s="246"/>
      <c r="G50" s="1230"/>
      <c r="H50" s="1231"/>
      <c r="I50" s="1231"/>
      <c r="J50" s="1232"/>
      <c r="K50" s="347" t="s">
        <v>535</v>
      </c>
      <c r="L50" s="347" t="s">
        <v>536</v>
      </c>
      <c r="M50" s="347" t="s">
        <v>537</v>
      </c>
      <c r="N50" s="347" t="s">
        <v>538</v>
      </c>
      <c r="O50" s="347" t="s">
        <v>539</v>
      </c>
    </row>
    <row r="51" spans="1:17">
      <c r="B51" s="250"/>
      <c r="C51" s="246"/>
      <c r="D51" s="246"/>
      <c r="E51" s="246"/>
      <c r="F51" s="246"/>
      <c r="G51" s="1233" t="s">
        <v>563</v>
      </c>
      <c r="H51" s="1234"/>
      <c r="I51" s="1239" t="s">
        <v>561</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567</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562</v>
      </c>
      <c r="H55" s="1245"/>
      <c r="I55" s="1243" t="s">
        <v>561</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567</v>
      </c>
      <c r="J57" s="1252"/>
      <c r="K57" s="1250"/>
      <c r="L57" s="1250"/>
      <c r="M57" s="1250"/>
      <c r="N57" s="1250"/>
      <c r="O57" s="1250"/>
      <c r="P57" s="363"/>
      <c r="Q57" s="358"/>
    </row>
    <row r="58" spans="1:17" s="357" customFormat="1">
      <c r="A58" s="245"/>
      <c r="B58" s="358"/>
      <c r="C58" s="354"/>
      <c r="D58" s="354"/>
      <c r="E58" s="354"/>
      <c r="F58" s="354"/>
      <c r="G58" s="1248"/>
      <c r="H58" s="1249"/>
      <c r="I58" s="1252"/>
      <c r="J58" s="1252"/>
      <c r="K58" s="1251"/>
      <c r="L58" s="1251"/>
      <c r="M58" s="1251"/>
      <c r="N58" s="1251"/>
      <c r="O58" s="1251"/>
      <c r="P58" s="363"/>
      <c r="Q58" s="358"/>
    </row>
    <row r="59" spans="1:17" s="357" customFormat="1">
      <c r="A59" s="245"/>
      <c r="B59" s="358"/>
      <c r="C59" s="354"/>
      <c r="D59" s="354"/>
      <c r="E59" s="354"/>
      <c r="F59" s="354"/>
      <c r="G59" s="354"/>
      <c r="H59" s="354"/>
      <c r="I59" s="354"/>
      <c r="J59" s="354"/>
      <c r="K59" s="364"/>
      <c r="L59" s="364"/>
      <c r="M59" s="364"/>
      <c r="N59" s="364"/>
      <c r="O59" s="364"/>
      <c r="P59" s="363"/>
      <c r="Q59" s="358"/>
    </row>
    <row r="60" spans="1:17" s="357" customFormat="1">
      <c r="A60" s="245"/>
      <c r="B60" s="358"/>
      <c r="C60" s="354"/>
      <c r="D60" s="354"/>
      <c r="E60" s="354"/>
      <c r="F60" s="354"/>
      <c r="G60" s="354"/>
      <c r="H60" s="354"/>
      <c r="I60" s="354"/>
      <c r="J60" s="354"/>
      <c r="K60" s="364"/>
      <c r="L60" s="364"/>
      <c r="M60" s="364"/>
      <c r="N60" s="364"/>
      <c r="O60" s="364"/>
      <c r="P60" s="363"/>
      <c r="Q60" s="358"/>
    </row>
    <row r="61" spans="1:17" s="357" customFormat="1">
      <c r="A61" s="245"/>
      <c r="B61" s="362"/>
      <c r="C61" s="361"/>
      <c r="D61" s="361"/>
      <c r="E61" s="361"/>
      <c r="F61" s="361"/>
      <c r="G61" s="361"/>
      <c r="H61" s="361"/>
      <c r="I61" s="361"/>
      <c r="J61" s="361"/>
      <c r="K61" s="361"/>
      <c r="L61" s="361"/>
      <c r="M61" s="360"/>
      <c r="N61" s="360"/>
      <c r="O61" s="360"/>
      <c r="P61" s="359"/>
      <c r="Q61" s="358"/>
    </row>
    <row r="62" spans="1:17">
      <c r="B62" s="356"/>
      <c r="C62" s="356"/>
      <c r="D62" s="356"/>
      <c r="E62" s="356"/>
      <c r="F62" s="356"/>
      <c r="G62" s="356"/>
      <c r="H62" s="356"/>
      <c r="I62" s="356"/>
      <c r="J62" s="356"/>
      <c r="K62" s="356"/>
      <c r="L62" s="356"/>
      <c r="M62" s="356"/>
      <c r="N62" s="356"/>
      <c r="O62" s="356"/>
      <c r="P62" s="356"/>
      <c r="Q62" s="246"/>
    </row>
    <row r="63" spans="1:17" ht="17.25">
      <c r="B63" s="309" t="s">
        <v>566</v>
      </c>
      <c r="C63" s="246"/>
      <c r="D63" s="246"/>
      <c r="E63" s="246"/>
      <c r="F63" s="246"/>
      <c r="G63" s="246"/>
      <c r="H63" s="246"/>
      <c r="I63" s="246"/>
      <c r="J63" s="246"/>
      <c r="K63" s="246"/>
      <c r="L63" s="246"/>
      <c r="M63" s="246"/>
      <c r="N63" s="246"/>
      <c r="O63" s="246"/>
    </row>
    <row r="64" spans="1:17">
      <c r="B64" s="250"/>
      <c r="C64" s="246"/>
      <c r="D64" s="246"/>
      <c r="E64" s="246"/>
      <c r="F64" s="246"/>
      <c r="G64" s="355" t="s">
        <v>565</v>
      </c>
      <c r="I64" s="354"/>
      <c r="J64" s="354"/>
      <c r="K64" s="354"/>
      <c r="L64" s="246"/>
      <c r="M64" s="246"/>
      <c r="N64" s="246"/>
      <c r="O64" s="246"/>
    </row>
    <row r="65" spans="2:30">
      <c r="B65" s="250"/>
      <c r="C65" s="246"/>
      <c r="D65" s="246"/>
      <c r="E65" s="246"/>
      <c r="F65" s="246"/>
      <c r="G65" s="1221" t="s">
        <v>572</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53"/>
      <c r="I70" s="353"/>
      <c r="J70" s="350"/>
      <c r="K70" s="350"/>
      <c r="L70" s="349"/>
      <c r="M70" s="350"/>
      <c r="N70" s="349"/>
      <c r="O70" s="348"/>
    </row>
    <row r="71" spans="2:30">
      <c r="B71" s="250"/>
      <c r="C71" s="246"/>
      <c r="D71" s="246"/>
      <c r="E71" s="246"/>
      <c r="F71" s="246"/>
      <c r="G71" s="352" t="s">
        <v>564</v>
      </c>
      <c r="I71" s="351"/>
      <c r="J71" s="350"/>
      <c r="K71" s="350"/>
      <c r="L71" s="349"/>
      <c r="M71" s="350"/>
      <c r="N71" s="349"/>
      <c r="O71" s="348"/>
    </row>
    <row r="72" spans="2:30">
      <c r="B72" s="250"/>
      <c r="C72" s="246"/>
      <c r="D72" s="246"/>
      <c r="E72" s="246"/>
      <c r="F72" s="246"/>
      <c r="G72" s="1230"/>
      <c r="H72" s="1231"/>
      <c r="I72" s="1231"/>
      <c r="J72" s="1232"/>
      <c r="K72" s="347" t="s">
        <v>535</v>
      </c>
      <c r="L72" s="347" t="s">
        <v>536</v>
      </c>
      <c r="M72" s="347" t="s">
        <v>537</v>
      </c>
      <c r="N72" s="347" t="s">
        <v>538</v>
      </c>
      <c r="O72" s="347" t="s">
        <v>539</v>
      </c>
    </row>
    <row r="73" spans="2:30">
      <c r="B73" s="250"/>
      <c r="C73" s="246"/>
      <c r="D73" s="246"/>
      <c r="E73" s="246"/>
      <c r="F73" s="246"/>
      <c r="G73" s="1233" t="s">
        <v>563</v>
      </c>
      <c r="H73" s="1234"/>
      <c r="I73" s="1239" t="s">
        <v>561</v>
      </c>
      <c r="J73" s="1239"/>
      <c r="K73" s="1253"/>
      <c r="L73" s="1253"/>
      <c r="M73" s="1242"/>
      <c r="N73" s="1242"/>
      <c r="O73" s="1242"/>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560</v>
      </c>
      <c r="J75" s="1243"/>
      <c r="K75" s="1254">
        <v>14.4</v>
      </c>
      <c r="L75" s="1254">
        <v>14.5</v>
      </c>
      <c r="M75" s="1254">
        <v>12</v>
      </c>
      <c r="N75" s="1254">
        <v>10.1</v>
      </c>
      <c r="O75" s="1254">
        <v>8.5</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562</v>
      </c>
      <c r="H77" s="1245"/>
      <c r="I77" s="1243" t="s">
        <v>561</v>
      </c>
      <c r="J77" s="1243"/>
      <c r="K77" s="1253">
        <v>30.7</v>
      </c>
      <c r="L77" s="1253">
        <v>22.3</v>
      </c>
      <c r="M77" s="1242">
        <v>20.3</v>
      </c>
      <c r="N77" s="1242">
        <v>0</v>
      </c>
      <c r="O77" s="1242">
        <v>0</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560</v>
      </c>
      <c r="J79" s="1252"/>
      <c r="K79" s="1256">
        <v>9.1999999999999993</v>
      </c>
      <c r="L79" s="1256">
        <v>8.5</v>
      </c>
      <c r="M79" s="1256">
        <v>7.7</v>
      </c>
      <c r="N79" s="1256">
        <v>7.2</v>
      </c>
      <c r="O79" s="1256">
        <v>7.4</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44"/>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534</v>
      </c>
      <c r="G2" s="113"/>
      <c r="H2" s="114"/>
    </row>
    <row r="3" spans="1:8">
      <c r="A3" s="110" t="s">
        <v>527</v>
      </c>
      <c r="B3" s="115"/>
      <c r="C3" s="116"/>
      <c r="D3" s="117">
        <v>27314</v>
      </c>
      <c r="E3" s="118"/>
      <c r="F3" s="119">
        <v>46819</v>
      </c>
      <c r="G3" s="120"/>
      <c r="H3" s="121"/>
    </row>
    <row r="4" spans="1:8">
      <c r="A4" s="122"/>
      <c r="B4" s="123"/>
      <c r="C4" s="124"/>
      <c r="D4" s="125">
        <v>201</v>
      </c>
      <c r="E4" s="126"/>
      <c r="F4" s="127">
        <v>24121</v>
      </c>
      <c r="G4" s="128"/>
      <c r="H4" s="129"/>
    </row>
    <row r="5" spans="1:8">
      <c r="A5" s="110" t="s">
        <v>529</v>
      </c>
      <c r="B5" s="115"/>
      <c r="C5" s="116"/>
      <c r="D5" s="117">
        <v>11349</v>
      </c>
      <c r="E5" s="118"/>
      <c r="F5" s="119">
        <v>53270</v>
      </c>
      <c r="G5" s="120"/>
      <c r="H5" s="121"/>
    </row>
    <row r="6" spans="1:8">
      <c r="A6" s="122"/>
      <c r="B6" s="123"/>
      <c r="C6" s="124"/>
      <c r="D6" s="125">
        <v>690</v>
      </c>
      <c r="E6" s="126"/>
      <c r="F6" s="127">
        <v>24316</v>
      </c>
      <c r="G6" s="128"/>
      <c r="H6" s="129"/>
    </row>
    <row r="7" spans="1:8">
      <c r="A7" s="110" t="s">
        <v>530</v>
      </c>
      <c r="B7" s="115"/>
      <c r="C7" s="116"/>
      <c r="D7" s="117">
        <v>146362</v>
      </c>
      <c r="E7" s="118"/>
      <c r="F7" s="119">
        <v>53292</v>
      </c>
      <c r="G7" s="120"/>
      <c r="H7" s="121"/>
    </row>
    <row r="8" spans="1:8">
      <c r="A8" s="122"/>
      <c r="B8" s="123"/>
      <c r="C8" s="124"/>
      <c r="D8" s="125">
        <v>1192</v>
      </c>
      <c r="E8" s="126"/>
      <c r="F8" s="127">
        <v>28900</v>
      </c>
      <c r="G8" s="128"/>
      <c r="H8" s="129"/>
    </row>
    <row r="9" spans="1:8">
      <c r="A9" s="110" t="s">
        <v>531</v>
      </c>
      <c r="B9" s="115"/>
      <c r="C9" s="116"/>
      <c r="D9" s="117">
        <v>126979</v>
      </c>
      <c r="E9" s="118"/>
      <c r="F9" s="119">
        <v>245039</v>
      </c>
      <c r="G9" s="120"/>
      <c r="H9" s="121"/>
    </row>
    <row r="10" spans="1:8">
      <c r="A10" s="122"/>
      <c r="B10" s="123"/>
      <c r="C10" s="124"/>
      <c r="D10" s="125">
        <v>25997</v>
      </c>
      <c r="E10" s="126"/>
      <c r="F10" s="127">
        <v>108922</v>
      </c>
      <c r="G10" s="128"/>
      <c r="H10" s="129"/>
    </row>
    <row r="11" spans="1:8">
      <c r="A11" s="110" t="s">
        <v>532</v>
      </c>
      <c r="B11" s="115"/>
      <c r="C11" s="116"/>
      <c r="D11" s="117">
        <v>225735</v>
      </c>
      <c r="E11" s="118"/>
      <c r="F11" s="119">
        <v>291945</v>
      </c>
      <c r="G11" s="120"/>
      <c r="H11" s="121"/>
    </row>
    <row r="12" spans="1:8">
      <c r="A12" s="122"/>
      <c r="B12" s="123"/>
      <c r="C12" s="130"/>
      <c r="D12" s="125">
        <v>6732</v>
      </c>
      <c r="E12" s="126"/>
      <c r="F12" s="127">
        <v>127651</v>
      </c>
      <c r="G12" s="128"/>
      <c r="H12" s="129"/>
    </row>
    <row r="13" spans="1:8">
      <c r="A13" s="110"/>
      <c r="B13" s="115"/>
      <c r="C13" s="131"/>
      <c r="D13" s="132">
        <v>107548</v>
      </c>
      <c r="E13" s="133"/>
      <c r="F13" s="134">
        <v>138073</v>
      </c>
      <c r="G13" s="135"/>
      <c r="H13" s="121"/>
    </row>
    <row r="14" spans="1:8">
      <c r="A14" s="122"/>
      <c r="B14" s="123"/>
      <c r="C14" s="124"/>
      <c r="D14" s="125">
        <v>6962</v>
      </c>
      <c r="E14" s="126"/>
      <c r="F14" s="127">
        <v>62782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8.6</v>
      </c>
      <c r="C19" s="136">
        <f>ROUND(VALUE(SUBSTITUTE(実質収支比率等に係る経年分析!G$48,"▲","-")),2)</f>
        <v>11.43</v>
      </c>
      <c r="D19" s="136">
        <f>ROUND(VALUE(SUBSTITUTE(実質収支比率等に係る経年分析!H$48,"▲","-")),2)</f>
        <v>14.87</v>
      </c>
      <c r="E19" s="136">
        <f>ROUND(VALUE(SUBSTITUTE(実質収支比率等に係る経年分析!I$48,"▲","-")),2)</f>
        <v>8.3800000000000008</v>
      </c>
      <c r="F19" s="136">
        <f>ROUND(VALUE(SUBSTITUTE(実質収支比率等に係る経年分析!J$48,"▲","-")),2)</f>
        <v>6.48</v>
      </c>
    </row>
    <row r="20" spans="1:11">
      <c r="A20" s="136" t="s">
        <v>44</v>
      </c>
      <c r="B20" s="136">
        <f>ROUND(VALUE(SUBSTITUTE(実質収支比率等に係る経年分析!F$47,"▲","-")),2)</f>
        <v>26.95</v>
      </c>
      <c r="C20" s="136">
        <f>ROUND(VALUE(SUBSTITUTE(実質収支比率等に係る経年分析!G$47,"▲","-")),2)</f>
        <v>31.45</v>
      </c>
      <c r="D20" s="136">
        <f>ROUND(VALUE(SUBSTITUTE(実質収支比率等に係る経年分析!H$47,"▲","-")),2)</f>
        <v>26.2</v>
      </c>
      <c r="E20" s="136">
        <f>ROUND(VALUE(SUBSTITUTE(実質収支比率等に係る経年分析!I$47,"▲","-")),2)</f>
        <v>27.69</v>
      </c>
      <c r="F20" s="136">
        <f>ROUND(VALUE(SUBSTITUTE(実質収支比率等に係る経年分析!J$47,"▲","-")),2)</f>
        <v>36.75</v>
      </c>
    </row>
    <row r="21" spans="1:11">
      <c r="A21" s="136" t="s">
        <v>45</v>
      </c>
      <c r="B21" s="136">
        <f>IF(ISNUMBER(VALUE(SUBSTITUTE(実質収支比率等に係る経年分析!F$49,"▲","-"))),ROUND(VALUE(SUBSTITUTE(実質収支比率等に係る経年分析!F$49,"▲","-")),2),NA())</f>
        <v>4.5199999999999996</v>
      </c>
      <c r="C21" s="136">
        <f>IF(ISNUMBER(VALUE(SUBSTITUTE(実質収支比率等に係る経年分析!G$49,"▲","-"))),ROUND(VALUE(SUBSTITUTE(実質収支比率等に係る経年分析!G$49,"▲","-")),2),NA())</f>
        <v>7.12</v>
      </c>
      <c r="D21" s="136">
        <f>IF(ISNUMBER(VALUE(SUBSTITUTE(実質収支比率等に係る経年分析!H$49,"▲","-"))),ROUND(VALUE(SUBSTITUTE(実質収支比率等に係る経年分析!H$49,"▲","-")),2),NA())</f>
        <v>0.83</v>
      </c>
      <c r="E21" s="136">
        <f>IF(ISNUMBER(VALUE(SUBSTITUTE(実質収支比率等に係る経年分析!I$49,"▲","-"))),ROUND(VALUE(SUBSTITUTE(実質収支比率等に係る経年分析!I$49,"▲","-")),2),NA())</f>
        <v>-4.33</v>
      </c>
      <c r="F21" s="136">
        <f>IF(ISNUMBER(VALUE(SUBSTITUTE(実質収支比率等に係る経年分析!J$49,"▲","-"))),ROUND(VALUE(SUBSTITUTE(実質収支比率等に係る経年分析!J$49,"▲","-")),2),NA())</f>
        <v>6.98</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0.95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0.26</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国民健康保険直営診療施設事業</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1.03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1.29</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1.36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0.67</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0.21</v>
      </c>
    </row>
    <row r="30" spans="1:11">
      <c r="A30" s="137" t="str">
        <f>IF(連結実質赤字比率に係る赤字・黒字の構成分析!C$40="",NA(),連結実質赤字比率に係る赤字・黒字の構成分析!C$40)</f>
        <v>農業集落排水事業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2.57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0.24</v>
      </c>
    </row>
    <row r="31" spans="1:11">
      <c r="A31" s="137" t="str">
        <f>IF(連結実質赤字比率に係る赤字・黒字の構成分析!C$39="",NA(),連結実質赤字比率に係る赤字・黒字の構成分析!C$39)</f>
        <v>宅地造成事業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0.97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0.97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0.95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0.94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0.94</v>
      </c>
    </row>
    <row r="32" spans="1:11">
      <c r="A32" s="137" t="str">
        <f>IF(連結実質赤字比率に係る赤字・黒字の構成分析!C$38="",NA(),連結実質赤字比率に係る赤字・黒字の構成分析!C$38)</f>
        <v>公共下水道事業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1.34</v>
      </c>
    </row>
    <row r="33" spans="1:16">
      <c r="A33" s="137" t="str">
        <f>IF(連結実質赤字比率に係る赤字・黒字の構成分析!C$37="",NA(),連結実質赤字比率に係る赤字・黒字の構成分析!C$37)</f>
        <v>介護保険事業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3.48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6.03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2.58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5.59</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8.58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11.43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14.92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8.3800000000000008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6.46</v>
      </c>
    </row>
    <row r="35" spans="1:16">
      <c r="A35" s="137" t="str">
        <f>IF(連結実質赤字比率に係る赤字・黒字の構成分析!C$35="",NA(),連結実質赤字比率に係る赤字・黒字の構成分析!C$35)</f>
        <v>国民健康保険事業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20.47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14.1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12.36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14.79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11.23</v>
      </c>
    </row>
    <row r="36" spans="1:16">
      <c r="A36" s="137" t="str">
        <f>IF(連結実質赤字比率に係る赤字・黒字の構成分析!C$34="",NA(),連結実質赤字比率に係る赤字・黒字の構成分析!C$34)</f>
        <v>上水道事業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4.8600000000000003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11.69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11.19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16.32</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644</v>
      </c>
      <c r="E42" s="138"/>
      <c r="F42" s="138"/>
      <c r="G42" s="138">
        <f>'実質公債費比率（分子）の構造'!L$52</f>
        <v>646</v>
      </c>
      <c r="H42" s="138"/>
      <c r="I42" s="138"/>
      <c r="J42" s="138">
        <f>'実質公債費比率（分子）の構造'!M$52</f>
        <v>647</v>
      </c>
      <c r="K42" s="138"/>
      <c r="L42" s="138"/>
      <c r="M42" s="138">
        <f>'実質公債費比率（分子）の構造'!N$52</f>
        <v>620</v>
      </c>
      <c r="N42" s="138"/>
      <c r="O42" s="138"/>
      <c r="P42" s="138">
        <f>'実質公債費比率（分子）の構造'!O$52</f>
        <v>617</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215</v>
      </c>
      <c r="C44" s="138"/>
      <c r="D44" s="138"/>
      <c r="E44" s="138">
        <f>'実質公債費比率（分子）の構造'!L$50</f>
        <v>173</v>
      </c>
      <c r="F44" s="138"/>
      <c r="G44" s="138"/>
      <c r="H44" s="138">
        <f>'実質公債費比率（分子）の構造'!M$50</f>
        <v>38</v>
      </c>
      <c r="I44" s="138"/>
      <c r="J44" s="138"/>
      <c r="K44" s="138">
        <f>'実質公債費比率（分子）の構造'!N$50</f>
        <v>38</v>
      </c>
      <c r="L44" s="138"/>
      <c r="M44" s="138"/>
      <c r="N44" s="138">
        <f>'実質公債費比率（分子）の構造'!O$50</f>
        <v>38</v>
      </c>
      <c r="O44" s="138"/>
      <c r="P44" s="138"/>
    </row>
    <row r="45" spans="1:16">
      <c r="A45" s="138" t="s">
        <v>55</v>
      </c>
      <c r="B45" s="138">
        <f>'実質公債費比率（分子）の構造'!K$49</f>
        <v>40</v>
      </c>
      <c r="C45" s="138"/>
      <c r="D45" s="138"/>
      <c r="E45" s="138">
        <f>'実質公債費比率（分子）の構造'!L$49</f>
        <v>18</v>
      </c>
      <c r="F45" s="138"/>
      <c r="G45" s="138"/>
      <c r="H45" s="138">
        <f>'実質公債費比率（分子）の構造'!M$49</f>
        <v>41</v>
      </c>
      <c r="I45" s="138"/>
      <c r="J45" s="138"/>
      <c r="K45" s="138">
        <f>'実質公債費比率（分子）の構造'!N$49</f>
        <v>24</v>
      </c>
      <c r="L45" s="138"/>
      <c r="M45" s="138"/>
      <c r="N45" s="138">
        <f>'実質公債費比率（分子）の構造'!O$49</f>
        <v>32</v>
      </c>
      <c r="O45" s="138"/>
      <c r="P45" s="138"/>
    </row>
    <row r="46" spans="1:16">
      <c r="A46" s="138" t="s">
        <v>56</v>
      </c>
      <c r="B46" s="138">
        <f>'実質公債費比率（分子）の構造'!K$48</f>
        <v>345</v>
      </c>
      <c r="C46" s="138"/>
      <c r="D46" s="138"/>
      <c r="E46" s="138">
        <f>'実質公債費比率（分子）の構造'!L$48</f>
        <v>334</v>
      </c>
      <c r="F46" s="138"/>
      <c r="G46" s="138"/>
      <c r="H46" s="138">
        <f>'実質公債費比率（分子）の構造'!M$48</f>
        <v>305</v>
      </c>
      <c r="I46" s="138"/>
      <c r="J46" s="138"/>
      <c r="K46" s="138">
        <f>'実質公債費比率（分子）の構造'!N$48</f>
        <v>337</v>
      </c>
      <c r="L46" s="138"/>
      <c r="M46" s="138"/>
      <c r="N46" s="138">
        <f>'実質公債費比率（分子）の構造'!O$48</f>
        <v>318</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669</v>
      </c>
      <c r="C49" s="138"/>
      <c r="D49" s="138"/>
      <c r="E49" s="138">
        <f>'実質公債費比率（分子）の構造'!L$45</f>
        <v>682</v>
      </c>
      <c r="F49" s="138"/>
      <c r="G49" s="138"/>
      <c r="H49" s="138">
        <f>'実質公債費比率（分子）の構造'!M$45</f>
        <v>688</v>
      </c>
      <c r="I49" s="138"/>
      <c r="J49" s="138"/>
      <c r="K49" s="138">
        <f>'実質公債費比率（分子）の構造'!N$45</f>
        <v>602</v>
      </c>
      <c r="L49" s="138"/>
      <c r="M49" s="138"/>
      <c r="N49" s="138">
        <f>'実質公債費比率（分子）の構造'!O$45</f>
        <v>601</v>
      </c>
      <c r="O49" s="138"/>
      <c r="P49" s="138"/>
    </row>
    <row r="50" spans="1:16">
      <c r="A50" s="138" t="s">
        <v>60</v>
      </c>
      <c r="B50" s="138" t="e">
        <f>NA()</f>
        <v>#N/A</v>
      </c>
      <c r="C50" s="138">
        <f>IF(ISNUMBER('実質公債費比率（分子）の構造'!K$53),'実質公債費比率（分子）の構造'!K$53,NA())</f>
        <v>625</v>
      </c>
      <c r="D50" s="138" t="e">
        <f>NA()</f>
        <v>#N/A</v>
      </c>
      <c r="E50" s="138" t="e">
        <f>NA()</f>
        <v>#N/A</v>
      </c>
      <c r="F50" s="138">
        <f>IF(ISNUMBER('実質公債費比率（分子）の構造'!L$53),'実質公債費比率（分子）の構造'!L$53,NA())</f>
        <v>561</v>
      </c>
      <c r="G50" s="138" t="e">
        <f>NA()</f>
        <v>#N/A</v>
      </c>
      <c r="H50" s="138" t="e">
        <f>NA()</f>
        <v>#N/A</v>
      </c>
      <c r="I50" s="138">
        <f>IF(ISNUMBER('実質公債費比率（分子）の構造'!M$53),'実質公債費比率（分子）の構造'!M$53,NA())</f>
        <v>425</v>
      </c>
      <c r="J50" s="138" t="e">
        <f>NA()</f>
        <v>#N/A</v>
      </c>
      <c r="K50" s="138" t="e">
        <f>NA()</f>
        <v>#N/A</v>
      </c>
      <c r="L50" s="138">
        <f>IF(ISNUMBER('実質公債費比率（分子）の構造'!N$53),'実質公債費比率（分子）の構造'!N$53,NA())</f>
        <v>381</v>
      </c>
      <c r="M50" s="138" t="e">
        <f>NA()</f>
        <v>#N/A</v>
      </c>
      <c r="N50" s="138" t="e">
        <f>NA()</f>
        <v>#N/A</v>
      </c>
      <c r="O50" s="138">
        <f>IF(ISNUMBER('実質公債費比率（分子）の構造'!O$53),'実質公債費比率（分子）の構造'!O$53,NA())</f>
        <v>372</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6959</v>
      </c>
      <c r="E56" s="137"/>
      <c r="F56" s="137"/>
      <c r="G56" s="137">
        <f>'将来負担比率（分子）の構造'!J$52</f>
        <v>6794</v>
      </c>
      <c r="H56" s="137"/>
      <c r="I56" s="137"/>
      <c r="J56" s="137">
        <f>'将来負担比率（分子）の構造'!K$52</f>
        <v>6389</v>
      </c>
      <c r="K56" s="137"/>
      <c r="L56" s="137"/>
      <c r="M56" s="137">
        <f>'将来負担比率（分子）の構造'!L$52</f>
        <v>5212</v>
      </c>
      <c r="N56" s="137"/>
      <c r="O56" s="137"/>
      <c r="P56" s="137">
        <f>'将来負担比率（分子）の構造'!M$52</f>
        <v>5949</v>
      </c>
    </row>
    <row r="57" spans="1:16">
      <c r="A57" s="137" t="s">
        <v>36</v>
      </c>
      <c r="B57" s="137"/>
      <c r="C57" s="137"/>
      <c r="D57" s="137">
        <f>'将来負担比率（分子）の構造'!I$51</f>
        <v>1</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7052</v>
      </c>
      <c r="E58" s="137"/>
      <c r="F58" s="137"/>
      <c r="G58" s="137">
        <f>'将来負担比率（分子）の構造'!J$50</f>
        <v>9174</v>
      </c>
      <c r="H58" s="137"/>
      <c r="I58" s="137"/>
      <c r="J58" s="137">
        <f>'将来負担比率（分子）の構造'!K$50</f>
        <v>10538</v>
      </c>
      <c r="K58" s="137"/>
      <c r="L58" s="137"/>
      <c r="M58" s="137">
        <f>'将来負担比率（分子）の構造'!L$50</f>
        <v>11801</v>
      </c>
      <c r="N58" s="137"/>
      <c r="O58" s="137"/>
      <c r="P58" s="137">
        <f>'将来負担比率（分子）の構造'!M$50</f>
        <v>12560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24</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1900</v>
      </c>
      <c r="C62" s="137"/>
      <c r="D62" s="137"/>
      <c r="E62" s="137">
        <f>'将来負担比率（分子）の構造'!J$45</f>
        <v>1714</v>
      </c>
      <c r="F62" s="137"/>
      <c r="G62" s="137"/>
      <c r="H62" s="137">
        <f>'将来負担比率（分子）の構造'!K$45</f>
        <v>1528</v>
      </c>
      <c r="I62" s="137"/>
      <c r="J62" s="137"/>
      <c r="K62" s="137">
        <f>'将来負担比率（分子）の構造'!L$45</f>
        <v>1472</v>
      </c>
      <c r="L62" s="137"/>
      <c r="M62" s="137"/>
      <c r="N62" s="137">
        <f>'将来負担比率（分子）の構造'!M$45</f>
        <v>1359</v>
      </c>
      <c r="O62" s="137"/>
      <c r="P62" s="137"/>
    </row>
    <row r="63" spans="1:16">
      <c r="A63" s="137" t="s">
        <v>28</v>
      </c>
      <c r="B63" s="137">
        <f>'将来負担比率（分子）の構造'!I$44</f>
        <v>491</v>
      </c>
      <c r="C63" s="137"/>
      <c r="D63" s="137"/>
      <c r="E63" s="137">
        <f>'将来負担比率（分子）の構造'!J$44</f>
        <v>464</v>
      </c>
      <c r="F63" s="137"/>
      <c r="G63" s="137"/>
      <c r="H63" s="137">
        <f>'将来負担比率（分子）の構造'!K$44</f>
        <v>421</v>
      </c>
      <c r="I63" s="137"/>
      <c r="J63" s="137"/>
      <c r="K63" s="137">
        <f>'将来負担比率（分子）の構造'!L$44</f>
        <v>378</v>
      </c>
      <c r="L63" s="137"/>
      <c r="M63" s="137"/>
      <c r="N63" s="137">
        <f>'将来負担比率（分子）の構造'!M$44</f>
        <v>338</v>
      </c>
      <c r="O63" s="137"/>
      <c r="P63" s="137"/>
    </row>
    <row r="64" spans="1:16">
      <c r="A64" s="137" t="s">
        <v>27</v>
      </c>
      <c r="B64" s="137">
        <f>'将来負担比率（分子）の構造'!I$43</f>
        <v>3757</v>
      </c>
      <c r="C64" s="137"/>
      <c r="D64" s="137"/>
      <c r="E64" s="137">
        <f>'将来負担比率（分子）の構造'!J$43</f>
        <v>3522</v>
      </c>
      <c r="F64" s="137"/>
      <c r="G64" s="137"/>
      <c r="H64" s="137">
        <f>'将来負担比率（分子）の構造'!K$43</f>
        <v>3235</v>
      </c>
      <c r="I64" s="137"/>
      <c r="J64" s="137"/>
      <c r="K64" s="137">
        <f>'将来負担比率（分子）の構造'!L$43</f>
        <v>3019</v>
      </c>
      <c r="L64" s="137"/>
      <c r="M64" s="137"/>
      <c r="N64" s="137">
        <f>'将来負担比率（分子）の構造'!M$43</f>
        <v>2814</v>
      </c>
      <c r="O64" s="137"/>
      <c r="P64" s="137"/>
    </row>
    <row r="65" spans="1:16">
      <c r="A65" s="137" t="s">
        <v>26</v>
      </c>
      <c r="B65" s="137">
        <f>'将来負担比率（分子）の構造'!I$42</f>
        <v>470</v>
      </c>
      <c r="C65" s="137"/>
      <c r="D65" s="137"/>
      <c r="E65" s="137">
        <f>'将来負担比率（分子）の構造'!J$42</f>
        <v>308</v>
      </c>
      <c r="F65" s="137"/>
      <c r="G65" s="137"/>
      <c r="H65" s="137">
        <f>'将来負担比率（分子）の構造'!K$42</f>
        <v>276</v>
      </c>
      <c r="I65" s="137"/>
      <c r="J65" s="137"/>
      <c r="K65" s="137">
        <f>'将来負担比率（分子）の構造'!L$42</f>
        <v>252</v>
      </c>
      <c r="L65" s="137"/>
      <c r="M65" s="137"/>
      <c r="N65" s="137">
        <f>'将来負担比率（分子）の構造'!M$42</f>
        <v>227</v>
      </c>
      <c r="O65" s="137"/>
      <c r="P65" s="137"/>
    </row>
    <row r="66" spans="1:16">
      <c r="A66" s="137" t="s">
        <v>25</v>
      </c>
      <c r="B66" s="137">
        <f>'将来負担比率（分子）の構造'!I$41</f>
        <v>5610</v>
      </c>
      <c r="C66" s="137"/>
      <c r="D66" s="137"/>
      <c r="E66" s="137">
        <f>'将来負担比率（分子）の構造'!J$41</f>
        <v>5403</v>
      </c>
      <c r="F66" s="137"/>
      <c r="G66" s="137"/>
      <c r="H66" s="137">
        <f>'将来負担比率（分子）の構造'!K$41</f>
        <v>4789</v>
      </c>
      <c r="I66" s="137"/>
      <c r="J66" s="137"/>
      <c r="K66" s="137">
        <f>'将来負担比率（分子）の構造'!L$41</f>
        <v>4250</v>
      </c>
      <c r="L66" s="137"/>
      <c r="M66" s="137"/>
      <c r="N66" s="137">
        <f>'将来負担比率（分子）の構造'!M$41</f>
        <v>3699</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508766</v>
      </c>
      <c r="S5" s="615"/>
      <c r="T5" s="615"/>
      <c r="U5" s="615"/>
      <c r="V5" s="615"/>
      <c r="W5" s="615"/>
      <c r="X5" s="615"/>
      <c r="Y5" s="616"/>
      <c r="Z5" s="617">
        <v>2.5</v>
      </c>
      <c r="AA5" s="617"/>
      <c r="AB5" s="617"/>
      <c r="AC5" s="617"/>
      <c r="AD5" s="618">
        <v>508766</v>
      </c>
      <c r="AE5" s="618"/>
      <c r="AF5" s="618"/>
      <c r="AG5" s="618"/>
      <c r="AH5" s="618"/>
      <c r="AI5" s="618"/>
      <c r="AJ5" s="618"/>
      <c r="AK5" s="618"/>
      <c r="AL5" s="619">
        <v>15.4</v>
      </c>
      <c r="AM5" s="620"/>
      <c r="AN5" s="620"/>
      <c r="AO5" s="621"/>
      <c r="AP5" s="611" t="s">
        <v>211</v>
      </c>
      <c r="AQ5" s="612"/>
      <c r="AR5" s="612"/>
      <c r="AS5" s="612"/>
      <c r="AT5" s="612"/>
      <c r="AU5" s="612"/>
      <c r="AV5" s="612"/>
      <c r="AW5" s="612"/>
      <c r="AX5" s="612"/>
      <c r="AY5" s="612"/>
      <c r="AZ5" s="612"/>
      <c r="BA5" s="612"/>
      <c r="BB5" s="612"/>
      <c r="BC5" s="612"/>
      <c r="BD5" s="612"/>
      <c r="BE5" s="612"/>
      <c r="BF5" s="613"/>
      <c r="BG5" s="625">
        <v>508766</v>
      </c>
      <c r="BH5" s="626"/>
      <c r="BI5" s="626"/>
      <c r="BJ5" s="626"/>
      <c r="BK5" s="626"/>
      <c r="BL5" s="626"/>
      <c r="BM5" s="626"/>
      <c r="BN5" s="627"/>
      <c r="BO5" s="628">
        <v>100</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c r="B6" s="622" t="s">
        <v>216</v>
      </c>
      <c r="C6" s="623"/>
      <c r="D6" s="623"/>
      <c r="E6" s="623"/>
      <c r="F6" s="623"/>
      <c r="G6" s="623"/>
      <c r="H6" s="623"/>
      <c r="I6" s="623"/>
      <c r="J6" s="623"/>
      <c r="K6" s="623"/>
      <c r="L6" s="623"/>
      <c r="M6" s="623"/>
      <c r="N6" s="623"/>
      <c r="O6" s="623"/>
      <c r="P6" s="623"/>
      <c r="Q6" s="624"/>
      <c r="R6" s="625">
        <v>117886</v>
      </c>
      <c r="S6" s="626"/>
      <c r="T6" s="626"/>
      <c r="U6" s="626"/>
      <c r="V6" s="626"/>
      <c r="W6" s="626"/>
      <c r="X6" s="626"/>
      <c r="Y6" s="627"/>
      <c r="Z6" s="628">
        <v>0.6</v>
      </c>
      <c r="AA6" s="628"/>
      <c r="AB6" s="628"/>
      <c r="AC6" s="628"/>
      <c r="AD6" s="629">
        <v>117886</v>
      </c>
      <c r="AE6" s="629"/>
      <c r="AF6" s="629"/>
      <c r="AG6" s="629"/>
      <c r="AH6" s="629"/>
      <c r="AI6" s="629"/>
      <c r="AJ6" s="629"/>
      <c r="AK6" s="629"/>
      <c r="AL6" s="630">
        <v>3.6</v>
      </c>
      <c r="AM6" s="631"/>
      <c r="AN6" s="631"/>
      <c r="AO6" s="632"/>
      <c r="AP6" s="622" t="s">
        <v>217</v>
      </c>
      <c r="AQ6" s="623"/>
      <c r="AR6" s="623"/>
      <c r="AS6" s="623"/>
      <c r="AT6" s="623"/>
      <c r="AU6" s="623"/>
      <c r="AV6" s="623"/>
      <c r="AW6" s="623"/>
      <c r="AX6" s="623"/>
      <c r="AY6" s="623"/>
      <c r="AZ6" s="623"/>
      <c r="BA6" s="623"/>
      <c r="BB6" s="623"/>
      <c r="BC6" s="623"/>
      <c r="BD6" s="623"/>
      <c r="BE6" s="623"/>
      <c r="BF6" s="624"/>
      <c r="BG6" s="625">
        <v>508766</v>
      </c>
      <c r="BH6" s="626"/>
      <c r="BI6" s="626"/>
      <c r="BJ6" s="626"/>
      <c r="BK6" s="626"/>
      <c r="BL6" s="626"/>
      <c r="BM6" s="626"/>
      <c r="BN6" s="627"/>
      <c r="BO6" s="628">
        <v>100</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125596</v>
      </c>
      <c r="CS6" s="626"/>
      <c r="CT6" s="626"/>
      <c r="CU6" s="626"/>
      <c r="CV6" s="626"/>
      <c r="CW6" s="626"/>
      <c r="CX6" s="626"/>
      <c r="CY6" s="627"/>
      <c r="CZ6" s="628">
        <v>0.7</v>
      </c>
      <c r="DA6" s="628"/>
      <c r="DB6" s="628"/>
      <c r="DC6" s="628"/>
      <c r="DD6" s="634" t="s">
        <v>212</v>
      </c>
      <c r="DE6" s="626"/>
      <c r="DF6" s="626"/>
      <c r="DG6" s="626"/>
      <c r="DH6" s="626"/>
      <c r="DI6" s="626"/>
      <c r="DJ6" s="626"/>
      <c r="DK6" s="626"/>
      <c r="DL6" s="626"/>
      <c r="DM6" s="626"/>
      <c r="DN6" s="626"/>
      <c r="DO6" s="626"/>
      <c r="DP6" s="627"/>
      <c r="DQ6" s="634">
        <v>125596</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721</v>
      </c>
      <c r="S7" s="626"/>
      <c r="T7" s="626"/>
      <c r="U7" s="626"/>
      <c r="V7" s="626"/>
      <c r="W7" s="626"/>
      <c r="X7" s="626"/>
      <c r="Y7" s="627"/>
      <c r="Z7" s="628">
        <v>0</v>
      </c>
      <c r="AA7" s="628"/>
      <c r="AB7" s="628"/>
      <c r="AC7" s="628"/>
      <c r="AD7" s="629">
        <v>721</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398195</v>
      </c>
      <c r="BH7" s="626"/>
      <c r="BI7" s="626"/>
      <c r="BJ7" s="626"/>
      <c r="BK7" s="626"/>
      <c r="BL7" s="626"/>
      <c r="BM7" s="626"/>
      <c r="BN7" s="627"/>
      <c r="BO7" s="628">
        <v>78.3</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5868287</v>
      </c>
      <c r="CS7" s="626"/>
      <c r="CT7" s="626"/>
      <c r="CU7" s="626"/>
      <c r="CV7" s="626"/>
      <c r="CW7" s="626"/>
      <c r="CX7" s="626"/>
      <c r="CY7" s="627"/>
      <c r="CZ7" s="628">
        <v>32.200000000000003</v>
      </c>
      <c r="DA7" s="628"/>
      <c r="DB7" s="628"/>
      <c r="DC7" s="628"/>
      <c r="DD7" s="634">
        <v>13149</v>
      </c>
      <c r="DE7" s="626"/>
      <c r="DF7" s="626"/>
      <c r="DG7" s="626"/>
      <c r="DH7" s="626"/>
      <c r="DI7" s="626"/>
      <c r="DJ7" s="626"/>
      <c r="DK7" s="626"/>
      <c r="DL7" s="626"/>
      <c r="DM7" s="626"/>
      <c r="DN7" s="626"/>
      <c r="DO7" s="626"/>
      <c r="DP7" s="627"/>
      <c r="DQ7" s="634">
        <v>2523965</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2018</v>
      </c>
      <c r="S8" s="626"/>
      <c r="T8" s="626"/>
      <c r="U8" s="626"/>
      <c r="V8" s="626"/>
      <c r="W8" s="626"/>
      <c r="X8" s="626"/>
      <c r="Y8" s="627"/>
      <c r="Z8" s="628">
        <v>0</v>
      </c>
      <c r="AA8" s="628"/>
      <c r="AB8" s="628"/>
      <c r="AC8" s="628"/>
      <c r="AD8" s="629">
        <v>2018</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2770</v>
      </c>
      <c r="BH8" s="626"/>
      <c r="BI8" s="626"/>
      <c r="BJ8" s="626"/>
      <c r="BK8" s="626"/>
      <c r="BL8" s="626"/>
      <c r="BM8" s="626"/>
      <c r="BN8" s="627"/>
      <c r="BO8" s="628">
        <v>0.5</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2821463</v>
      </c>
      <c r="CS8" s="626"/>
      <c r="CT8" s="626"/>
      <c r="CU8" s="626"/>
      <c r="CV8" s="626"/>
      <c r="CW8" s="626"/>
      <c r="CX8" s="626"/>
      <c r="CY8" s="627"/>
      <c r="CZ8" s="628">
        <v>15.5</v>
      </c>
      <c r="DA8" s="628"/>
      <c r="DB8" s="628"/>
      <c r="DC8" s="628"/>
      <c r="DD8" s="634">
        <v>150443</v>
      </c>
      <c r="DE8" s="626"/>
      <c r="DF8" s="626"/>
      <c r="DG8" s="626"/>
      <c r="DH8" s="626"/>
      <c r="DI8" s="626"/>
      <c r="DJ8" s="626"/>
      <c r="DK8" s="626"/>
      <c r="DL8" s="626"/>
      <c r="DM8" s="626"/>
      <c r="DN8" s="626"/>
      <c r="DO8" s="626"/>
      <c r="DP8" s="627"/>
      <c r="DQ8" s="634">
        <v>1451658</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1171</v>
      </c>
      <c r="S9" s="626"/>
      <c r="T9" s="626"/>
      <c r="U9" s="626"/>
      <c r="V9" s="626"/>
      <c r="W9" s="626"/>
      <c r="X9" s="626"/>
      <c r="Y9" s="627"/>
      <c r="Z9" s="628">
        <v>0</v>
      </c>
      <c r="AA9" s="628"/>
      <c r="AB9" s="628"/>
      <c r="AC9" s="628"/>
      <c r="AD9" s="629">
        <v>1171</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274383</v>
      </c>
      <c r="BH9" s="626"/>
      <c r="BI9" s="626"/>
      <c r="BJ9" s="626"/>
      <c r="BK9" s="626"/>
      <c r="BL9" s="626"/>
      <c r="BM9" s="626"/>
      <c r="BN9" s="627"/>
      <c r="BO9" s="628">
        <v>53.9</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1279224</v>
      </c>
      <c r="CS9" s="626"/>
      <c r="CT9" s="626"/>
      <c r="CU9" s="626"/>
      <c r="CV9" s="626"/>
      <c r="CW9" s="626"/>
      <c r="CX9" s="626"/>
      <c r="CY9" s="627"/>
      <c r="CZ9" s="628">
        <v>7</v>
      </c>
      <c r="DA9" s="628"/>
      <c r="DB9" s="628"/>
      <c r="DC9" s="628"/>
      <c r="DD9" s="634">
        <v>20978</v>
      </c>
      <c r="DE9" s="626"/>
      <c r="DF9" s="626"/>
      <c r="DG9" s="626"/>
      <c r="DH9" s="626"/>
      <c r="DI9" s="626"/>
      <c r="DJ9" s="626"/>
      <c r="DK9" s="626"/>
      <c r="DL9" s="626"/>
      <c r="DM9" s="626"/>
      <c r="DN9" s="626"/>
      <c r="DO9" s="626"/>
      <c r="DP9" s="627"/>
      <c r="DQ9" s="634">
        <v>577949</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309041</v>
      </c>
      <c r="S10" s="626"/>
      <c r="T10" s="626"/>
      <c r="U10" s="626"/>
      <c r="V10" s="626"/>
      <c r="W10" s="626"/>
      <c r="X10" s="626"/>
      <c r="Y10" s="627"/>
      <c r="Z10" s="628">
        <v>1.5</v>
      </c>
      <c r="AA10" s="628"/>
      <c r="AB10" s="628"/>
      <c r="AC10" s="628"/>
      <c r="AD10" s="629">
        <v>309041</v>
      </c>
      <c r="AE10" s="629"/>
      <c r="AF10" s="629"/>
      <c r="AG10" s="629"/>
      <c r="AH10" s="629"/>
      <c r="AI10" s="629"/>
      <c r="AJ10" s="629"/>
      <c r="AK10" s="629"/>
      <c r="AL10" s="630">
        <v>9.4</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34350</v>
      </c>
      <c r="BH10" s="626"/>
      <c r="BI10" s="626"/>
      <c r="BJ10" s="626"/>
      <c r="BK10" s="626"/>
      <c r="BL10" s="626"/>
      <c r="BM10" s="626"/>
      <c r="BN10" s="627"/>
      <c r="BO10" s="628">
        <v>6.8</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107482</v>
      </c>
      <c r="CS10" s="626"/>
      <c r="CT10" s="626"/>
      <c r="CU10" s="626"/>
      <c r="CV10" s="626"/>
      <c r="CW10" s="626"/>
      <c r="CX10" s="626"/>
      <c r="CY10" s="627"/>
      <c r="CZ10" s="628">
        <v>0.6</v>
      </c>
      <c r="DA10" s="628"/>
      <c r="DB10" s="628"/>
      <c r="DC10" s="628"/>
      <c r="DD10" s="634">
        <v>66318</v>
      </c>
      <c r="DE10" s="626"/>
      <c r="DF10" s="626"/>
      <c r="DG10" s="626"/>
      <c r="DH10" s="626"/>
      <c r="DI10" s="626"/>
      <c r="DJ10" s="626"/>
      <c r="DK10" s="626"/>
      <c r="DL10" s="626"/>
      <c r="DM10" s="626"/>
      <c r="DN10" s="626"/>
      <c r="DO10" s="626"/>
      <c r="DP10" s="627"/>
      <c r="DQ10" s="634">
        <v>17403</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86692</v>
      </c>
      <c r="BH11" s="626"/>
      <c r="BI11" s="626"/>
      <c r="BJ11" s="626"/>
      <c r="BK11" s="626"/>
      <c r="BL11" s="626"/>
      <c r="BM11" s="626"/>
      <c r="BN11" s="627"/>
      <c r="BO11" s="628">
        <v>17</v>
      </c>
      <c r="BP11" s="628"/>
      <c r="BQ11" s="628"/>
      <c r="BR11" s="628"/>
      <c r="BS11" s="634" t="s">
        <v>113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479971</v>
      </c>
      <c r="CS11" s="626"/>
      <c r="CT11" s="626"/>
      <c r="CU11" s="626"/>
      <c r="CV11" s="626"/>
      <c r="CW11" s="626"/>
      <c r="CX11" s="626"/>
      <c r="CY11" s="627"/>
      <c r="CZ11" s="628">
        <v>2.6</v>
      </c>
      <c r="DA11" s="628"/>
      <c r="DB11" s="628"/>
      <c r="DC11" s="628"/>
      <c r="DD11" s="634">
        <v>43332</v>
      </c>
      <c r="DE11" s="626"/>
      <c r="DF11" s="626"/>
      <c r="DG11" s="626"/>
      <c r="DH11" s="626"/>
      <c r="DI11" s="626"/>
      <c r="DJ11" s="626"/>
      <c r="DK11" s="626"/>
      <c r="DL11" s="626"/>
      <c r="DM11" s="626"/>
      <c r="DN11" s="626"/>
      <c r="DO11" s="626"/>
      <c r="DP11" s="627"/>
      <c r="DQ11" s="634">
        <v>139519</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31818</v>
      </c>
      <c r="BH12" s="626"/>
      <c r="BI12" s="626"/>
      <c r="BJ12" s="626"/>
      <c r="BK12" s="626"/>
      <c r="BL12" s="626"/>
      <c r="BM12" s="626"/>
      <c r="BN12" s="627"/>
      <c r="BO12" s="628">
        <v>6.3</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1162273</v>
      </c>
      <c r="CS12" s="626"/>
      <c r="CT12" s="626"/>
      <c r="CU12" s="626"/>
      <c r="CV12" s="626"/>
      <c r="CW12" s="626"/>
      <c r="CX12" s="626"/>
      <c r="CY12" s="627"/>
      <c r="CZ12" s="628">
        <v>6.4</v>
      </c>
      <c r="DA12" s="628"/>
      <c r="DB12" s="628"/>
      <c r="DC12" s="628"/>
      <c r="DD12" s="634">
        <v>987739</v>
      </c>
      <c r="DE12" s="626"/>
      <c r="DF12" s="626"/>
      <c r="DG12" s="626"/>
      <c r="DH12" s="626"/>
      <c r="DI12" s="626"/>
      <c r="DJ12" s="626"/>
      <c r="DK12" s="626"/>
      <c r="DL12" s="626"/>
      <c r="DM12" s="626"/>
      <c r="DN12" s="626"/>
      <c r="DO12" s="626"/>
      <c r="DP12" s="627"/>
      <c r="DQ12" s="634">
        <v>376269</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19925</v>
      </c>
      <c r="S13" s="626"/>
      <c r="T13" s="626"/>
      <c r="U13" s="626"/>
      <c r="V13" s="626"/>
      <c r="W13" s="626"/>
      <c r="X13" s="626"/>
      <c r="Y13" s="627"/>
      <c r="Z13" s="628">
        <v>0.1</v>
      </c>
      <c r="AA13" s="628"/>
      <c r="AB13" s="628"/>
      <c r="AC13" s="628"/>
      <c r="AD13" s="629">
        <v>19925</v>
      </c>
      <c r="AE13" s="629"/>
      <c r="AF13" s="629"/>
      <c r="AG13" s="629"/>
      <c r="AH13" s="629"/>
      <c r="AI13" s="629"/>
      <c r="AJ13" s="629"/>
      <c r="AK13" s="629"/>
      <c r="AL13" s="630">
        <v>0.6</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12316</v>
      </c>
      <c r="BH13" s="626"/>
      <c r="BI13" s="626"/>
      <c r="BJ13" s="626"/>
      <c r="BK13" s="626"/>
      <c r="BL13" s="626"/>
      <c r="BM13" s="626"/>
      <c r="BN13" s="627"/>
      <c r="BO13" s="628">
        <v>2.4</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3441889</v>
      </c>
      <c r="CS13" s="626"/>
      <c r="CT13" s="626"/>
      <c r="CU13" s="626"/>
      <c r="CV13" s="626"/>
      <c r="CW13" s="626"/>
      <c r="CX13" s="626"/>
      <c r="CY13" s="627"/>
      <c r="CZ13" s="628">
        <v>18.899999999999999</v>
      </c>
      <c r="DA13" s="628"/>
      <c r="DB13" s="628"/>
      <c r="DC13" s="628"/>
      <c r="DD13" s="634">
        <v>2538187</v>
      </c>
      <c r="DE13" s="626"/>
      <c r="DF13" s="626"/>
      <c r="DG13" s="626"/>
      <c r="DH13" s="626"/>
      <c r="DI13" s="626"/>
      <c r="DJ13" s="626"/>
      <c r="DK13" s="626"/>
      <c r="DL13" s="626"/>
      <c r="DM13" s="626"/>
      <c r="DN13" s="626"/>
      <c r="DO13" s="626"/>
      <c r="DP13" s="627"/>
      <c r="DQ13" s="634">
        <v>696364</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25816</v>
      </c>
      <c r="BH14" s="626"/>
      <c r="BI14" s="626"/>
      <c r="BJ14" s="626"/>
      <c r="BK14" s="626"/>
      <c r="BL14" s="626"/>
      <c r="BM14" s="626"/>
      <c r="BN14" s="627"/>
      <c r="BO14" s="628">
        <v>5.0999999999999996</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1544745</v>
      </c>
      <c r="CS14" s="626"/>
      <c r="CT14" s="626"/>
      <c r="CU14" s="626"/>
      <c r="CV14" s="626"/>
      <c r="CW14" s="626"/>
      <c r="CX14" s="626"/>
      <c r="CY14" s="627"/>
      <c r="CZ14" s="628">
        <v>8.5</v>
      </c>
      <c r="DA14" s="628"/>
      <c r="DB14" s="628"/>
      <c r="DC14" s="628"/>
      <c r="DD14" s="634">
        <v>20520</v>
      </c>
      <c r="DE14" s="626"/>
      <c r="DF14" s="626"/>
      <c r="DG14" s="626"/>
      <c r="DH14" s="626"/>
      <c r="DI14" s="626"/>
      <c r="DJ14" s="626"/>
      <c r="DK14" s="626"/>
      <c r="DL14" s="626"/>
      <c r="DM14" s="626"/>
      <c r="DN14" s="626"/>
      <c r="DO14" s="626"/>
      <c r="DP14" s="627"/>
      <c r="DQ14" s="634">
        <v>483181</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2026</v>
      </c>
      <c r="S15" s="626"/>
      <c r="T15" s="626"/>
      <c r="U15" s="626"/>
      <c r="V15" s="626"/>
      <c r="W15" s="626"/>
      <c r="X15" s="626"/>
      <c r="Y15" s="627"/>
      <c r="Z15" s="628">
        <v>0</v>
      </c>
      <c r="AA15" s="628"/>
      <c r="AB15" s="628"/>
      <c r="AC15" s="628"/>
      <c r="AD15" s="629">
        <v>2026</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52937</v>
      </c>
      <c r="BH15" s="626"/>
      <c r="BI15" s="626"/>
      <c r="BJ15" s="626"/>
      <c r="BK15" s="626"/>
      <c r="BL15" s="626"/>
      <c r="BM15" s="626"/>
      <c r="BN15" s="627"/>
      <c r="BO15" s="628">
        <v>10.4</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630414</v>
      </c>
      <c r="CS15" s="626"/>
      <c r="CT15" s="626"/>
      <c r="CU15" s="626"/>
      <c r="CV15" s="626"/>
      <c r="CW15" s="626"/>
      <c r="CX15" s="626"/>
      <c r="CY15" s="627"/>
      <c r="CZ15" s="628">
        <v>3.5</v>
      </c>
      <c r="DA15" s="628"/>
      <c r="DB15" s="628"/>
      <c r="DC15" s="628"/>
      <c r="DD15" s="634">
        <v>334303</v>
      </c>
      <c r="DE15" s="626"/>
      <c r="DF15" s="626"/>
      <c r="DG15" s="626"/>
      <c r="DH15" s="626"/>
      <c r="DI15" s="626"/>
      <c r="DJ15" s="626"/>
      <c r="DK15" s="626"/>
      <c r="DL15" s="626"/>
      <c r="DM15" s="626"/>
      <c r="DN15" s="626"/>
      <c r="DO15" s="626"/>
      <c r="DP15" s="627"/>
      <c r="DQ15" s="634">
        <v>312061</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6636134</v>
      </c>
      <c r="S16" s="626"/>
      <c r="T16" s="626"/>
      <c r="U16" s="626"/>
      <c r="V16" s="626"/>
      <c r="W16" s="626"/>
      <c r="X16" s="626"/>
      <c r="Y16" s="627"/>
      <c r="Z16" s="628">
        <v>33.1</v>
      </c>
      <c r="AA16" s="628"/>
      <c r="AB16" s="628"/>
      <c r="AC16" s="628"/>
      <c r="AD16" s="629">
        <v>2331179</v>
      </c>
      <c r="AE16" s="629"/>
      <c r="AF16" s="629"/>
      <c r="AG16" s="629"/>
      <c r="AH16" s="629"/>
      <c r="AI16" s="629"/>
      <c r="AJ16" s="629"/>
      <c r="AK16" s="629"/>
      <c r="AL16" s="630">
        <v>70.599999999999994</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189344</v>
      </c>
      <c r="CS16" s="626"/>
      <c r="CT16" s="626"/>
      <c r="CU16" s="626"/>
      <c r="CV16" s="626"/>
      <c r="CW16" s="626"/>
      <c r="CX16" s="626"/>
      <c r="CY16" s="627"/>
      <c r="CZ16" s="628">
        <v>1</v>
      </c>
      <c r="DA16" s="628"/>
      <c r="DB16" s="628"/>
      <c r="DC16" s="628"/>
      <c r="DD16" s="634" t="s">
        <v>113</v>
      </c>
      <c r="DE16" s="626"/>
      <c r="DF16" s="626"/>
      <c r="DG16" s="626"/>
      <c r="DH16" s="626"/>
      <c r="DI16" s="626"/>
      <c r="DJ16" s="626"/>
      <c r="DK16" s="626"/>
      <c r="DL16" s="626"/>
      <c r="DM16" s="626"/>
      <c r="DN16" s="626"/>
      <c r="DO16" s="626"/>
      <c r="DP16" s="627"/>
      <c r="DQ16" s="634">
        <v>88812</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2331179</v>
      </c>
      <c r="S17" s="626"/>
      <c r="T17" s="626"/>
      <c r="U17" s="626"/>
      <c r="V17" s="626"/>
      <c r="W17" s="626"/>
      <c r="X17" s="626"/>
      <c r="Y17" s="627"/>
      <c r="Z17" s="628">
        <v>11.6</v>
      </c>
      <c r="AA17" s="628"/>
      <c r="AB17" s="628"/>
      <c r="AC17" s="628"/>
      <c r="AD17" s="629">
        <v>2331179</v>
      </c>
      <c r="AE17" s="629"/>
      <c r="AF17" s="629"/>
      <c r="AG17" s="629"/>
      <c r="AH17" s="629"/>
      <c r="AI17" s="629"/>
      <c r="AJ17" s="629"/>
      <c r="AK17" s="629"/>
      <c r="AL17" s="630">
        <v>70.599999999999994</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601141</v>
      </c>
      <c r="CS17" s="626"/>
      <c r="CT17" s="626"/>
      <c r="CU17" s="626"/>
      <c r="CV17" s="626"/>
      <c r="CW17" s="626"/>
      <c r="CX17" s="626"/>
      <c r="CY17" s="627"/>
      <c r="CZ17" s="628">
        <v>3.3</v>
      </c>
      <c r="DA17" s="628"/>
      <c r="DB17" s="628"/>
      <c r="DC17" s="628"/>
      <c r="DD17" s="634" t="s">
        <v>113</v>
      </c>
      <c r="DE17" s="626"/>
      <c r="DF17" s="626"/>
      <c r="DG17" s="626"/>
      <c r="DH17" s="626"/>
      <c r="DI17" s="626"/>
      <c r="DJ17" s="626"/>
      <c r="DK17" s="626"/>
      <c r="DL17" s="626"/>
      <c r="DM17" s="626"/>
      <c r="DN17" s="626"/>
      <c r="DO17" s="626"/>
      <c r="DP17" s="627"/>
      <c r="DQ17" s="634">
        <v>601141</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151679</v>
      </c>
      <c r="S18" s="626"/>
      <c r="T18" s="626"/>
      <c r="U18" s="626"/>
      <c r="V18" s="626"/>
      <c r="W18" s="626"/>
      <c r="X18" s="626"/>
      <c r="Y18" s="627"/>
      <c r="Z18" s="628">
        <v>0.8</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v>4153276</v>
      </c>
      <c r="S19" s="626"/>
      <c r="T19" s="626"/>
      <c r="U19" s="626"/>
      <c r="V19" s="626"/>
      <c r="W19" s="626"/>
      <c r="X19" s="626"/>
      <c r="Y19" s="627"/>
      <c r="Z19" s="628">
        <v>20.7</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7597688</v>
      </c>
      <c r="S20" s="626"/>
      <c r="T20" s="626"/>
      <c r="U20" s="626"/>
      <c r="V20" s="626"/>
      <c r="W20" s="626"/>
      <c r="X20" s="626"/>
      <c r="Y20" s="627"/>
      <c r="Z20" s="628">
        <v>37.799999999999997</v>
      </c>
      <c r="AA20" s="628"/>
      <c r="AB20" s="628"/>
      <c r="AC20" s="628"/>
      <c r="AD20" s="629">
        <v>3292733</v>
      </c>
      <c r="AE20" s="629"/>
      <c r="AF20" s="629"/>
      <c r="AG20" s="629"/>
      <c r="AH20" s="629"/>
      <c r="AI20" s="629"/>
      <c r="AJ20" s="629"/>
      <c r="AK20" s="629"/>
      <c r="AL20" s="630">
        <v>99.8</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18251829</v>
      </c>
      <c r="CS20" s="626"/>
      <c r="CT20" s="626"/>
      <c r="CU20" s="626"/>
      <c r="CV20" s="626"/>
      <c r="CW20" s="626"/>
      <c r="CX20" s="626"/>
      <c r="CY20" s="627"/>
      <c r="CZ20" s="628">
        <v>100</v>
      </c>
      <c r="DA20" s="628"/>
      <c r="DB20" s="628"/>
      <c r="DC20" s="628"/>
      <c r="DD20" s="634">
        <v>4174969</v>
      </c>
      <c r="DE20" s="626"/>
      <c r="DF20" s="626"/>
      <c r="DG20" s="626"/>
      <c r="DH20" s="626"/>
      <c r="DI20" s="626"/>
      <c r="DJ20" s="626"/>
      <c r="DK20" s="626"/>
      <c r="DL20" s="626"/>
      <c r="DM20" s="626"/>
      <c r="DN20" s="626"/>
      <c r="DO20" s="626"/>
      <c r="DP20" s="627"/>
      <c r="DQ20" s="634">
        <v>7393918</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877</v>
      </c>
      <c r="S21" s="626"/>
      <c r="T21" s="626"/>
      <c r="U21" s="626"/>
      <c r="V21" s="626"/>
      <c r="W21" s="626"/>
      <c r="X21" s="626"/>
      <c r="Y21" s="627"/>
      <c r="Z21" s="628">
        <v>0</v>
      </c>
      <c r="AA21" s="628"/>
      <c r="AB21" s="628"/>
      <c r="AC21" s="628"/>
      <c r="AD21" s="629">
        <v>877</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2359</v>
      </c>
      <c r="S22" s="626"/>
      <c r="T22" s="626"/>
      <c r="U22" s="626"/>
      <c r="V22" s="626"/>
      <c r="W22" s="626"/>
      <c r="X22" s="626"/>
      <c r="Y22" s="627"/>
      <c r="Z22" s="628">
        <v>0</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12630</v>
      </c>
      <c r="S23" s="626"/>
      <c r="T23" s="626"/>
      <c r="U23" s="626"/>
      <c r="V23" s="626"/>
      <c r="W23" s="626"/>
      <c r="X23" s="626"/>
      <c r="Y23" s="627"/>
      <c r="Z23" s="628">
        <v>0.1</v>
      </c>
      <c r="AA23" s="628"/>
      <c r="AB23" s="628"/>
      <c r="AC23" s="628"/>
      <c r="AD23" s="629">
        <v>4408</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2476</v>
      </c>
      <c r="S24" s="626"/>
      <c r="T24" s="626"/>
      <c r="U24" s="626"/>
      <c r="V24" s="626"/>
      <c r="W24" s="626"/>
      <c r="X24" s="626"/>
      <c r="Y24" s="627"/>
      <c r="Z24" s="628">
        <v>0</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2780901</v>
      </c>
      <c r="CS24" s="615"/>
      <c r="CT24" s="615"/>
      <c r="CU24" s="615"/>
      <c r="CV24" s="615"/>
      <c r="CW24" s="615"/>
      <c r="CX24" s="615"/>
      <c r="CY24" s="616"/>
      <c r="CZ24" s="652">
        <v>15.2</v>
      </c>
      <c r="DA24" s="653"/>
      <c r="DB24" s="653"/>
      <c r="DC24" s="654"/>
      <c r="DD24" s="651">
        <v>2145849</v>
      </c>
      <c r="DE24" s="615"/>
      <c r="DF24" s="615"/>
      <c r="DG24" s="615"/>
      <c r="DH24" s="615"/>
      <c r="DI24" s="615"/>
      <c r="DJ24" s="615"/>
      <c r="DK24" s="616"/>
      <c r="DL24" s="651">
        <v>1747418</v>
      </c>
      <c r="DM24" s="615"/>
      <c r="DN24" s="615"/>
      <c r="DO24" s="615"/>
      <c r="DP24" s="615"/>
      <c r="DQ24" s="615"/>
      <c r="DR24" s="615"/>
      <c r="DS24" s="615"/>
      <c r="DT24" s="615"/>
      <c r="DU24" s="615"/>
      <c r="DV24" s="616"/>
      <c r="DW24" s="619">
        <v>52.9</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7399063</v>
      </c>
      <c r="S25" s="626"/>
      <c r="T25" s="626"/>
      <c r="U25" s="626"/>
      <c r="V25" s="626"/>
      <c r="W25" s="626"/>
      <c r="X25" s="626"/>
      <c r="Y25" s="627"/>
      <c r="Z25" s="628">
        <v>36.9</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1430474</v>
      </c>
      <c r="CS25" s="657"/>
      <c r="CT25" s="657"/>
      <c r="CU25" s="657"/>
      <c r="CV25" s="657"/>
      <c r="CW25" s="657"/>
      <c r="CX25" s="657"/>
      <c r="CY25" s="658"/>
      <c r="CZ25" s="659">
        <v>7.8</v>
      </c>
      <c r="DA25" s="660"/>
      <c r="DB25" s="660"/>
      <c r="DC25" s="661"/>
      <c r="DD25" s="634">
        <v>1381464</v>
      </c>
      <c r="DE25" s="657"/>
      <c r="DF25" s="657"/>
      <c r="DG25" s="657"/>
      <c r="DH25" s="657"/>
      <c r="DI25" s="657"/>
      <c r="DJ25" s="657"/>
      <c r="DK25" s="658"/>
      <c r="DL25" s="634">
        <v>1035229</v>
      </c>
      <c r="DM25" s="657"/>
      <c r="DN25" s="657"/>
      <c r="DO25" s="657"/>
      <c r="DP25" s="657"/>
      <c r="DQ25" s="657"/>
      <c r="DR25" s="657"/>
      <c r="DS25" s="657"/>
      <c r="DT25" s="657"/>
      <c r="DU25" s="657"/>
      <c r="DV25" s="658"/>
      <c r="DW25" s="630">
        <v>31.4</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814169</v>
      </c>
      <c r="CS26" s="626"/>
      <c r="CT26" s="626"/>
      <c r="CU26" s="626"/>
      <c r="CV26" s="626"/>
      <c r="CW26" s="626"/>
      <c r="CX26" s="626"/>
      <c r="CY26" s="627"/>
      <c r="CZ26" s="659">
        <v>4.5</v>
      </c>
      <c r="DA26" s="660"/>
      <c r="DB26" s="660"/>
      <c r="DC26" s="661"/>
      <c r="DD26" s="634">
        <v>790508</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880068</v>
      </c>
      <c r="S27" s="626"/>
      <c r="T27" s="626"/>
      <c r="U27" s="626"/>
      <c r="V27" s="626"/>
      <c r="W27" s="626"/>
      <c r="X27" s="626"/>
      <c r="Y27" s="627"/>
      <c r="Z27" s="628">
        <v>4.4000000000000004</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508766</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749286</v>
      </c>
      <c r="CS27" s="657"/>
      <c r="CT27" s="657"/>
      <c r="CU27" s="657"/>
      <c r="CV27" s="657"/>
      <c r="CW27" s="657"/>
      <c r="CX27" s="657"/>
      <c r="CY27" s="658"/>
      <c r="CZ27" s="659">
        <v>4.0999999999999996</v>
      </c>
      <c r="DA27" s="660"/>
      <c r="DB27" s="660"/>
      <c r="DC27" s="661"/>
      <c r="DD27" s="634">
        <v>163244</v>
      </c>
      <c r="DE27" s="657"/>
      <c r="DF27" s="657"/>
      <c r="DG27" s="657"/>
      <c r="DH27" s="657"/>
      <c r="DI27" s="657"/>
      <c r="DJ27" s="657"/>
      <c r="DK27" s="658"/>
      <c r="DL27" s="634">
        <v>111048</v>
      </c>
      <c r="DM27" s="657"/>
      <c r="DN27" s="657"/>
      <c r="DO27" s="657"/>
      <c r="DP27" s="657"/>
      <c r="DQ27" s="657"/>
      <c r="DR27" s="657"/>
      <c r="DS27" s="657"/>
      <c r="DT27" s="657"/>
      <c r="DU27" s="657"/>
      <c r="DV27" s="658"/>
      <c r="DW27" s="630">
        <v>3.4</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4865</v>
      </c>
      <c r="S28" s="626"/>
      <c r="T28" s="626"/>
      <c r="U28" s="626"/>
      <c r="V28" s="626"/>
      <c r="W28" s="626"/>
      <c r="X28" s="626"/>
      <c r="Y28" s="627"/>
      <c r="Z28" s="628">
        <v>0</v>
      </c>
      <c r="AA28" s="628"/>
      <c r="AB28" s="628"/>
      <c r="AC28" s="628"/>
      <c r="AD28" s="629">
        <v>1058</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601141</v>
      </c>
      <c r="CS28" s="626"/>
      <c r="CT28" s="626"/>
      <c r="CU28" s="626"/>
      <c r="CV28" s="626"/>
      <c r="CW28" s="626"/>
      <c r="CX28" s="626"/>
      <c r="CY28" s="627"/>
      <c r="CZ28" s="659">
        <v>3.3</v>
      </c>
      <c r="DA28" s="660"/>
      <c r="DB28" s="660"/>
      <c r="DC28" s="661"/>
      <c r="DD28" s="634">
        <v>601141</v>
      </c>
      <c r="DE28" s="626"/>
      <c r="DF28" s="626"/>
      <c r="DG28" s="626"/>
      <c r="DH28" s="626"/>
      <c r="DI28" s="626"/>
      <c r="DJ28" s="626"/>
      <c r="DK28" s="627"/>
      <c r="DL28" s="634">
        <v>601141</v>
      </c>
      <c r="DM28" s="626"/>
      <c r="DN28" s="626"/>
      <c r="DO28" s="626"/>
      <c r="DP28" s="626"/>
      <c r="DQ28" s="626"/>
      <c r="DR28" s="626"/>
      <c r="DS28" s="626"/>
      <c r="DT28" s="626"/>
      <c r="DU28" s="626"/>
      <c r="DV28" s="627"/>
      <c r="DW28" s="630">
        <v>18.2</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30029</v>
      </c>
      <c r="S29" s="626"/>
      <c r="T29" s="626"/>
      <c r="U29" s="626"/>
      <c r="V29" s="626"/>
      <c r="W29" s="626"/>
      <c r="X29" s="626"/>
      <c r="Y29" s="627"/>
      <c r="Z29" s="628">
        <v>0.1</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601141</v>
      </c>
      <c r="CS29" s="657"/>
      <c r="CT29" s="657"/>
      <c r="CU29" s="657"/>
      <c r="CV29" s="657"/>
      <c r="CW29" s="657"/>
      <c r="CX29" s="657"/>
      <c r="CY29" s="658"/>
      <c r="CZ29" s="659">
        <v>3.3</v>
      </c>
      <c r="DA29" s="660"/>
      <c r="DB29" s="660"/>
      <c r="DC29" s="661"/>
      <c r="DD29" s="634">
        <v>601141</v>
      </c>
      <c r="DE29" s="657"/>
      <c r="DF29" s="657"/>
      <c r="DG29" s="657"/>
      <c r="DH29" s="657"/>
      <c r="DI29" s="657"/>
      <c r="DJ29" s="657"/>
      <c r="DK29" s="658"/>
      <c r="DL29" s="634">
        <v>601141</v>
      </c>
      <c r="DM29" s="657"/>
      <c r="DN29" s="657"/>
      <c r="DO29" s="657"/>
      <c r="DP29" s="657"/>
      <c r="DQ29" s="657"/>
      <c r="DR29" s="657"/>
      <c r="DS29" s="657"/>
      <c r="DT29" s="657"/>
      <c r="DU29" s="657"/>
      <c r="DV29" s="658"/>
      <c r="DW29" s="630">
        <v>18.2</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2911854</v>
      </c>
      <c r="S30" s="626"/>
      <c r="T30" s="626"/>
      <c r="U30" s="626"/>
      <c r="V30" s="626"/>
      <c r="W30" s="626"/>
      <c r="X30" s="626"/>
      <c r="Y30" s="627"/>
      <c r="Z30" s="628">
        <v>14.5</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v>
      </c>
      <c r="BH30" s="684"/>
      <c r="BI30" s="684"/>
      <c r="BJ30" s="684"/>
      <c r="BK30" s="684"/>
      <c r="BL30" s="684"/>
      <c r="BM30" s="620">
        <v>96.1</v>
      </c>
      <c r="BN30" s="684"/>
      <c r="BO30" s="684"/>
      <c r="BP30" s="684"/>
      <c r="BQ30" s="685"/>
      <c r="BR30" s="683">
        <v>98.4</v>
      </c>
      <c r="BS30" s="684"/>
      <c r="BT30" s="684"/>
      <c r="BU30" s="684"/>
      <c r="BV30" s="684"/>
      <c r="BW30" s="684"/>
      <c r="BX30" s="620">
        <v>95.7</v>
      </c>
      <c r="BY30" s="684"/>
      <c r="BZ30" s="684"/>
      <c r="CA30" s="684"/>
      <c r="CB30" s="685"/>
      <c r="CD30" s="688"/>
      <c r="CE30" s="689"/>
      <c r="CF30" s="639" t="s">
        <v>294</v>
      </c>
      <c r="CG30" s="640"/>
      <c r="CH30" s="640"/>
      <c r="CI30" s="640"/>
      <c r="CJ30" s="640"/>
      <c r="CK30" s="640"/>
      <c r="CL30" s="640"/>
      <c r="CM30" s="640"/>
      <c r="CN30" s="640"/>
      <c r="CO30" s="640"/>
      <c r="CP30" s="640"/>
      <c r="CQ30" s="641"/>
      <c r="CR30" s="625">
        <v>551075</v>
      </c>
      <c r="CS30" s="626"/>
      <c r="CT30" s="626"/>
      <c r="CU30" s="626"/>
      <c r="CV30" s="626"/>
      <c r="CW30" s="626"/>
      <c r="CX30" s="626"/>
      <c r="CY30" s="627"/>
      <c r="CZ30" s="659">
        <v>3</v>
      </c>
      <c r="DA30" s="660"/>
      <c r="DB30" s="660"/>
      <c r="DC30" s="661"/>
      <c r="DD30" s="634">
        <v>551075</v>
      </c>
      <c r="DE30" s="626"/>
      <c r="DF30" s="626"/>
      <c r="DG30" s="626"/>
      <c r="DH30" s="626"/>
      <c r="DI30" s="626"/>
      <c r="DJ30" s="626"/>
      <c r="DK30" s="627"/>
      <c r="DL30" s="634">
        <v>551075</v>
      </c>
      <c r="DM30" s="626"/>
      <c r="DN30" s="626"/>
      <c r="DO30" s="626"/>
      <c r="DP30" s="626"/>
      <c r="DQ30" s="626"/>
      <c r="DR30" s="626"/>
      <c r="DS30" s="626"/>
      <c r="DT30" s="626"/>
      <c r="DU30" s="626"/>
      <c r="DV30" s="627"/>
      <c r="DW30" s="630">
        <v>16.7</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666026</v>
      </c>
      <c r="S31" s="626"/>
      <c r="T31" s="626"/>
      <c r="U31" s="626"/>
      <c r="V31" s="626"/>
      <c r="W31" s="626"/>
      <c r="X31" s="626"/>
      <c r="Y31" s="627"/>
      <c r="Z31" s="628">
        <v>3.3</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97.5</v>
      </c>
      <c r="BH31" s="657"/>
      <c r="BI31" s="657"/>
      <c r="BJ31" s="657"/>
      <c r="BK31" s="657"/>
      <c r="BL31" s="657"/>
      <c r="BM31" s="631">
        <v>96.5</v>
      </c>
      <c r="BN31" s="681"/>
      <c r="BO31" s="681"/>
      <c r="BP31" s="681"/>
      <c r="BQ31" s="682"/>
      <c r="BR31" s="680">
        <v>98.2</v>
      </c>
      <c r="BS31" s="657"/>
      <c r="BT31" s="657"/>
      <c r="BU31" s="657"/>
      <c r="BV31" s="657"/>
      <c r="BW31" s="657"/>
      <c r="BX31" s="631">
        <v>96.7</v>
      </c>
      <c r="BY31" s="681"/>
      <c r="BZ31" s="681"/>
      <c r="CA31" s="681"/>
      <c r="CB31" s="682"/>
      <c r="CD31" s="688"/>
      <c r="CE31" s="689"/>
      <c r="CF31" s="639" t="s">
        <v>298</v>
      </c>
      <c r="CG31" s="640"/>
      <c r="CH31" s="640"/>
      <c r="CI31" s="640"/>
      <c r="CJ31" s="640"/>
      <c r="CK31" s="640"/>
      <c r="CL31" s="640"/>
      <c r="CM31" s="640"/>
      <c r="CN31" s="640"/>
      <c r="CO31" s="640"/>
      <c r="CP31" s="640"/>
      <c r="CQ31" s="641"/>
      <c r="CR31" s="625">
        <v>50066</v>
      </c>
      <c r="CS31" s="657"/>
      <c r="CT31" s="657"/>
      <c r="CU31" s="657"/>
      <c r="CV31" s="657"/>
      <c r="CW31" s="657"/>
      <c r="CX31" s="657"/>
      <c r="CY31" s="658"/>
      <c r="CZ31" s="659">
        <v>0.3</v>
      </c>
      <c r="DA31" s="660"/>
      <c r="DB31" s="660"/>
      <c r="DC31" s="661"/>
      <c r="DD31" s="634">
        <v>50066</v>
      </c>
      <c r="DE31" s="657"/>
      <c r="DF31" s="657"/>
      <c r="DG31" s="657"/>
      <c r="DH31" s="657"/>
      <c r="DI31" s="657"/>
      <c r="DJ31" s="657"/>
      <c r="DK31" s="658"/>
      <c r="DL31" s="634">
        <v>50066</v>
      </c>
      <c r="DM31" s="657"/>
      <c r="DN31" s="657"/>
      <c r="DO31" s="657"/>
      <c r="DP31" s="657"/>
      <c r="DQ31" s="657"/>
      <c r="DR31" s="657"/>
      <c r="DS31" s="657"/>
      <c r="DT31" s="657"/>
      <c r="DU31" s="657"/>
      <c r="DV31" s="658"/>
      <c r="DW31" s="630">
        <v>1.5</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568390</v>
      </c>
      <c r="S32" s="626"/>
      <c r="T32" s="626"/>
      <c r="U32" s="626"/>
      <c r="V32" s="626"/>
      <c r="W32" s="626"/>
      <c r="X32" s="626"/>
      <c r="Y32" s="627"/>
      <c r="Z32" s="628">
        <v>2.8</v>
      </c>
      <c r="AA32" s="628"/>
      <c r="AB32" s="628"/>
      <c r="AC32" s="628"/>
      <c r="AD32" s="629">
        <v>1623</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100</v>
      </c>
      <c r="BH32" s="693"/>
      <c r="BI32" s="693"/>
      <c r="BJ32" s="693"/>
      <c r="BK32" s="693"/>
      <c r="BL32" s="693"/>
      <c r="BM32" s="694">
        <v>74</v>
      </c>
      <c r="BN32" s="693"/>
      <c r="BO32" s="693"/>
      <c r="BP32" s="693"/>
      <c r="BQ32" s="695"/>
      <c r="BR32" s="692">
        <v>100</v>
      </c>
      <c r="BS32" s="693"/>
      <c r="BT32" s="693"/>
      <c r="BU32" s="693"/>
      <c r="BV32" s="693"/>
      <c r="BW32" s="693"/>
      <c r="BX32" s="694">
        <v>53.4</v>
      </c>
      <c r="BY32" s="693"/>
      <c r="BZ32" s="693"/>
      <c r="CA32" s="693"/>
      <c r="CB32" s="695"/>
      <c r="CD32" s="690"/>
      <c r="CE32" s="691"/>
      <c r="CF32" s="639" t="s">
        <v>301</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t="s">
        <v>113</v>
      </c>
      <c r="S33" s="626"/>
      <c r="T33" s="626"/>
      <c r="U33" s="626"/>
      <c r="V33" s="626"/>
      <c r="W33" s="626"/>
      <c r="X33" s="626"/>
      <c r="Y33" s="627"/>
      <c r="Z33" s="628" t="s">
        <v>113</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11106615</v>
      </c>
      <c r="CS33" s="657"/>
      <c r="CT33" s="657"/>
      <c r="CU33" s="657"/>
      <c r="CV33" s="657"/>
      <c r="CW33" s="657"/>
      <c r="CX33" s="657"/>
      <c r="CY33" s="658"/>
      <c r="CZ33" s="659">
        <v>60.9</v>
      </c>
      <c r="DA33" s="660"/>
      <c r="DB33" s="660"/>
      <c r="DC33" s="661"/>
      <c r="DD33" s="634">
        <v>4290635</v>
      </c>
      <c r="DE33" s="657"/>
      <c r="DF33" s="657"/>
      <c r="DG33" s="657"/>
      <c r="DH33" s="657"/>
      <c r="DI33" s="657"/>
      <c r="DJ33" s="657"/>
      <c r="DK33" s="658"/>
      <c r="DL33" s="634">
        <v>1545862</v>
      </c>
      <c r="DM33" s="657"/>
      <c r="DN33" s="657"/>
      <c r="DO33" s="657"/>
      <c r="DP33" s="657"/>
      <c r="DQ33" s="657"/>
      <c r="DR33" s="657"/>
      <c r="DS33" s="657"/>
      <c r="DT33" s="657"/>
      <c r="DU33" s="657"/>
      <c r="DV33" s="658"/>
      <c r="DW33" s="630">
        <v>46.8</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3543515</v>
      </c>
      <c r="CS34" s="626"/>
      <c r="CT34" s="626"/>
      <c r="CU34" s="626"/>
      <c r="CV34" s="626"/>
      <c r="CW34" s="626"/>
      <c r="CX34" s="626"/>
      <c r="CY34" s="627"/>
      <c r="CZ34" s="659">
        <v>19.399999999999999</v>
      </c>
      <c r="DA34" s="660"/>
      <c r="DB34" s="660"/>
      <c r="DC34" s="661"/>
      <c r="DD34" s="634">
        <v>1190504</v>
      </c>
      <c r="DE34" s="626"/>
      <c r="DF34" s="626"/>
      <c r="DG34" s="626"/>
      <c r="DH34" s="626"/>
      <c r="DI34" s="626"/>
      <c r="DJ34" s="626"/>
      <c r="DK34" s="627"/>
      <c r="DL34" s="634">
        <v>460256</v>
      </c>
      <c r="DM34" s="626"/>
      <c r="DN34" s="626"/>
      <c r="DO34" s="626"/>
      <c r="DP34" s="626"/>
      <c r="DQ34" s="626"/>
      <c r="DR34" s="626"/>
      <c r="DS34" s="626"/>
      <c r="DT34" s="626"/>
      <c r="DU34" s="626"/>
      <c r="DV34" s="627"/>
      <c r="DW34" s="630">
        <v>13.9</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t="s">
        <v>113</v>
      </c>
      <c r="S35" s="626"/>
      <c r="T35" s="626"/>
      <c r="U35" s="626"/>
      <c r="V35" s="626"/>
      <c r="W35" s="626"/>
      <c r="X35" s="626"/>
      <c r="Y35" s="627"/>
      <c r="Z35" s="628" t="s">
        <v>113</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1920491</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585844</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83230</v>
      </c>
      <c r="CS35" s="657"/>
      <c r="CT35" s="657"/>
      <c r="CU35" s="657"/>
      <c r="CV35" s="657"/>
      <c r="CW35" s="657"/>
      <c r="CX35" s="657"/>
      <c r="CY35" s="658"/>
      <c r="CZ35" s="659">
        <v>0.5</v>
      </c>
      <c r="DA35" s="660"/>
      <c r="DB35" s="660"/>
      <c r="DC35" s="661"/>
      <c r="DD35" s="634">
        <v>21028</v>
      </c>
      <c r="DE35" s="657"/>
      <c r="DF35" s="657"/>
      <c r="DG35" s="657"/>
      <c r="DH35" s="657"/>
      <c r="DI35" s="657"/>
      <c r="DJ35" s="657"/>
      <c r="DK35" s="658"/>
      <c r="DL35" s="634">
        <v>8234</v>
      </c>
      <c r="DM35" s="657"/>
      <c r="DN35" s="657"/>
      <c r="DO35" s="657"/>
      <c r="DP35" s="657"/>
      <c r="DQ35" s="657"/>
      <c r="DR35" s="657"/>
      <c r="DS35" s="657"/>
      <c r="DT35" s="657"/>
      <c r="DU35" s="657"/>
      <c r="DV35" s="658"/>
      <c r="DW35" s="630">
        <v>0.2</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20076325</v>
      </c>
      <c r="S36" s="698"/>
      <c r="T36" s="698"/>
      <c r="U36" s="698"/>
      <c r="V36" s="698"/>
      <c r="W36" s="698"/>
      <c r="X36" s="698"/>
      <c r="Y36" s="699"/>
      <c r="Z36" s="700">
        <v>100</v>
      </c>
      <c r="AA36" s="700"/>
      <c r="AB36" s="700"/>
      <c r="AC36" s="700"/>
      <c r="AD36" s="701">
        <v>3300699</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485386</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309682</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1668480</v>
      </c>
      <c r="CS36" s="626"/>
      <c r="CT36" s="626"/>
      <c r="CU36" s="626"/>
      <c r="CV36" s="626"/>
      <c r="CW36" s="626"/>
      <c r="CX36" s="626"/>
      <c r="CY36" s="627"/>
      <c r="CZ36" s="659">
        <v>9.1</v>
      </c>
      <c r="DA36" s="660"/>
      <c r="DB36" s="660"/>
      <c r="DC36" s="661"/>
      <c r="DD36" s="634">
        <v>877085</v>
      </c>
      <c r="DE36" s="626"/>
      <c r="DF36" s="626"/>
      <c r="DG36" s="626"/>
      <c r="DH36" s="626"/>
      <c r="DI36" s="626"/>
      <c r="DJ36" s="626"/>
      <c r="DK36" s="627"/>
      <c r="DL36" s="634">
        <v>623910</v>
      </c>
      <c r="DM36" s="626"/>
      <c r="DN36" s="626"/>
      <c r="DO36" s="626"/>
      <c r="DP36" s="626"/>
      <c r="DQ36" s="626"/>
      <c r="DR36" s="626"/>
      <c r="DS36" s="626"/>
      <c r="DT36" s="626"/>
      <c r="DU36" s="626"/>
      <c r="DV36" s="627"/>
      <c r="DW36" s="630">
        <v>18.899999999999999</v>
      </c>
      <c r="DX36" s="655"/>
      <c r="DY36" s="655"/>
      <c r="DZ36" s="655"/>
      <c r="EA36" s="655"/>
      <c r="EB36" s="655"/>
      <c r="EC36" s="656"/>
    </row>
    <row r="37" spans="2:133" ht="11.25" customHeight="1">
      <c r="AQ37" s="704" t="s">
        <v>316</v>
      </c>
      <c r="AR37" s="705"/>
      <c r="AS37" s="705"/>
      <c r="AT37" s="705"/>
      <c r="AU37" s="705"/>
      <c r="AV37" s="705"/>
      <c r="AW37" s="705"/>
      <c r="AX37" s="705"/>
      <c r="AY37" s="706"/>
      <c r="AZ37" s="625">
        <v>282122</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3886</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584060</v>
      </c>
      <c r="CS37" s="657"/>
      <c r="CT37" s="657"/>
      <c r="CU37" s="657"/>
      <c r="CV37" s="657"/>
      <c r="CW37" s="657"/>
      <c r="CX37" s="657"/>
      <c r="CY37" s="658"/>
      <c r="CZ37" s="659">
        <v>3.2</v>
      </c>
      <c r="DA37" s="660"/>
      <c r="DB37" s="660"/>
      <c r="DC37" s="661"/>
      <c r="DD37" s="634">
        <v>584060</v>
      </c>
      <c r="DE37" s="657"/>
      <c r="DF37" s="657"/>
      <c r="DG37" s="657"/>
      <c r="DH37" s="657"/>
      <c r="DI37" s="657"/>
      <c r="DJ37" s="657"/>
      <c r="DK37" s="658"/>
      <c r="DL37" s="634">
        <v>517651</v>
      </c>
      <c r="DM37" s="657"/>
      <c r="DN37" s="657"/>
      <c r="DO37" s="657"/>
      <c r="DP37" s="657"/>
      <c r="DQ37" s="657"/>
      <c r="DR37" s="657"/>
      <c r="DS37" s="657"/>
      <c r="DT37" s="657"/>
      <c r="DU37" s="657"/>
      <c r="DV37" s="658"/>
      <c r="DW37" s="630">
        <v>15.7</v>
      </c>
      <c r="DX37" s="655"/>
      <c r="DY37" s="655"/>
      <c r="DZ37" s="655"/>
      <c r="EA37" s="655"/>
      <c r="EB37" s="655"/>
      <c r="EC37" s="656"/>
    </row>
    <row r="38" spans="2:133" ht="11.25" customHeight="1">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7270</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1638369</v>
      </c>
      <c r="CS38" s="626"/>
      <c r="CT38" s="626"/>
      <c r="CU38" s="626"/>
      <c r="CV38" s="626"/>
      <c r="CW38" s="626"/>
      <c r="CX38" s="626"/>
      <c r="CY38" s="627"/>
      <c r="CZ38" s="659">
        <v>9</v>
      </c>
      <c r="DA38" s="660"/>
      <c r="DB38" s="660"/>
      <c r="DC38" s="661"/>
      <c r="DD38" s="634">
        <v>900783</v>
      </c>
      <c r="DE38" s="626"/>
      <c r="DF38" s="626"/>
      <c r="DG38" s="626"/>
      <c r="DH38" s="626"/>
      <c r="DI38" s="626"/>
      <c r="DJ38" s="626"/>
      <c r="DK38" s="627"/>
      <c r="DL38" s="634">
        <v>453462</v>
      </c>
      <c r="DM38" s="626"/>
      <c r="DN38" s="626"/>
      <c r="DO38" s="626"/>
      <c r="DP38" s="626"/>
      <c r="DQ38" s="626"/>
      <c r="DR38" s="626"/>
      <c r="DS38" s="626"/>
      <c r="DT38" s="626"/>
      <c r="DU38" s="626"/>
      <c r="DV38" s="627"/>
      <c r="DW38" s="630">
        <v>13.7</v>
      </c>
      <c r="DX38" s="655"/>
      <c r="DY38" s="655"/>
      <c r="DZ38" s="655"/>
      <c r="EA38" s="655"/>
      <c r="EB38" s="655"/>
      <c r="EC38" s="656"/>
    </row>
    <row r="39" spans="2:133" ht="11.25" customHeight="1">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t="s">
        <v>320</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4126581</v>
      </c>
      <c r="CS39" s="657"/>
      <c r="CT39" s="657"/>
      <c r="CU39" s="657"/>
      <c r="CV39" s="657"/>
      <c r="CW39" s="657"/>
      <c r="CX39" s="657"/>
      <c r="CY39" s="658"/>
      <c r="CZ39" s="659">
        <v>22.6</v>
      </c>
      <c r="DA39" s="660"/>
      <c r="DB39" s="660"/>
      <c r="DC39" s="661"/>
      <c r="DD39" s="634">
        <v>1301235</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480338</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398</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46440</v>
      </c>
      <c r="CS40" s="626"/>
      <c r="CT40" s="626"/>
      <c r="CU40" s="626"/>
      <c r="CV40" s="626"/>
      <c r="CW40" s="626"/>
      <c r="CX40" s="626"/>
      <c r="CY40" s="627"/>
      <c r="CZ40" s="659">
        <v>0.3</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672645</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413</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4364313</v>
      </c>
      <c r="CS42" s="626"/>
      <c r="CT42" s="626"/>
      <c r="CU42" s="626"/>
      <c r="CV42" s="626"/>
      <c r="CW42" s="626"/>
      <c r="CX42" s="626"/>
      <c r="CY42" s="627"/>
      <c r="CZ42" s="659">
        <v>23.9</v>
      </c>
      <c r="DA42" s="708"/>
      <c r="DB42" s="708"/>
      <c r="DC42" s="709"/>
      <c r="DD42" s="634">
        <v>957434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t="s">
        <v>113</v>
      </c>
      <c r="CS43" s="657"/>
      <c r="CT43" s="657"/>
      <c r="CU43" s="657"/>
      <c r="CV43" s="657"/>
      <c r="CW43" s="657"/>
      <c r="CX43" s="657"/>
      <c r="CY43" s="658"/>
      <c r="CZ43" s="659" t="s">
        <v>113</v>
      </c>
      <c r="DA43" s="660"/>
      <c r="DB43" s="660"/>
      <c r="DC43" s="661"/>
      <c r="DD43" s="634" t="s">
        <v>113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4174969</v>
      </c>
      <c r="CS44" s="626"/>
      <c r="CT44" s="626"/>
      <c r="CU44" s="626"/>
      <c r="CV44" s="626"/>
      <c r="CW44" s="626"/>
      <c r="CX44" s="626"/>
      <c r="CY44" s="627"/>
      <c r="CZ44" s="659">
        <v>22.9</v>
      </c>
      <c r="DA44" s="708"/>
      <c r="DB44" s="708"/>
      <c r="DC44" s="709"/>
      <c r="DD44" s="634">
        <v>868622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4012605</v>
      </c>
      <c r="CS45" s="657"/>
      <c r="CT45" s="657"/>
      <c r="CU45" s="657"/>
      <c r="CV45" s="657"/>
      <c r="CW45" s="657"/>
      <c r="CX45" s="657"/>
      <c r="CY45" s="658"/>
      <c r="CZ45" s="659">
        <v>22</v>
      </c>
      <c r="DA45" s="660"/>
      <c r="DB45" s="660"/>
      <c r="DC45" s="661"/>
      <c r="DD45" s="634">
        <v>785600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124505</v>
      </c>
      <c r="CS46" s="626"/>
      <c r="CT46" s="626"/>
      <c r="CU46" s="626"/>
      <c r="CV46" s="626"/>
      <c r="CW46" s="626"/>
      <c r="CX46" s="626"/>
      <c r="CY46" s="627"/>
      <c r="CZ46" s="659">
        <v>0.7</v>
      </c>
      <c r="DA46" s="708"/>
      <c r="DB46" s="708"/>
      <c r="DC46" s="709"/>
      <c r="DD46" s="634">
        <v>45163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189344</v>
      </c>
      <c r="CS47" s="657"/>
      <c r="CT47" s="657"/>
      <c r="CU47" s="657"/>
      <c r="CV47" s="657"/>
      <c r="CW47" s="657"/>
      <c r="CX47" s="657"/>
      <c r="CY47" s="658"/>
      <c r="CZ47" s="659">
        <v>1</v>
      </c>
      <c r="DA47" s="660"/>
      <c r="DB47" s="660"/>
      <c r="DC47" s="661"/>
      <c r="DD47" s="634">
        <v>88812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18251829</v>
      </c>
      <c r="CS49" s="693"/>
      <c r="CT49" s="693"/>
      <c r="CU49" s="693"/>
      <c r="CV49" s="693"/>
      <c r="CW49" s="693"/>
      <c r="CX49" s="693"/>
      <c r="CY49" s="720"/>
      <c r="CZ49" s="721">
        <v>100</v>
      </c>
      <c r="DA49" s="722"/>
      <c r="DB49" s="722"/>
      <c r="DC49" s="723"/>
      <c r="DD49" s="724">
        <v>7393918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20080</v>
      </c>
      <c r="R7" s="755"/>
      <c r="S7" s="755"/>
      <c r="T7" s="755"/>
      <c r="U7" s="755"/>
      <c r="V7" s="755">
        <v>18256</v>
      </c>
      <c r="W7" s="755"/>
      <c r="X7" s="755"/>
      <c r="Y7" s="755"/>
      <c r="Z7" s="755"/>
      <c r="AA7" s="755">
        <v>1824</v>
      </c>
      <c r="AB7" s="755"/>
      <c r="AC7" s="755"/>
      <c r="AD7" s="755"/>
      <c r="AE7" s="756"/>
      <c r="AF7" s="757">
        <v>337</v>
      </c>
      <c r="AG7" s="758"/>
      <c r="AH7" s="758"/>
      <c r="AI7" s="758"/>
      <c r="AJ7" s="759"/>
      <c r="AK7" s="794"/>
      <c r="AL7" s="795"/>
      <c r="AM7" s="795"/>
      <c r="AN7" s="795"/>
      <c r="AO7" s="795"/>
      <c r="AP7" s="795"/>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2</v>
      </c>
      <c r="R8" s="779"/>
      <c r="S8" s="779"/>
      <c r="T8" s="779"/>
      <c r="U8" s="779"/>
      <c r="V8" s="779">
        <v>1</v>
      </c>
      <c r="W8" s="779"/>
      <c r="X8" s="779"/>
      <c r="Y8" s="779"/>
      <c r="Z8" s="779"/>
      <c r="AA8" s="779">
        <v>1</v>
      </c>
      <c r="AB8" s="779"/>
      <c r="AC8" s="779"/>
      <c r="AD8" s="779"/>
      <c r="AE8" s="780"/>
      <c r="AF8" s="781">
        <v>0</v>
      </c>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338</v>
      </c>
      <c r="AG23" s="814"/>
      <c r="AH23" s="814"/>
      <c r="AI23" s="814"/>
      <c r="AJ23" s="817"/>
      <c r="AK23" s="818"/>
      <c r="AL23" s="819"/>
      <c r="AM23" s="819"/>
      <c r="AN23" s="819"/>
      <c r="AO23" s="819"/>
      <c r="AP23" s="814"/>
      <c r="AQ23" s="814"/>
      <c r="AR23" s="814"/>
      <c r="AS23" s="814"/>
      <c r="AT23" s="814"/>
      <c r="AU23" s="820"/>
      <c r="AV23" s="820"/>
      <c r="AW23" s="820"/>
      <c r="AX23" s="820"/>
      <c r="AY23" s="821"/>
      <c r="AZ23" s="829" t="s">
        <v>372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2">
        <v>5896</v>
      </c>
      <c r="R28" s="843"/>
      <c r="S28" s="843"/>
      <c r="T28" s="843"/>
      <c r="U28" s="843"/>
      <c r="V28" s="843">
        <v>5310</v>
      </c>
      <c r="W28" s="843"/>
      <c r="X28" s="843"/>
      <c r="Y28" s="843"/>
      <c r="Z28" s="843"/>
      <c r="AA28" s="843">
        <v>586</v>
      </c>
      <c r="AB28" s="843"/>
      <c r="AC28" s="843"/>
      <c r="AD28" s="843"/>
      <c r="AE28" s="844"/>
      <c r="AF28" s="845">
        <v>586</v>
      </c>
      <c r="AG28" s="843"/>
      <c r="AH28" s="843"/>
      <c r="AI28" s="843"/>
      <c r="AJ28" s="846"/>
      <c r="AK28" s="847">
        <v>300</v>
      </c>
      <c r="AL28" s="838"/>
      <c r="AM28" s="838"/>
      <c r="AN28" s="838"/>
      <c r="AO28" s="838"/>
      <c r="AP28" s="838">
        <v>0</v>
      </c>
      <c r="AQ28" s="838"/>
      <c r="AR28" s="838"/>
      <c r="AS28" s="838"/>
      <c r="AT28" s="838"/>
      <c r="AU28" s="838">
        <v>300</v>
      </c>
      <c r="AV28" s="838"/>
      <c r="AW28" s="838"/>
      <c r="AX28" s="838"/>
      <c r="AY28" s="838"/>
      <c r="AZ28" s="839">
        <v>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961</v>
      </c>
      <c r="R29" s="779"/>
      <c r="S29" s="779"/>
      <c r="T29" s="779"/>
      <c r="U29" s="779"/>
      <c r="V29" s="779">
        <v>950</v>
      </c>
      <c r="W29" s="779"/>
      <c r="X29" s="779"/>
      <c r="Y29" s="779"/>
      <c r="Z29" s="779"/>
      <c r="AA29" s="779">
        <v>11</v>
      </c>
      <c r="AB29" s="779"/>
      <c r="AC29" s="779"/>
      <c r="AD29" s="779"/>
      <c r="AE29" s="780"/>
      <c r="AF29" s="781">
        <v>11</v>
      </c>
      <c r="AG29" s="782"/>
      <c r="AH29" s="782"/>
      <c r="AI29" s="782"/>
      <c r="AJ29" s="783"/>
      <c r="AK29" s="850">
        <v>195</v>
      </c>
      <c r="AL29" s="851"/>
      <c r="AM29" s="851"/>
      <c r="AN29" s="851"/>
      <c r="AO29" s="851"/>
      <c r="AP29" s="851">
        <v>0</v>
      </c>
      <c r="AQ29" s="851"/>
      <c r="AR29" s="851"/>
      <c r="AS29" s="851"/>
      <c r="AT29" s="851"/>
      <c r="AU29" s="851">
        <v>180</v>
      </c>
      <c r="AV29" s="851"/>
      <c r="AW29" s="851"/>
      <c r="AX29" s="851"/>
      <c r="AY29" s="851"/>
      <c r="AZ29" s="852">
        <v>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2917</v>
      </c>
      <c r="R30" s="779"/>
      <c r="S30" s="779"/>
      <c r="T30" s="779"/>
      <c r="U30" s="779"/>
      <c r="V30" s="779">
        <v>2625</v>
      </c>
      <c r="W30" s="779"/>
      <c r="X30" s="779"/>
      <c r="Y30" s="779"/>
      <c r="Z30" s="779"/>
      <c r="AA30" s="779">
        <v>292</v>
      </c>
      <c r="AB30" s="779"/>
      <c r="AC30" s="779"/>
      <c r="AD30" s="779"/>
      <c r="AE30" s="780"/>
      <c r="AF30" s="781">
        <v>292</v>
      </c>
      <c r="AG30" s="782"/>
      <c r="AH30" s="782"/>
      <c r="AI30" s="782"/>
      <c r="AJ30" s="783"/>
      <c r="AK30" s="850">
        <v>401</v>
      </c>
      <c r="AL30" s="851"/>
      <c r="AM30" s="851"/>
      <c r="AN30" s="851"/>
      <c r="AO30" s="851"/>
      <c r="AP30" s="851">
        <v>0</v>
      </c>
      <c r="AQ30" s="851"/>
      <c r="AR30" s="851"/>
      <c r="AS30" s="851"/>
      <c r="AT30" s="851"/>
      <c r="AU30" s="851">
        <v>389</v>
      </c>
      <c r="AV30" s="851"/>
      <c r="AW30" s="851"/>
      <c r="AX30" s="851"/>
      <c r="AY30" s="851"/>
      <c r="AZ30" s="852">
        <v>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70</v>
      </c>
      <c r="R31" s="779"/>
      <c r="S31" s="779"/>
      <c r="T31" s="779"/>
      <c r="U31" s="779"/>
      <c r="V31" s="779">
        <v>62</v>
      </c>
      <c r="W31" s="779"/>
      <c r="X31" s="779"/>
      <c r="Y31" s="779"/>
      <c r="Z31" s="779"/>
      <c r="AA31" s="779">
        <v>8</v>
      </c>
      <c r="AB31" s="779"/>
      <c r="AC31" s="779"/>
      <c r="AD31" s="779"/>
      <c r="AE31" s="780"/>
      <c r="AF31" s="781">
        <v>8</v>
      </c>
      <c r="AG31" s="782"/>
      <c r="AH31" s="782"/>
      <c r="AI31" s="782"/>
      <c r="AJ31" s="783"/>
      <c r="AK31" s="850">
        <v>62</v>
      </c>
      <c r="AL31" s="851"/>
      <c r="AM31" s="851"/>
      <c r="AN31" s="851"/>
      <c r="AO31" s="851"/>
      <c r="AP31" s="851">
        <v>0</v>
      </c>
      <c r="AQ31" s="851"/>
      <c r="AR31" s="851"/>
      <c r="AS31" s="851"/>
      <c r="AT31" s="851"/>
      <c r="AU31" s="851">
        <v>62</v>
      </c>
      <c r="AV31" s="851"/>
      <c r="AW31" s="851"/>
      <c r="AX31" s="851"/>
      <c r="AY31" s="851"/>
      <c r="AZ31" s="852">
        <v>0</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547</v>
      </c>
      <c r="R32" s="779"/>
      <c r="S32" s="779"/>
      <c r="T32" s="779"/>
      <c r="U32" s="779"/>
      <c r="V32" s="779">
        <v>229</v>
      </c>
      <c r="W32" s="779"/>
      <c r="X32" s="779"/>
      <c r="Y32" s="779"/>
      <c r="Z32" s="779"/>
      <c r="AA32" s="779">
        <v>318</v>
      </c>
      <c r="AB32" s="779"/>
      <c r="AC32" s="779"/>
      <c r="AD32" s="779"/>
      <c r="AE32" s="780"/>
      <c r="AF32" s="781">
        <v>852</v>
      </c>
      <c r="AG32" s="782"/>
      <c r="AH32" s="782"/>
      <c r="AI32" s="782"/>
      <c r="AJ32" s="783"/>
      <c r="AK32" s="850">
        <v>0</v>
      </c>
      <c r="AL32" s="851"/>
      <c r="AM32" s="851"/>
      <c r="AN32" s="851"/>
      <c r="AO32" s="851"/>
      <c r="AP32" s="851">
        <v>786</v>
      </c>
      <c r="AQ32" s="851"/>
      <c r="AR32" s="851"/>
      <c r="AS32" s="851"/>
      <c r="AT32" s="851"/>
      <c r="AU32" s="851">
        <v>0</v>
      </c>
      <c r="AV32" s="851"/>
      <c r="AW32" s="851"/>
      <c r="AX32" s="851"/>
      <c r="AY32" s="851"/>
      <c r="AZ32" s="852">
        <v>0</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389</v>
      </c>
      <c r="C33" s="776"/>
      <c r="D33" s="776"/>
      <c r="E33" s="776"/>
      <c r="F33" s="776"/>
      <c r="G33" s="776"/>
      <c r="H33" s="776"/>
      <c r="I33" s="776"/>
      <c r="J33" s="776"/>
      <c r="K33" s="776"/>
      <c r="L33" s="776"/>
      <c r="M33" s="776"/>
      <c r="N33" s="776"/>
      <c r="O33" s="776"/>
      <c r="P33" s="777"/>
      <c r="Q33" s="778">
        <v>1167</v>
      </c>
      <c r="R33" s="779"/>
      <c r="S33" s="779"/>
      <c r="T33" s="779"/>
      <c r="U33" s="779"/>
      <c r="V33" s="779">
        <v>1128</v>
      </c>
      <c r="W33" s="779"/>
      <c r="X33" s="779"/>
      <c r="Y33" s="779"/>
      <c r="Z33" s="779"/>
      <c r="AA33" s="779">
        <v>39</v>
      </c>
      <c r="AB33" s="779"/>
      <c r="AC33" s="779"/>
      <c r="AD33" s="779"/>
      <c r="AE33" s="780"/>
      <c r="AF33" s="781">
        <v>70</v>
      </c>
      <c r="AG33" s="782"/>
      <c r="AH33" s="782"/>
      <c r="AI33" s="782"/>
      <c r="AJ33" s="783"/>
      <c r="AK33" s="850">
        <v>504</v>
      </c>
      <c r="AL33" s="851"/>
      <c r="AM33" s="851"/>
      <c r="AN33" s="851"/>
      <c r="AO33" s="851"/>
      <c r="AP33" s="851">
        <v>2721</v>
      </c>
      <c r="AQ33" s="851"/>
      <c r="AR33" s="851"/>
      <c r="AS33" s="851"/>
      <c r="AT33" s="851"/>
      <c r="AU33" s="851">
        <v>443</v>
      </c>
      <c r="AV33" s="851"/>
      <c r="AW33" s="851"/>
      <c r="AX33" s="851"/>
      <c r="AY33" s="851"/>
      <c r="AZ33" s="852">
        <v>0</v>
      </c>
      <c r="BA33" s="852"/>
      <c r="BB33" s="852"/>
      <c r="BC33" s="852"/>
      <c r="BD33" s="852"/>
      <c r="BE33" s="848" t="s">
        <v>390</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391</v>
      </c>
      <c r="C34" s="776"/>
      <c r="D34" s="776"/>
      <c r="E34" s="776"/>
      <c r="F34" s="776"/>
      <c r="G34" s="776"/>
      <c r="H34" s="776"/>
      <c r="I34" s="776"/>
      <c r="J34" s="776"/>
      <c r="K34" s="776"/>
      <c r="L34" s="776"/>
      <c r="M34" s="776"/>
      <c r="N34" s="776"/>
      <c r="O34" s="776"/>
      <c r="P34" s="777"/>
      <c r="Q34" s="778">
        <v>187</v>
      </c>
      <c r="R34" s="779"/>
      <c r="S34" s="779"/>
      <c r="T34" s="779"/>
      <c r="U34" s="779"/>
      <c r="V34" s="779">
        <v>174</v>
      </c>
      <c r="W34" s="779"/>
      <c r="X34" s="779"/>
      <c r="Y34" s="779"/>
      <c r="Z34" s="779"/>
      <c r="AA34" s="779">
        <v>13</v>
      </c>
      <c r="AB34" s="779"/>
      <c r="AC34" s="779"/>
      <c r="AD34" s="779"/>
      <c r="AE34" s="780"/>
      <c r="AF34" s="781">
        <v>13</v>
      </c>
      <c r="AG34" s="782"/>
      <c r="AH34" s="782"/>
      <c r="AI34" s="782"/>
      <c r="AJ34" s="783"/>
      <c r="AK34" s="850">
        <v>47</v>
      </c>
      <c r="AL34" s="851"/>
      <c r="AM34" s="851"/>
      <c r="AN34" s="851"/>
      <c r="AO34" s="851"/>
      <c r="AP34" s="851">
        <v>135</v>
      </c>
      <c r="AQ34" s="851"/>
      <c r="AR34" s="851"/>
      <c r="AS34" s="851"/>
      <c r="AT34" s="851"/>
      <c r="AU34" s="851">
        <v>43</v>
      </c>
      <c r="AV34" s="851"/>
      <c r="AW34" s="851"/>
      <c r="AX34" s="851"/>
      <c r="AY34" s="851"/>
      <c r="AZ34" s="852">
        <v>0</v>
      </c>
      <c r="BA34" s="852"/>
      <c r="BB34" s="852"/>
      <c r="BC34" s="852"/>
      <c r="BD34" s="852"/>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392</v>
      </c>
      <c r="C35" s="776"/>
      <c r="D35" s="776"/>
      <c r="E35" s="776"/>
      <c r="F35" s="776"/>
      <c r="G35" s="776"/>
      <c r="H35" s="776"/>
      <c r="I35" s="776"/>
      <c r="J35" s="776"/>
      <c r="K35" s="776"/>
      <c r="L35" s="776"/>
      <c r="M35" s="776"/>
      <c r="N35" s="776"/>
      <c r="O35" s="776"/>
      <c r="P35" s="777"/>
      <c r="Q35" s="778">
        <v>0</v>
      </c>
      <c r="R35" s="779"/>
      <c r="S35" s="779"/>
      <c r="T35" s="779"/>
      <c r="U35" s="779"/>
      <c r="V35" s="779">
        <v>0</v>
      </c>
      <c r="W35" s="779"/>
      <c r="X35" s="779"/>
      <c r="Y35" s="779"/>
      <c r="Z35" s="779"/>
      <c r="AA35" s="779">
        <v>0</v>
      </c>
      <c r="AB35" s="779"/>
      <c r="AC35" s="779"/>
      <c r="AD35" s="779"/>
      <c r="AE35" s="780"/>
      <c r="AF35" s="781">
        <v>49</v>
      </c>
      <c r="AG35" s="782"/>
      <c r="AH35" s="782"/>
      <c r="AI35" s="782"/>
      <c r="AJ35" s="783"/>
      <c r="AK35" s="850">
        <v>0</v>
      </c>
      <c r="AL35" s="851"/>
      <c r="AM35" s="851"/>
      <c r="AN35" s="851"/>
      <c r="AO35" s="851"/>
      <c r="AP35" s="851">
        <v>0</v>
      </c>
      <c r="AQ35" s="851"/>
      <c r="AR35" s="851"/>
      <c r="AS35" s="851"/>
      <c r="AT35" s="851"/>
      <c r="AU35" s="851">
        <v>0</v>
      </c>
      <c r="AV35" s="851"/>
      <c r="AW35" s="851"/>
      <c r="AX35" s="851"/>
      <c r="AY35" s="851"/>
      <c r="AZ35" s="852">
        <v>0</v>
      </c>
      <c r="BA35" s="852"/>
      <c r="BB35" s="852"/>
      <c r="BC35" s="852"/>
      <c r="BD35" s="852"/>
      <c r="BE35" s="848" t="s">
        <v>390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393</v>
      </c>
      <c r="C36" s="776"/>
      <c r="D36" s="776"/>
      <c r="E36" s="776"/>
      <c r="F36" s="776"/>
      <c r="G36" s="776"/>
      <c r="H36" s="776"/>
      <c r="I36" s="776"/>
      <c r="J36" s="776"/>
      <c r="K36" s="776"/>
      <c r="L36" s="776"/>
      <c r="M36" s="776"/>
      <c r="N36" s="776"/>
      <c r="O36" s="776"/>
      <c r="P36" s="777"/>
      <c r="Q36" s="778">
        <v>6</v>
      </c>
      <c r="R36" s="779"/>
      <c r="S36" s="779"/>
      <c r="T36" s="779"/>
      <c r="U36" s="779"/>
      <c r="V36" s="779">
        <v>0</v>
      </c>
      <c r="W36" s="779"/>
      <c r="X36" s="779"/>
      <c r="Y36" s="779"/>
      <c r="Z36" s="779"/>
      <c r="AA36" s="779">
        <v>6</v>
      </c>
      <c r="AB36" s="779"/>
      <c r="AC36" s="779"/>
      <c r="AD36" s="779"/>
      <c r="AE36" s="780"/>
      <c r="AF36" s="781">
        <v>6</v>
      </c>
      <c r="AG36" s="782"/>
      <c r="AH36" s="782"/>
      <c r="AI36" s="782"/>
      <c r="AJ36" s="783"/>
      <c r="AK36" s="850">
        <v>0</v>
      </c>
      <c r="AL36" s="851"/>
      <c r="AM36" s="851"/>
      <c r="AN36" s="851"/>
      <c r="AO36" s="851"/>
      <c r="AP36" s="851">
        <v>0</v>
      </c>
      <c r="AQ36" s="851"/>
      <c r="AR36" s="851"/>
      <c r="AS36" s="851"/>
      <c r="AT36" s="851"/>
      <c r="AU36" s="851">
        <v>0</v>
      </c>
      <c r="AV36" s="851"/>
      <c r="AW36" s="851"/>
      <c r="AX36" s="851"/>
      <c r="AY36" s="851"/>
      <c r="AZ36" s="852">
        <v>0</v>
      </c>
      <c r="BA36" s="852"/>
      <c r="BB36" s="852"/>
      <c r="BC36" s="852"/>
      <c r="BD36" s="852"/>
      <c r="BE36" s="848" t="s">
        <v>390</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1886</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397</v>
      </c>
      <c r="B66" s="761"/>
      <c r="C66" s="761"/>
      <c r="D66" s="761"/>
      <c r="E66" s="761"/>
      <c r="F66" s="761"/>
      <c r="G66" s="761"/>
      <c r="H66" s="761"/>
      <c r="I66" s="761"/>
      <c r="J66" s="761"/>
      <c r="K66" s="761"/>
      <c r="L66" s="761"/>
      <c r="M66" s="761"/>
      <c r="N66" s="761"/>
      <c r="O66" s="761"/>
      <c r="P66" s="762"/>
      <c r="Q66" s="737" t="s">
        <v>398</v>
      </c>
      <c r="R66" s="738"/>
      <c r="S66" s="738"/>
      <c r="T66" s="738"/>
      <c r="U66" s="739"/>
      <c r="V66" s="737" t="s">
        <v>399</v>
      </c>
      <c r="W66" s="738"/>
      <c r="X66" s="738"/>
      <c r="Y66" s="738"/>
      <c r="Z66" s="739"/>
      <c r="AA66" s="737" t="s">
        <v>400</v>
      </c>
      <c r="AB66" s="738"/>
      <c r="AC66" s="738"/>
      <c r="AD66" s="738"/>
      <c r="AE66" s="739"/>
      <c r="AF66" s="872" t="s">
        <v>401</v>
      </c>
      <c r="AG66" s="833"/>
      <c r="AH66" s="833"/>
      <c r="AI66" s="833"/>
      <c r="AJ66" s="873"/>
      <c r="AK66" s="737" t="s">
        <v>402</v>
      </c>
      <c r="AL66" s="761"/>
      <c r="AM66" s="761"/>
      <c r="AN66" s="761"/>
      <c r="AO66" s="762"/>
      <c r="AP66" s="737" t="s">
        <v>403</v>
      </c>
      <c r="AQ66" s="738"/>
      <c r="AR66" s="738"/>
      <c r="AS66" s="738"/>
      <c r="AT66" s="739"/>
      <c r="AU66" s="737" t="s">
        <v>404</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551</v>
      </c>
      <c r="C68" s="890"/>
      <c r="D68" s="890"/>
      <c r="E68" s="890"/>
      <c r="F68" s="890"/>
      <c r="G68" s="890"/>
      <c r="H68" s="890"/>
      <c r="I68" s="890"/>
      <c r="J68" s="890"/>
      <c r="K68" s="890"/>
      <c r="L68" s="890"/>
      <c r="M68" s="890"/>
      <c r="N68" s="890"/>
      <c r="O68" s="890"/>
      <c r="P68" s="891"/>
      <c r="Q68" s="892">
        <v>3731</v>
      </c>
      <c r="R68" s="886"/>
      <c r="S68" s="886"/>
      <c r="T68" s="886"/>
      <c r="U68" s="886"/>
      <c r="V68" s="886">
        <v>2984</v>
      </c>
      <c r="W68" s="886"/>
      <c r="X68" s="886"/>
      <c r="Y68" s="886"/>
      <c r="Z68" s="886"/>
      <c r="AA68" s="886">
        <v>747</v>
      </c>
      <c r="AB68" s="886"/>
      <c r="AC68" s="886"/>
      <c r="AD68" s="886"/>
      <c r="AE68" s="886"/>
      <c r="AF68" s="886">
        <v>288</v>
      </c>
      <c r="AG68" s="886"/>
      <c r="AH68" s="886"/>
      <c r="AI68" s="886"/>
      <c r="AJ68" s="886"/>
      <c r="AK68" s="886">
        <v>115</v>
      </c>
      <c r="AL68" s="886"/>
      <c r="AM68" s="886"/>
      <c r="AN68" s="886"/>
      <c r="AO68" s="886"/>
      <c r="AP68" s="886">
        <v>870</v>
      </c>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553</v>
      </c>
      <c r="C69" s="894"/>
      <c r="D69" s="894"/>
      <c r="E69" s="894"/>
      <c r="F69" s="894"/>
      <c r="G69" s="894"/>
      <c r="H69" s="894"/>
      <c r="I69" s="894"/>
      <c r="J69" s="894"/>
      <c r="K69" s="894"/>
      <c r="L69" s="894"/>
      <c r="M69" s="894"/>
      <c r="N69" s="894"/>
      <c r="O69" s="894"/>
      <c r="P69" s="895"/>
      <c r="Q69" s="896">
        <v>33</v>
      </c>
      <c r="R69" s="851"/>
      <c r="S69" s="851"/>
      <c r="T69" s="851"/>
      <c r="U69" s="851"/>
      <c r="V69" s="851">
        <v>31</v>
      </c>
      <c r="W69" s="851"/>
      <c r="X69" s="851"/>
      <c r="Y69" s="851"/>
      <c r="Z69" s="851"/>
      <c r="AA69" s="851">
        <v>2</v>
      </c>
      <c r="AB69" s="851"/>
      <c r="AC69" s="851"/>
      <c r="AD69" s="851"/>
      <c r="AE69" s="851"/>
      <c r="AF69" s="851">
        <v>2</v>
      </c>
      <c r="AG69" s="851"/>
      <c r="AH69" s="851"/>
      <c r="AI69" s="851"/>
      <c r="AJ69" s="851"/>
      <c r="AK69" s="851"/>
      <c r="AL69" s="851"/>
      <c r="AM69" s="851"/>
      <c r="AN69" s="851"/>
      <c r="AO69" s="851"/>
      <c r="AP69" s="851"/>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552</v>
      </c>
      <c r="C70" s="894"/>
      <c r="D70" s="894"/>
      <c r="E70" s="894"/>
      <c r="F70" s="894"/>
      <c r="G70" s="894"/>
      <c r="H70" s="894"/>
      <c r="I70" s="894"/>
      <c r="J70" s="894"/>
      <c r="K70" s="894"/>
      <c r="L70" s="894"/>
      <c r="M70" s="894"/>
      <c r="N70" s="894"/>
      <c r="O70" s="894"/>
      <c r="P70" s="895"/>
      <c r="Q70" s="896">
        <v>771</v>
      </c>
      <c r="R70" s="851"/>
      <c r="S70" s="851"/>
      <c r="T70" s="851"/>
      <c r="U70" s="851"/>
      <c r="V70" s="851">
        <v>722</v>
      </c>
      <c r="W70" s="851"/>
      <c r="X70" s="851"/>
      <c r="Y70" s="851"/>
      <c r="Z70" s="851"/>
      <c r="AA70" s="851">
        <v>49</v>
      </c>
      <c r="AB70" s="851"/>
      <c r="AC70" s="851"/>
      <c r="AD70" s="851"/>
      <c r="AE70" s="851"/>
      <c r="AF70" s="851">
        <v>49</v>
      </c>
      <c r="AG70" s="851"/>
      <c r="AH70" s="851"/>
      <c r="AI70" s="851"/>
      <c r="AJ70" s="851"/>
      <c r="AK70" s="851"/>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554</v>
      </c>
      <c r="C71" s="894"/>
      <c r="D71" s="894"/>
      <c r="E71" s="894"/>
      <c r="F71" s="894"/>
      <c r="G71" s="894"/>
      <c r="H71" s="894"/>
      <c r="I71" s="894"/>
      <c r="J71" s="894"/>
      <c r="K71" s="894"/>
      <c r="L71" s="894"/>
      <c r="M71" s="894"/>
      <c r="N71" s="894"/>
      <c r="O71" s="894"/>
      <c r="P71" s="895"/>
      <c r="Q71" s="896">
        <v>246870</v>
      </c>
      <c r="R71" s="851"/>
      <c r="S71" s="851"/>
      <c r="T71" s="851"/>
      <c r="U71" s="851"/>
      <c r="V71" s="851">
        <v>235027</v>
      </c>
      <c r="W71" s="851"/>
      <c r="X71" s="851"/>
      <c r="Y71" s="851"/>
      <c r="Z71" s="851"/>
      <c r="AA71" s="851">
        <v>11843</v>
      </c>
      <c r="AB71" s="851"/>
      <c r="AC71" s="851"/>
      <c r="AD71" s="851"/>
      <c r="AE71" s="851"/>
      <c r="AF71" s="851">
        <v>11843</v>
      </c>
      <c r="AG71" s="851"/>
      <c r="AH71" s="851"/>
      <c r="AI71" s="851"/>
      <c r="AJ71" s="851"/>
      <c r="AK71" s="851">
        <v>516</v>
      </c>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555</v>
      </c>
      <c r="C72" s="894"/>
      <c r="D72" s="894"/>
      <c r="E72" s="894"/>
      <c r="F72" s="894"/>
      <c r="G72" s="894"/>
      <c r="H72" s="894"/>
      <c r="I72" s="894"/>
      <c r="J72" s="894"/>
      <c r="K72" s="894"/>
      <c r="L72" s="894"/>
      <c r="M72" s="894"/>
      <c r="N72" s="894"/>
      <c r="O72" s="894"/>
      <c r="P72" s="895"/>
      <c r="Q72" s="896">
        <v>10590</v>
      </c>
      <c r="R72" s="851"/>
      <c r="S72" s="851"/>
      <c r="T72" s="851"/>
      <c r="U72" s="851"/>
      <c r="V72" s="851">
        <v>9677</v>
      </c>
      <c r="W72" s="851"/>
      <c r="X72" s="851"/>
      <c r="Y72" s="851"/>
      <c r="Z72" s="851"/>
      <c r="AA72" s="851">
        <v>913</v>
      </c>
      <c r="AB72" s="851"/>
      <c r="AC72" s="851"/>
      <c r="AD72" s="851"/>
      <c r="AE72" s="851"/>
      <c r="AF72" s="851"/>
      <c r="AG72" s="851"/>
      <c r="AH72" s="851"/>
      <c r="AI72" s="851"/>
      <c r="AJ72" s="851"/>
      <c r="AK72" s="851">
        <v>15</v>
      </c>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556</v>
      </c>
      <c r="C73" s="894"/>
      <c r="D73" s="894"/>
      <c r="E73" s="894"/>
      <c r="F73" s="894"/>
      <c r="G73" s="894"/>
      <c r="H73" s="894"/>
      <c r="I73" s="894"/>
      <c r="J73" s="894"/>
      <c r="K73" s="894"/>
      <c r="L73" s="894"/>
      <c r="M73" s="894"/>
      <c r="N73" s="894"/>
      <c r="O73" s="894"/>
      <c r="P73" s="895"/>
      <c r="Q73" s="896">
        <v>1588</v>
      </c>
      <c r="R73" s="851"/>
      <c r="S73" s="851"/>
      <c r="T73" s="851"/>
      <c r="U73" s="851"/>
      <c r="V73" s="851">
        <v>1587</v>
      </c>
      <c r="W73" s="851"/>
      <c r="X73" s="851"/>
      <c r="Y73" s="851"/>
      <c r="Z73" s="851"/>
      <c r="AA73" s="851">
        <v>1</v>
      </c>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557</v>
      </c>
      <c r="C74" s="894"/>
      <c r="D74" s="894"/>
      <c r="E74" s="894"/>
      <c r="F74" s="894"/>
      <c r="G74" s="894"/>
      <c r="H74" s="894"/>
      <c r="I74" s="894"/>
      <c r="J74" s="894"/>
      <c r="K74" s="894"/>
      <c r="L74" s="894"/>
      <c r="M74" s="894"/>
      <c r="N74" s="894"/>
      <c r="O74" s="894"/>
      <c r="P74" s="895"/>
      <c r="Q74" s="896">
        <v>2</v>
      </c>
      <c r="R74" s="851"/>
      <c r="S74" s="851"/>
      <c r="T74" s="851"/>
      <c r="U74" s="851"/>
      <c r="V74" s="851">
        <v>1</v>
      </c>
      <c r="W74" s="851"/>
      <c r="X74" s="851"/>
      <c r="Y74" s="851"/>
      <c r="Z74" s="851"/>
      <c r="AA74" s="851">
        <v>1</v>
      </c>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558</v>
      </c>
      <c r="C75" s="894"/>
      <c r="D75" s="894"/>
      <c r="E75" s="894"/>
      <c r="F75" s="894"/>
      <c r="G75" s="894"/>
      <c r="H75" s="894"/>
      <c r="I75" s="894"/>
      <c r="J75" s="894"/>
      <c r="K75" s="894"/>
      <c r="L75" s="894"/>
      <c r="M75" s="894"/>
      <c r="N75" s="894"/>
      <c r="O75" s="894"/>
      <c r="P75" s="895"/>
      <c r="Q75" s="899">
        <v>54</v>
      </c>
      <c r="R75" s="900"/>
      <c r="S75" s="900"/>
      <c r="T75" s="900"/>
      <c r="U75" s="850"/>
      <c r="V75" s="901">
        <v>48</v>
      </c>
      <c r="W75" s="900"/>
      <c r="X75" s="900"/>
      <c r="Y75" s="900"/>
      <c r="Z75" s="850"/>
      <c r="AA75" s="901">
        <v>6</v>
      </c>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559</v>
      </c>
      <c r="C76" s="894"/>
      <c r="D76" s="894"/>
      <c r="E76" s="894"/>
      <c r="F76" s="894"/>
      <c r="G76" s="894"/>
      <c r="H76" s="894"/>
      <c r="I76" s="894"/>
      <c r="J76" s="894"/>
      <c r="K76" s="894"/>
      <c r="L76" s="894"/>
      <c r="M76" s="894"/>
      <c r="N76" s="894"/>
      <c r="O76" s="894"/>
      <c r="P76" s="895"/>
      <c r="Q76" s="899">
        <v>42</v>
      </c>
      <c r="R76" s="900"/>
      <c r="S76" s="900"/>
      <c r="T76" s="900"/>
      <c r="U76" s="850"/>
      <c r="V76" s="901">
        <v>37</v>
      </c>
      <c r="W76" s="900"/>
      <c r="X76" s="900"/>
      <c r="Y76" s="900"/>
      <c r="Z76" s="850"/>
      <c r="AA76" s="901">
        <v>5</v>
      </c>
      <c r="AB76" s="900"/>
      <c r="AC76" s="900"/>
      <c r="AD76" s="900"/>
      <c r="AE76" s="850"/>
      <c r="AF76" s="901"/>
      <c r="AG76" s="900"/>
      <c r="AH76" s="900"/>
      <c r="AI76" s="900"/>
      <c r="AJ76" s="850"/>
      <c r="AK76" s="901">
        <v>18</v>
      </c>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370</v>
      </c>
      <c r="B88" s="810" t="s">
        <v>405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411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413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414</v>
      </c>
      <c r="AB109" s="915"/>
      <c r="AC109" s="915"/>
      <c r="AD109" s="915"/>
      <c r="AE109" s="916"/>
      <c r="AF109" s="914" t="s">
        <v>289</v>
      </c>
      <c r="AG109" s="915"/>
      <c r="AH109" s="915"/>
      <c r="AI109" s="915"/>
      <c r="AJ109" s="916"/>
      <c r="AK109" s="914" t="s">
        <v>288</v>
      </c>
      <c r="AL109" s="915"/>
      <c r="AM109" s="915"/>
      <c r="AN109" s="915"/>
      <c r="AO109" s="916"/>
      <c r="AP109" s="914" t="s">
        <v>415</v>
      </c>
      <c r="AQ109" s="915"/>
      <c r="AR109" s="915"/>
      <c r="AS109" s="915"/>
      <c r="AT109" s="917"/>
      <c r="AU109" s="934" t="s">
        <v>413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414</v>
      </c>
      <c r="BR109" s="915"/>
      <c r="BS109" s="915"/>
      <c r="BT109" s="915"/>
      <c r="BU109" s="916"/>
      <c r="BV109" s="914" t="s">
        <v>289</v>
      </c>
      <c r="BW109" s="915"/>
      <c r="BX109" s="915"/>
      <c r="BY109" s="915"/>
      <c r="BZ109" s="916"/>
      <c r="CA109" s="914" t="s">
        <v>288</v>
      </c>
      <c r="CB109" s="915"/>
      <c r="CC109" s="915"/>
      <c r="CD109" s="915"/>
      <c r="CE109" s="916"/>
      <c r="CF109" s="935" t="s">
        <v>415</v>
      </c>
      <c r="CG109" s="935"/>
      <c r="CH109" s="935"/>
      <c r="CI109" s="935"/>
      <c r="CJ109" s="935"/>
      <c r="CK109" s="914" t="s">
        <v>416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414</v>
      </c>
      <c r="DH109" s="915"/>
      <c r="DI109" s="915"/>
      <c r="DJ109" s="915"/>
      <c r="DK109" s="916"/>
      <c r="DL109" s="914" t="s">
        <v>289</v>
      </c>
      <c r="DM109" s="915"/>
      <c r="DN109" s="915"/>
      <c r="DO109" s="915"/>
      <c r="DP109" s="916"/>
      <c r="DQ109" s="914" t="s">
        <v>288</v>
      </c>
      <c r="DR109" s="915"/>
      <c r="DS109" s="915"/>
      <c r="DT109" s="915"/>
      <c r="DU109" s="916"/>
      <c r="DV109" s="914" t="s">
        <v>415</v>
      </c>
      <c r="DW109" s="915"/>
      <c r="DX109" s="915"/>
      <c r="DY109" s="915"/>
      <c r="DZ109" s="917"/>
    </row>
    <row r="110" spans="1:131" s="199" customFormat="1" ht="26.25" customHeight="1">
      <c r="A110" s="918" t="s">
        <v>417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688113</v>
      </c>
      <c r="AB110" s="922"/>
      <c r="AC110" s="922"/>
      <c r="AD110" s="922"/>
      <c r="AE110" s="923"/>
      <c r="AF110" s="924">
        <v>601803</v>
      </c>
      <c r="AG110" s="922"/>
      <c r="AH110" s="922"/>
      <c r="AI110" s="922"/>
      <c r="AJ110" s="923"/>
      <c r="AK110" s="924">
        <v>601141</v>
      </c>
      <c r="AL110" s="922"/>
      <c r="AM110" s="922"/>
      <c r="AN110" s="922"/>
      <c r="AO110" s="923"/>
      <c r="AP110" s="925">
        <v>13.1</v>
      </c>
      <c r="AQ110" s="926"/>
      <c r="AR110" s="926"/>
      <c r="AS110" s="926"/>
      <c r="AT110" s="927"/>
      <c r="AU110" s="928" t="s">
        <v>62</v>
      </c>
      <c r="AV110" s="929"/>
      <c r="AW110" s="929"/>
      <c r="AX110" s="929"/>
      <c r="AY110" s="929"/>
      <c r="AZ110" s="970" t="s">
        <v>418</v>
      </c>
      <c r="BA110" s="919"/>
      <c r="BB110" s="919"/>
      <c r="BC110" s="919"/>
      <c r="BD110" s="919"/>
      <c r="BE110" s="919"/>
      <c r="BF110" s="919"/>
      <c r="BG110" s="919"/>
      <c r="BH110" s="919"/>
      <c r="BI110" s="919"/>
      <c r="BJ110" s="919"/>
      <c r="BK110" s="919"/>
      <c r="BL110" s="919"/>
      <c r="BM110" s="919"/>
      <c r="BN110" s="919"/>
      <c r="BO110" s="919"/>
      <c r="BP110" s="920"/>
      <c r="BQ110" s="956">
        <v>4788555</v>
      </c>
      <c r="BR110" s="957"/>
      <c r="BS110" s="957"/>
      <c r="BT110" s="957"/>
      <c r="BU110" s="957"/>
      <c r="BV110" s="957">
        <v>4249621</v>
      </c>
      <c r="BW110" s="957"/>
      <c r="BX110" s="957"/>
      <c r="BY110" s="957"/>
      <c r="BZ110" s="957"/>
      <c r="CA110" s="957">
        <v>3698549</v>
      </c>
      <c r="CB110" s="957"/>
      <c r="CC110" s="957"/>
      <c r="CD110" s="957"/>
      <c r="CE110" s="957"/>
      <c r="CF110" s="971">
        <v>80.400000000000006</v>
      </c>
      <c r="CG110" s="972"/>
      <c r="CH110" s="972"/>
      <c r="CI110" s="972"/>
      <c r="CJ110" s="972"/>
      <c r="CK110" s="973" t="s">
        <v>419</v>
      </c>
      <c r="CL110" s="974"/>
      <c r="CM110" s="953" t="s">
        <v>420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421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422</v>
      </c>
      <c r="BA111" s="980"/>
      <c r="BB111" s="980"/>
      <c r="BC111" s="980"/>
      <c r="BD111" s="980"/>
      <c r="BE111" s="980"/>
      <c r="BF111" s="980"/>
      <c r="BG111" s="980"/>
      <c r="BH111" s="980"/>
      <c r="BI111" s="980"/>
      <c r="BJ111" s="980"/>
      <c r="BK111" s="980"/>
      <c r="BL111" s="980"/>
      <c r="BM111" s="980"/>
      <c r="BN111" s="980"/>
      <c r="BO111" s="980"/>
      <c r="BP111" s="981"/>
      <c r="BQ111" s="949">
        <v>275679</v>
      </c>
      <c r="BR111" s="950"/>
      <c r="BS111" s="950"/>
      <c r="BT111" s="950"/>
      <c r="BU111" s="950"/>
      <c r="BV111" s="950">
        <v>251725</v>
      </c>
      <c r="BW111" s="950"/>
      <c r="BX111" s="950"/>
      <c r="BY111" s="950"/>
      <c r="BZ111" s="950"/>
      <c r="CA111" s="950">
        <v>227277</v>
      </c>
      <c r="CB111" s="950"/>
      <c r="CC111" s="950"/>
      <c r="CD111" s="950"/>
      <c r="CE111" s="950"/>
      <c r="CF111" s="944">
        <v>4.9000000000000004</v>
      </c>
      <c r="CG111" s="945"/>
      <c r="CH111" s="945"/>
      <c r="CI111" s="945"/>
      <c r="CJ111" s="945"/>
      <c r="CK111" s="975"/>
      <c r="CL111" s="976"/>
      <c r="CM111" s="946" t="s">
        <v>423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424</v>
      </c>
      <c r="B112" s="983"/>
      <c r="C112" s="980" t="s">
        <v>425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426</v>
      </c>
      <c r="BA112" s="980"/>
      <c r="BB112" s="980"/>
      <c r="BC112" s="980"/>
      <c r="BD112" s="980"/>
      <c r="BE112" s="980"/>
      <c r="BF112" s="980"/>
      <c r="BG112" s="980"/>
      <c r="BH112" s="980"/>
      <c r="BI112" s="980"/>
      <c r="BJ112" s="980"/>
      <c r="BK112" s="980"/>
      <c r="BL112" s="980"/>
      <c r="BM112" s="980"/>
      <c r="BN112" s="980"/>
      <c r="BO112" s="980"/>
      <c r="BP112" s="981"/>
      <c r="BQ112" s="949">
        <v>3234626</v>
      </c>
      <c r="BR112" s="950"/>
      <c r="BS112" s="950"/>
      <c r="BT112" s="950"/>
      <c r="BU112" s="950"/>
      <c r="BV112" s="950">
        <v>3018593</v>
      </c>
      <c r="BW112" s="950"/>
      <c r="BX112" s="950"/>
      <c r="BY112" s="950"/>
      <c r="BZ112" s="950"/>
      <c r="CA112" s="950">
        <v>2813544</v>
      </c>
      <c r="CB112" s="950"/>
      <c r="CC112" s="950"/>
      <c r="CD112" s="950"/>
      <c r="CE112" s="950"/>
      <c r="CF112" s="944">
        <v>61.2</v>
      </c>
      <c r="CG112" s="945"/>
      <c r="CH112" s="945"/>
      <c r="CI112" s="945"/>
      <c r="CJ112" s="945"/>
      <c r="CK112" s="975"/>
      <c r="CL112" s="976"/>
      <c r="CM112" s="946" t="s">
        <v>427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275679</v>
      </c>
      <c r="DH112" s="950"/>
      <c r="DI112" s="950"/>
      <c r="DJ112" s="950"/>
      <c r="DK112" s="950"/>
      <c r="DL112" s="950">
        <v>251725</v>
      </c>
      <c r="DM112" s="950"/>
      <c r="DN112" s="950"/>
      <c r="DO112" s="950"/>
      <c r="DP112" s="950"/>
      <c r="DQ112" s="950">
        <v>227277</v>
      </c>
      <c r="DR112" s="950"/>
      <c r="DS112" s="950"/>
      <c r="DT112" s="950"/>
      <c r="DU112" s="950"/>
      <c r="DV112" s="951">
        <v>4.9000000000000004</v>
      </c>
      <c r="DW112" s="951"/>
      <c r="DX112" s="951"/>
      <c r="DY112" s="951"/>
      <c r="DZ112" s="952"/>
    </row>
    <row r="113" spans="1:130" s="199" customFormat="1" ht="26.25" customHeight="1">
      <c r="A113" s="984"/>
      <c r="B113" s="985"/>
      <c r="C113" s="980" t="s">
        <v>428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304804</v>
      </c>
      <c r="AB113" s="964"/>
      <c r="AC113" s="964"/>
      <c r="AD113" s="964"/>
      <c r="AE113" s="965"/>
      <c r="AF113" s="966">
        <v>337065</v>
      </c>
      <c r="AG113" s="964"/>
      <c r="AH113" s="964"/>
      <c r="AI113" s="964"/>
      <c r="AJ113" s="965"/>
      <c r="AK113" s="966">
        <v>318435</v>
      </c>
      <c r="AL113" s="964"/>
      <c r="AM113" s="964"/>
      <c r="AN113" s="964"/>
      <c r="AO113" s="965"/>
      <c r="AP113" s="967">
        <v>6.9</v>
      </c>
      <c r="AQ113" s="968"/>
      <c r="AR113" s="968"/>
      <c r="AS113" s="968"/>
      <c r="AT113" s="969"/>
      <c r="AU113" s="930"/>
      <c r="AV113" s="931"/>
      <c r="AW113" s="931"/>
      <c r="AX113" s="931"/>
      <c r="AY113" s="931"/>
      <c r="AZ113" s="979" t="s">
        <v>429</v>
      </c>
      <c r="BA113" s="980"/>
      <c r="BB113" s="980"/>
      <c r="BC113" s="980"/>
      <c r="BD113" s="980"/>
      <c r="BE113" s="980"/>
      <c r="BF113" s="980"/>
      <c r="BG113" s="980"/>
      <c r="BH113" s="980"/>
      <c r="BI113" s="980"/>
      <c r="BJ113" s="980"/>
      <c r="BK113" s="980"/>
      <c r="BL113" s="980"/>
      <c r="BM113" s="980"/>
      <c r="BN113" s="980"/>
      <c r="BO113" s="980"/>
      <c r="BP113" s="981"/>
      <c r="BQ113" s="949">
        <v>420880</v>
      </c>
      <c r="BR113" s="950"/>
      <c r="BS113" s="950"/>
      <c r="BT113" s="950"/>
      <c r="BU113" s="950"/>
      <c r="BV113" s="950">
        <v>378397</v>
      </c>
      <c r="BW113" s="950"/>
      <c r="BX113" s="950"/>
      <c r="BY113" s="950"/>
      <c r="BZ113" s="950"/>
      <c r="CA113" s="950">
        <v>337546</v>
      </c>
      <c r="CB113" s="950"/>
      <c r="CC113" s="950"/>
      <c r="CD113" s="950"/>
      <c r="CE113" s="950"/>
      <c r="CF113" s="944">
        <v>7.3</v>
      </c>
      <c r="CG113" s="945"/>
      <c r="CH113" s="945"/>
      <c r="CI113" s="945"/>
      <c r="CJ113" s="945"/>
      <c r="CK113" s="975"/>
      <c r="CL113" s="976"/>
      <c r="CM113" s="946" t="s">
        <v>430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431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41052</v>
      </c>
      <c r="AB114" s="989"/>
      <c r="AC114" s="989"/>
      <c r="AD114" s="989"/>
      <c r="AE114" s="990"/>
      <c r="AF114" s="991">
        <v>24430</v>
      </c>
      <c r="AG114" s="989"/>
      <c r="AH114" s="989"/>
      <c r="AI114" s="989"/>
      <c r="AJ114" s="990"/>
      <c r="AK114" s="991">
        <v>31905</v>
      </c>
      <c r="AL114" s="989"/>
      <c r="AM114" s="989"/>
      <c r="AN114" s="989"/>
      <c r="AO114" s="990"/>
      <c r="AP114" s="992">
        <v>0.7</v>
      </c>
      <c r="AQ114" s="993"/>
      <c r="AR114" s="993"/>
      <c r="AS114" s="993"/>
      <c r="AT114" s="994"/>
      <c r="AU114" s="930"/>
      <c r="AV114" s="931"/>
      <c r="AW114" s="931"/>
      <c r="AX114" s="931"/>
      <c r="AY114" s="931"/>
      <c r="AZ114" s="979" t="s">
        <v>432</v>
      </c>
      <c r="BA114" s="980"/>
      <c r="BB114" s="980"/>
      <c r="BC114" s="980"/>
      <c r="BD114" s="980"/>
      <c r="BE114" s="980"/>
      <c r="BF114" s="980"/>
      <c r="BG114" s="980"/>
      <c r="BH114" s="980"/>
      <c r="BI114" s="980"/>
      <c r="BJ114" s="980"/>
      <c r="BK114" s="980"/>
      <c r="BL114" s="980"/>
      <c r="BM114" s="980"/>
      <c r="BN114" s="980"/>
      <c r="BO114" s="980"/>
      <c r="BP114" s="981"/>
      <c r="BQ114" s="949">
        <v>1528371</v>
      </c>
      <c r="BR114" s="950"/>
      <c r="BS114" s="950"/>
      <c r="BT114" s="950"/>
      <c r="BU114" s="950"/>
      <c r="BV114" s="950">
        <v>1472062</v>
      </c>
      <c r="BW114" s="950"/>
      <c r="BX114" s="950"/>
      <c r="BY114" s="950"/>
      <c r="BZ114" s="950"/>
      <c r="CA114" s="950">
        <v>1359391</v>
      </c>
      <c r="CB114" s="950"/>
      <c r="CC114" s="950"/>
      <c r="CD114" s="950"/>
      <c r="CE114" s="950"/>
      <c r="CF114" s="944">
        <v>29.6</v>
      </c>
      <c r="CG114" s="945"/>
      <c r="CH114" s="945"/>
      <c r="CI114" s="945"/>
      <c r="CJ114" s="945"/>
      <c r="CK114" s="975"/>
      <c r="CL114" s="976"/>
      <c r="CM114" s="946" t="s">
        <v>433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434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38064</v>
      </c>
      <c r="AB115" s="964"/>
      <c r="AC115" s="964"/>
      <c r="AD115" s="964"/>
      <c r="AE115" s="965"/>
      <c r="AF115" s="966">
        <v>38040</v>
      </c>
      <c r="AG115" s="964"/>
      <c r="AH115" s="964"/>
      <c r="AI115" s="964"/>
      <c r="AJ115" s="965"/>
      <c r="AK115" s="966">
        <v>38016</v>
      </c>
      <c r="AL115" s="964"/>
      <c r="AM115" s="964"/>
      <c r="AN115" s="964"/>
      <c r="AO115" s="965"/>
      <c r="AP115" s="967">
        <v>0.8</v>
      </c>
      <c r="AQ115" s="968"/>
      <c r="AR115" s="968"/>
      <c r="AS115" s="968"/>
      <c r="AT115" s="969"/>
      <c r="AU115" s="930"/>
      <c r="AV115" s="931"/>
      <c r="AW115" s="931"/>
      <c r="AX115" s="931"/>
      <c r="AY115" s="931"/>
      <c r="AZ115" s="979" t="s">
        <v>435</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436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437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438</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440</v>
      </c>
      <c r="Z117" s="916"/>
      <c r="AA117" s="1006">
        <v>1072033</v>
      </c>
      <c r="AB117" s="1007"/>
      <c r="AC117" s="1007"/>
      <c r="AD117" s="1007"/>
      <c r="AE117" s="1008"/>
      <c r="AF117" s="1009">
        <v>1001338</v>
      </c>
      <c r="AG117" s="1007"/>
      <c r="AH117" s="1007"/>
      <c r="AI117" s="1007"/>
      <c r="AJ117" s="1008"/>
      <c r="AK117" s="1009">
        <v>989497</v>
      </c>
      <c r="AL117" s="1007"/>
      <c r="AM117" s="1007"/>
      <c r="AN117" s="1007"/>
      <c r="AO117" s="1008"/>
      <c r="AP117" s="1010"/>
      <c r="AQ117" s="1011"/>
      <c r="AR117" s="1011"/>
      <c r="AS117" s="1011"/>
      <c r="AT117" s="1012"/>
      <c r="AU117" s="930"/>
      <c r="AV117" s="931"/>
      <c r="AW117" s="931"/>
      <c r="AX117" s="931"/>
      <c r="AY117" s="931"/>
      <c r="AZ117" s="997" t="s">
        <v>441</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442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416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414</v>
      </c>
      <c r="AB118" s="915"/>
      <c r="AC118" s="915"/>
      <c r="AD118" s="915"/>
      <c r="AE118" s="916"/>
      <c r="AF118" s="914" t="s">
        <v>289</v>
      </c>
      <c r="AG118" s="915"/>
      <c r="AH118" s="915"/>
      <c r="AI118" s="915"/>
      <c r="AJ118" s="916"/>
      <c r="AK118" s="914" t="s">
        <v>288</v>
      </c>
      <c r="AL118" s="915"/>
      <c r="AM118" s="915"/>
      <c r="AN118" s="915"/>
      <c r="AO118" s="916"/>
      <c r="AP118" s="1001" t="s">
        <v>415</v>
      </c>
      <c r="AQ118" s="1002"/>
      <c r="AR118" s="1002"/>
      <c r="AS118" s="1002"/>
      <c r="AT118" s="1003"/>
      <c r="AU118" s="930"/>
      <c r="AV118" s="931"/>
      <c r="AW118" s="931"/>
      <c r="AX118" s="931"/>
      <c r="AY118" s="931"/>
      <c r="AZ118" s="1004" t="s">
        <v>443</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444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419</v>
      </c>
      <c r="B119" s="974"/>
      <c r="C119" s="953" t="s">
        <v>420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445</v>
      </c>
      <c r="BP119" s="1036"/>
      <c r="BQ119" s="1027">
        <v>10248111</v>
      </c>
      <c r="BR119" s="1028"/>
      <c r="BS119" s="1028"/>
      <c r="BT119" s="1028"/>
      <c r="BU119" s="1028"/>
      <c r="BV119" s="1028">
        <v>9370398</v>
      </c>
      <c r="BW119" s="1028"/>
      <c r="BX119" s="1028"/>
      <c r="BY119" s="1028"/>
      <c r="BZ119" s="1028"/>
      <c r="CA119" s="1028">
        <v>8436307</v>
      </c>
      <c r="CB119" s="1028"/>
      <c r="CC119" s="1028"/>
      <c r="CD119" s="1028"/>
      <c r="CE119" s="1028"/>
      <c r="CF119" s="1029"/>
      <c r="CG119" s="1030"/>
      <c r="CH119" s="1030"/>
      <c r="CI119" s="1030"/>
      <c r="CJ119" s="1031"/>
      <c r="CK119" s="977"/>
      <c r="CL119" s="978"/>
      <c r="CM119" s="1032" t="s">
        <v>446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c r="A120" s="1089"/>
      <c r="B120" s="976"/>
      <c r="C120" s="946" t="s">
        <v>423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447</v>
      </c>
      <c r="AV120" s="1020"/>
      <c r="AW120" s="1020"/>
      <c r="AX120" s="1020"/>
      <c r="AY120" s="1021"/>
      <c r="AZ120" s="970" t="s">
        <v>448</v>
      </c>
      <c r="BA120" s="919"/>
      <c r="BB120" s="919"/>
      <c r="BC120" s="919"/>
      <c r="BD120" s="919"/>
      <c r="BE120" s="919"/>
      <c r="BF120" s="919"/>
      <c r="BG120" s="919"/>
      <c r="BH120" s="919"/>
      <c r="BI120" s="919"/>
      <c r="BJ120" s="919"/>
      <c r="BK120" s="919"/>
      <c r="BL120" s="919"/>
      <c r="BM120" s="919"/>
      <c r="BN120" s="919"/>
      <c r="BO120" s="919"/>
      <c r="BP120" s="920"/>
      <c r="BQ120" s="956">
        <v>10538337</v>
      </c>
      <c r="BR120" s="957"/>
      <c r="BS120" s="957"/>
      <c r="BT120" s="957"/>
      <c r="BU120" s="957"/>
      <c r="BV120" s="957">
        <v>11801378</v>
      </c>
      <c r="BW120" s="957"/>
      <c r="BX120" s="957"/>
      <c r="BY120" s="957"/>
      <c r="BZ120" s="957"/>
      <c r="CA120" s="957">
        <v>12559753</v>
      </c>
      <c r="CB120" s="957"/>
      <c r="CC120" s="957"/>
      <c r="CD120" s="957"/>
      <c r="CE120" s="957"/>
      <c r="CF120" s="971">
        <v>273.10000000000002</v>
      </c>
      <c r="CG120" s="972"/>
      <c r="CH120" s="972"/>
      <c r="CI120" s="972"/>
      <c r="CJ120" s="972"/>
      <c r="CK120" s="1037" t="s">
        <v>449</v>
      </c>
      <c r="CL120" s="1038"/>
      <c r="CM120" s="1038"/>
      <c r="CN120" s="1038"/>
      <c r="CO120" s="1039"/>
      <c r="CP120" s="1045" t="s">
        <v>450</v>
      </c>
      <c r="CQ120" s="1046"/>
      <c r="CR120" s="1046"/>
      <c r="CS120" s="1046"/>
      <c r="CT120" s="1046"/>
      <c r="CU120" s="1046"/>
      <c r="CV120" s="1046"/>
      <c r="CW120" s="1046"/>
      <c r="CX120" s="1046"/>
      <c r="CY120" s="1046"/>
      <c r="CZ120" s="1046"/>
      <c r="DA120" s="1046"/>
      <c r="DB120" s="1046"/>
      <c r="DC120" s="1046"/>
      <c r="DD120" s="1046"/>
      <c r="DE120" s="1046"/>
      <c r="DF120" s="1047"/>
      <c r="DG120" s="956">
        <v>3123384</v>
      </c>
      <c r="DH120" s="957"/>
      <c r="DI120" s="957"/>
      <c r="DJ120" s="957"/>
      <c r="DK120" s="957"/>
      <c r="DL120" s="957">
        <v>2885759</v>
      </c>
      <c r="DM120" s="957"/>
      <c r="DN120" s="957"/>
      <c r="DO120" s="957"/>
      <c r="DP120" s="957"/>
      <c r="DQ120" s="957">
        <v>2661625</v>
      </c>
      <c r="DR120" s="957"/>
      <c r="DS120" s="957"/>
      <c r="DT120" s="957"/>
      <c r="DU120" s="957"/>
      <c r="DV120" s="958">
        <v>57.9</v>
      </c>
      <c r="DW120" s="958"/>
      <c r="DX120" s="958"/>
      <c r="DY120" s="958"/>
      <c r="DZ120" s="959"/>
    </row>
    <row r="121" spans="1:130" s="199" customFormat="1" ht="26.25" customHeight="1">
      <c r="A121" s="1089"/>
      <c r="B121" s="976"/>
      <c r="C121" s="997" t="s">
        <v>451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37859</v>
      </c>
      <c r="AB121" s="989"/>
      <c r="AC121" s="989"/>
      <c r="AD121" s="989"/>
      <c r="AE121" s="990"/>
      <c r="AF121" s="991">
        <v>37859</v>
      </c>
      <c r="AG121" s="989"/>
      <c r="AH121" s="989"/>
      <c r="AI121" s="989"/>
      <c r="AJ121" s="990"/>
      <c r="AK121" s="991">
        <v>37859</v>
      </c>
      <c r="AL121" s="989"/>
      <c r="AM121" s="989"/>
      <c r="AN121" s="989"/>
      <c r="AO121" s="990"/>
      <c r="AP121" s="992">
        <v>0.8</v>
      </c>
      <c r="AQ121" s="993"/>
      <c r="AR121" s="993"/>
      <c r="AS121" s="993"/>
      <c r="AT121" s="994"/>
      <c r="AU121" s="1022"/>
      <c r="AV121" s="1023"/>
      <c r="AW121" s="1023"/>
      <c r="AX121" s="1023"/>
      <c r="AY121" s="1024"/>
      <c r="AZ121" s="979" t="s">
        <v>452</v>
      </c>
      <c r="BA121" s="980"/>
      <c r="BB121" s="980"/>
      <c r="BC121" s="980"/>
      <c r="BD121" s="980"/>
      <c r="BE121" s="980"/>
      <c r="BF121" s="980"/>
      <c r="BG121" s="980"/>
      <c r="BH121" s="980"/>
      <c r="BI121" s="980"/>
      <c r="BJ121" s="980"/>
      <c r="BK121" s="980"/>
      <c r="BL121" s="980"/>
      <c r="BM121" s="980"/>
      <c r="BN121" s="980"/>
      <c r="BO121" s="980"/>
      <c r="BP121" s="981"/>
      <c r="BQ121" s="949" t="s">
        <v>113</v>
      </c>
      <c r="BR121" s="950"/>
      <c r="BS121" s="950"/>
      <c r="BT121" s="950"/>
      <c r="BU121" s="950"/>
      <c r="BV121" s="950" t="s">
        <v>113</v>
      </c>
      <c r="BW121" s="950"/>
      <c r="BX121" s="950"/>
      <c r="BY121" s="950"/>
      <c r="BZ121" s="950"/>
      <c r="CA121" s="950" t="s">
        <v>113</v>
      </c>
      <c r="CB121" s="950"/>
      <c r="CC121" s="950"/>
      <c r="CD121" s="950"/>
      <c r="CE121" s="950"/>
      <c r="CF121" s="944" t="s">
        <v>113</v>
      </c>
      <c r="CG121" s="945"/>
      <c r="CH121" s="945"/>
      <c r="CI121" s="945"/>
      <c r="CJ121" s="945"/>
      <c r="CK121" s="1040"/>
      <c r="CL121" s="1041"/>
      <c r="CM121" s="1041"/>
      <c r="CN121" s="1041"/>
      <c r="CO121" s="1042"/>
      <c r="CP121" s="1050" t="s">
        <v>453</v>
      </c>
      <c r="CQ121" s="1051"/>
      <c r="CR121" s="1051"/>
      <c r="CS121" s="1051"/>
      <c r="CT121" s="1051"/>
      <c r="CU121" s="1051"/>
      <c r="CV121" s="1051"/>
      <c r="CW121" s="1051"/>
      <c r="CX121" s="1051"/>
      <c r="CY121" s="1051"/>
      <c r="CZ121" s="1051"/>
      <c r="DA121" s="1051"/>
      <c r="DB121" s="1051"/>
      <c r="DC121" s="1051"/>
      <c r="DD121" s="1051"/>
      <c r="DE121" s="1051"/>
      <c r="DF121" s="1052"/>
      <c r="DG121" s="949">
        <v>101456</v>
      </c>
      <c r="DH121" s="950"/>
      <c r="DI121" s="950"/>
      <c r="DJ121" s="950"/>
      <c r="DK121" s="950"/>
      <c r="DL121" s="950">
        <v>91296</v>
      </c>
      <c r="DM121" s="950"/>
      <c r="DN121" s="950"/>
      <c r="DO121" s="950"/>
      <c r="DP121" s="950"/>
      <c r="DQ121" s="950">
        <v>113413</v>
      </c>
      <c r="DR121" s="950"/>
      <c r="DS121" s="950"/>
      <c r="DT121" s="950"/>
      <c r="DU121" s="950"/>
      <c r="DV121" s="951">
        <v>2.5</v>
      </c>
      <c r="DW121" s="951"/>
      <c r="DX121" s="951"/>
      <c r="DY121" s="951"/>
      <c r="DZ121" s="952"/>
    </row>
    <row r="122" spans="1:130" s="199" customFormat="1" ht="26.25" customHeight="1">
      <c r="A122" s="1089"/>
      <c r="B122" s="976"/>
      <c r="C122" s="946" t="s">
        <v>433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454</v>
      </c>
      <c r="BA122" s="995"/>
      <c r="BB122" s="995"/>
      <c r="BC122" s="995"/>
      <c r="BD122" s="995"/>
      <c r="BE122" s="995"/>
      <c r="BF122" s="995"/>
      <c r="BG122" s="995"/>
      <c r="BH122" s="995"/>
      <c r="BI122" s="995"/>
      <c r="BJ122" s="995"/>
      <c r="BK122" s="995"/>
      <c r="BL122" s="995"/>
      <c r="BM122" s="995"/>
      <c r="BN122" s="995"/>
      <c r="BO122" s="995"/>
      <c r="BP122" s="996"/>
      <c r="BQ122" s="1027">
        <v>6389053</v>
      </c>
      <c r="BR122" s="1028"/>
      <c r="BS122" s="1028"/>
      <c r="BT122" s="1028"/>
      <c r="BU122" s="1028"/>
      <c r="BV122" s="1028">
        <v>5211668</v>
      </c>
      <c r="BW122" s="1028"/>
      <c r="BX122" s="1028"/>
      <c r="BY122" s="1028"/>
      <c r="BZ122" s="1028"/>
      <c r="CA122" s="1028">
        <v>5949202</v>
      </c>
      <c r="CB122" s="1028"/>
      <c r="CC122" s="1028"/>
      <c r="CD122" s="1028"/>
      <c r="CE122" s="1028"/>
      <c r="CF122" s="1048">
        <v>129.4</v>
      </c>
      <c r="CG122" s="1049"/>
      <c r="CH122" s="1049"/>
      <c r="CI122" s="1049"/>
      <c r="CJ122" s="1049"/>
      <c r="CK122" s="1040"/>
      <c r="CL122" s="1041"/>
      <c r="CM122" s="1041"/>
      <c r="CN122" s="1041"/>
      <c r="CO122" s="1042"/>
      <c r="CP122" s="1050" t="s">
        <v>387</v>
      </c>
      <c r="CQ122" s="1051"/>
      <c r="CR122" s="1051"/>
      <c r="CS122" s="1051"/>
      <c r="CT122" s="1051"/>
      <c r="CU122" s="1051"/>
      <c r="CV122" s="1051"/>
      <c r="CW122" s="1051"/>
      <c r="CX122" s="1051"/>
      <c r="CY122" s="1051"/>
      <c r="CZ122" s="1051"/>
      <c r="DA122" s="1051"/>
      <c r="DB122" s="1051"/>
      <c r="DC122" s="1051"/>
      <c r="DD122" s="1051"/>
      <c r="DE122" s="1051"/>
      <c r="DF122" s="1052"/>
      <c r="DG122" s="949">
        <v>9786</v>
      </c>
      <c r="DH122" s="950"/>
      <c r="DI122" s="950"/>
      <c r="DJ122" s="950"/>
      <c r="DK122" s="950"/>
      <c r="DL122" s="950">
        <v>41538</v>
      </c>
      <c r="DM122" s="950"/>
      <c r="DN122" s="950"/>
      <c r="DO122" s="950"/>
      <c r="DP122" s="950"/>
      <c r="DQ122" s="950">
        <v>38506</v>
      </c>
      <c r="DR122" s="950"/>
      <c r="DS122" s="950"/>
      <c r="DT122" s="950"/>
      <c r="DU122" s="950"/>
      <c r="DV122" s="951">
        <v>0.8</v>
      </c>
      <c r="DW122" s="951"/>
      <c r="DX122" s="951"/>
      <c r="DY122" s="951"/>
      <c r="DZ122" s="952"/>
    </row>
    <row r="123" spans="1:130" s="199" customFormat="1" ht="26.25" customHeight="1">
      <c r="A123" s="1089"/>
      <c r="B123" s="976"/>
      <c r="C123" s="946" t="s">
        <v>439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455</v>
      </c>
      <c r="AB123" s="989"/>
      <c r="AC123" s="989"/>
      <c r="AD123" s="989"/>
      <c r="AE123" s="990"/>
      <c r="AF123" s="991" t="s">
        <v>455</v>
      </c>
      <c r="AG123" s="989"/>
      <c r="AH123" s="989"/>
      <c r="AI123" s="989"/>
      <c r="AJ123" s="990"/>
      <c r="AK123" s="991" t="s">
        <v>455</v>
      </c>
      <c r="AL123" s="989"/>
      <c r="AM123" s="989"/>
      <c r="AN123" s="989"/>
      <c r="AO123" s="990"/>
      <c r="AP123" s="992" t="s">
        <v>455</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456</v>
      </c>
      <c r="BP123" s="1036"/>
      <c r="BQ123" s="1095">
        <v>16927390</v>
      </c>
      <c r="BR123" s="1096"/>
      <c r="BS123" s="1096"/>
      <c r="BT123" s="1096"/>
      <c r="BU123" s="1096"/>
      <c r="BV123" s="1096">
        <v>17013046</v>
      </c>
      <c r="BW123" s="1096"/>
      <c r="BX123" s="1096"/>
      <c r="BY123" s="1096"/>
      <c r="BZ123" s="1096"/>
      <c r="CA123" s="1096">
        <v>18508955</v>
      </c>
      <c r="CB123" s="1096"/>
      <c r="CC123" s="1096"/>
      <c r="CD123" s="1096"/>
      <c r="CE123" s="1096"/>
      <c r="CF123" s="1029"/>
      <c r="CG123" s="1030"/>
      <c r="CH123" s="1030"/>
      <c r="CI123" s="1030"/>
      <c r="CJ123" s="1031"/>
      <c r="CK123" s="1040"/>
      <c r="CL123" s="1041"/>
      <c r="CM123" s="1041"/>
      <c r="CN123" s="1041"/>
      <c r="CO123" s="1042"/>
      <c r="CP123" s="1050" t="s">
        <v>457</v>
      </c>
      <c r="CQ123" s="1051"/>
      <c r="CR123" s="1051"/>
      <c r="CS123" s="1051"/>
      <c r="CT123" s="1051"/>
      <c r="CU123" s="1051"/>
      <c r="CV123" s="1051"/>
      <c r="CW123" s="1051"/>
      <c r="CX123" s="1051"/>
      <c r="CY123" s="1051"/>
      <c r="CZ123" s="1051"/>
      <c r="DA123" s="1051"/>
      <c r="DB123" s="1051"/>
      <c r="DC123" s="1051"/>
      <c r="DD123" s="1051"/>
      <c r="DE123" s="1051"/>
      <c r="DF123" s="1052"/>
      <c r="DG123" s="988" t="s">
        <v>458</v>
      </c>
      <c r="DH123" s="989"/>
      <c r="DI123" s="989"/>
      <c r="DJ123" s="989"/>
      <c r="DK123" s="990"/>
      <c r="DL123" s="991" t="s">
        <v>458</v>
      </c>
      <c r="DM123" s="989"/>
      <c r="DN123" s="989"/>
      <c r="DO123" s="989"/>
      <c r="DP123" s="990"/>
      <c r="DQ123" s="991" t="s">
        <v>458</v>
      </c>
      <c r="DR123" s="989"/>
      <c r="DS123" s="989"/>
      <c r="DT123" s="989"/>
      <c r="DU123" s="990"/>
      <c r="DV123" s="992" t="s">
        <v>458</v>
      </c>
      <c r="DW123" s="993"/>
      <c r="DX123" s="993"/>
      <c r="DY123" s="993"/>
      <c r="DZ123" s="994"/>
    </row>
    <row r="124" spans="1:130" s="199" customFormat="1" ht="26.25" customHeight="1" thickBot="1">
      <c r="A124" s="1089"/>
      <c r="B124" s="976"/>
      <c r="C124" s="946" t="s">
        <v>442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458</v>
      </c>
      <c r="AB124" s="989"/>
      <c r="AC124" s="989"/>
      <c r="AD124" s="989"/>
      <c r="AE124" s="990"/>
      <c r="AF124" s="991" t="s">
        <v>458</v>
      </c>
      <c r="AG124" s="989"/>
      <c r="AH124" s="989"/>
      <c r="AI124" s="989"/>
      <c r="AJ124" s="990"/>
      <c r="AK124" s="991" t="s">
        <v>458</v>
      </c>
      <c r="AL124" s="989"/>
      <c r="AM124" s="989"/>
      <c r="AN124" s="989"/>
      <c r="AO124" s="990"/>
      <c r="AP124" s="992" t="s">
        <v>458</v>
      </c>
      <c r="AQ124" s="993"/>
      <c r="AR124" s="993"/>
      <c r="AS124" s="993"/>
      <c r="AT124" s="994"/>
      <c r="AU124" s="1091" t="s">
        <v>459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458</v>
      </c>
      <c r="BR124" s="1058"/>
      <c r="BS124" s="1058"/>
      <c r="BT124" s="1058"/>
      <c r="BU124" s="1058"/>
      <c r="BV124" s="1058" t="s">
        <v>458</v>
      </c>
      <c r="BW124" s="1058"/>
      <c r="BX124" s="1058"/>
      <c r="BY124" s="1058"/>
      <c r="BZ124" s="1058"/>
      <c r="CA124" s="1058" t="s">
        <v>458</v>
      </c>
      <c r="CB124" s="1058"/>
      <c r="CC124" s="1058"/>
      <c r="CD124" s="1058"/>
      <c r="CE124" s="1058"/>
      <c r="CF124" s="1059"/>
      <c r="CG124" s="1060"/>
      <c r="CH124" s="1060"/>
      <c r="CI124" s="1060"/>
      <c r="CJ124" s="1061"/>
      <c r="CK124" s="1043"/>
      <c r="CL124" s="1043"/>
      <c r="CM124" s="1043"/>
      <c r="CN124" s="1043"/>
      <c r="CO124" s="1044"/>
      <c r="CP124" s="1050" t="s">
        <v>460</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444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461</v>
      </c>
      <c r="CL125" s="1038"/>
      <c r="CM125" s="1038"/>
      <c r="CN125" s="1038"/>
      <c r="CO125" s="1039"/>
      <c r="CP125" s="970" t="s">
        <v>462</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446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463</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464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205</v>
      </c>
      <c r="AB127" s="989"/>
      <c r="AC127" s="989"/>
      <c r="AD127" s="989"/>
      <c r="AE127" s="990"/>
      <c r="AF127" s="991">
        <v>181</v>
      </c>
      <c r="AG127" s="989"/>
      <c r="AH127" s="989"/>
      <c r="AI127" s="989"/>
      <c r="AJ127" s="990"/>
      <c r="AK127" s="991">
        <v>157</v>
      </c>
      <c r="AL127" s="989"/>
      <c r="AM127" s="989"/>
      <c r="AN127" s="989"/>
      <c r="AO127" s="990"/>
      <c r="AP127" s="992">
        <v>0</v>
      </c>
      <c r="AQ127" s="993"/>
      <c r="AR127" s="993"/>
      <c r="AS127" s="993"/>
      <c r="AT127" s="994"/>
      <c r="AU127" s="235"/>
      <c r="AV127" s="235"/>
      <c r="AW127" s="235"/>
      <c r="AX127" s="1062" t="s">
        <v>465</v>
      </c>
      <c r="AY127" s="1063"/>
      <c r="AZ127" s="1063"/>
      <c r="BA127" s="1063"/>
      <c r="BB127" s="1063"/>
      <c r="BC127" s="1063"/>
      <c r="BD127" s="1063"/>
      <c r="BE127" s="1064"/>
      <c r="BF127" s="1065" t="s">
        <v>466</v>
      </c>
      <c r="BG127" s="1063"/>
      <c r="BH127" s="1063"/>
      <c r="BI127" s="1063"/>
      <c r="BJ127" s="1063"/>
      <c r="BK127" s="1063"/>
      <c r="BL127" s="1064"/>
      <c r="BM127" s="1065" t="s">
        <v>467</v>
      </c>
      <c r="BN127" s="1063"/>
      <c r="BO127" s="1063"/>
      <c r="BP127" s="1063"/>
      <c r="BQ127" s="1063"/>
      <c r="BR127" s="1063"/>
      <c r="BS127" s="1064"/>
      <c r="BT127" s="1065" t="s">
        <v>468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469</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470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471</v>
      </c>
      <c r="X128" s="1075"/>
      <c r="Y128" s="1075"/>
      <c r="Z128" s="1076"/>
      <c r="AA128" s="1077" t="s">
        <v>113</v>
      </c>
      <c r="AB128" s="1078"/>
      <c r="AC128" s="1078"/>
      <c r="AD128" s="1078"/>
      <c r="AE128" s="1079"/>
      <c r="AF128" s="1080" t="s">
        <v>113</v>
      </c>
      <c r="AG128" s="1078"/>
      <c r="AH128" s="1078"/>
      <c r="AI128" s="1078"/>
      <c r="AJ128" s="1079"/>
      <c r="AK128" s="1080" t="s">
        <v>113</v>
      </c>
      <c r="AL128" s="1078"/>
      <c r="AM128" s="1078"/>
      <c r="AN128" s="1078"/>
      <c r="AO128" s="1079"/>
      <c r="AP128" s="1081"/>
      <c r="AQ128" s="1082"/>
      <c r="AR128" s="1082"/>
      <c r="AS128" s="1082"/>
      <c r="AT128" s="1083"/>
      <c r="AU128" s="235"/>
      <c r="AV128" s="235"/>
      <c r="AW128" s="235"/>
      <c r="AX128" s="918" t="s">
        <v>472</v>
      </c>
      <c r="AY128" s="919"/>
      <c r="AZ128" s="919"/>
      <c r="BA128" s="919"/>
      <c r="BB128" s="919"/>
      <c r="BC128" s="919"/>
      <c r="BD128" s="919"/>
      <c r="BE128" s="920"/>
      <c r="BF128" s="1084" t="s">
        <v>113</v>
      </c>
      <c r="BG128" s="1085"/>
      <c r="BH128" s="1085"/>
      <c r="BI128" s="1085"/>
      <c r="BJ128" s="1085"/>
      <c r="BK128" s="1085"/>
      <c r="BL128" s="1086"/>
      <c r="BM128" s="1084">
        <v>14.86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473</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474</v>
      </c>
      <c r="X129" s="1104"/>
      <c r="Y129" s="1104"/>
      <c r="Z129" s="1105"/>
      <c r="AA129" s="988">
        <v>5155736</v>
      </c>
      <c r="AB129" s="989"/>
      <c r="AC129" s="989"/>
      <c r="AD129" s="989"/>
      <c r="AE129" s="990"/>
      <c r="AF129" s="991">
        <v>5240081</v>
      </c>
      <c r="AG129" s="989"/>
      <c r="AH129" s="989"/>
      <c r="AI129" s="989"/>
      <c r="AJ129" s="990"/>
      <c r="AK129" s="991">
        <v>5215710</v>
      </c>
      <c r="AL129" s="989"/>
      <c r="AM129" s="989"/>
      <c r="AN129" s="989"/>
      <c r="AO129" s="990"/>
      <c r="AP129" s="1106"/>
      <c r="AQ129" s="1107"/>
      <c r="AR129" s="1107"/>
      <c r="AS129" s="1107"/>
      <c r="AT129" s="1108"/>
      <c r="AU129" s="237"/>
      <c r="AV129" s="237"/>
      <c r="AW129" s="237"/>
      <c r="AX129" s="1097" t="s">
        <v>475</v>
      </c>
      <c r="AY129" s="980"/>
      <c r="AZ129" s="980"/>
      <c r="BA129" s="980"/>
      <c r="BB129" s="980"/>
      <c r="BC129" s="980"/>
      <c r="BD129" s="980"/>
      <c r="BE129" s="981"/>
      <c r="BF129" s="1098" t="s">
        <v>113</v>
      </c>
      <c r="BG129" s="1099"/>
      <c r="BH129" s="1099"/>
      <c r="BI129" s="1099"/>
      <c r="BJ129" s="1099"/>
      <c r="BK129" s="1099"/>
      <c r="BL129" s="1100"/>
      <c r="BM129" s="1098">
        <v>19.86</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476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477</v>
      </c>
      <c r="X130" s="1104"/>
      <c r="Y130" s="1104"/>
      <c r="Z130" s="1105"/>
      <c r="AA130" s="988">
        <v>646806</v>
      </c>
      <c r="AB130" s="989"/>
      <c r="AC130" s="989"/>
      <c r="AD130" s="989"/>
      <c r="AE130" s="990"/>
      <c r="AF130" s="991">
        <v>620637</v>
      </c>
      <c r="AG130" s="989"/>
      <c r="AH130" s="989"/>
      <c r="AI130" s="989"/>
      <c r="AJ130" s="990"/>
      <c r="AK130" s="991">
        <v>616519</v>
      </c>
      <c r="AL130" s="989"/>
      <c r="AM130" s="989"/>
      <c r="AN130" s="989"/>
      <c r="AO130" s="990"/>
      <c r="AP130" s="1106"/>
      <c r="AQ130" s="1107"/>
      <c r="AR130" s="1107"/>
      <c r="AS130" s="1107"/>
      <c r="AT130" s="1108"/>
      <c r="AU130" s="237"/>
      <c r="AV130" s="237"/>
      <c r="AW130" s="237"/>
      <c r="AX130" s="1097" t="s">
        <v>478</v>
      </c>
      <c r="AY130" s="980"/>
      <c r="AZ130" s="980"/>
      <c r="BA130" s="980"/>
      <c r="BB130" s="980"/>
      <c r="BC130" s="980"/>
      <c r="BD130" s="980"/>
      <c r="BE130" s="981"/>
      <c r="BF130" s="1134">
        <v>8.5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479</v>
      </c>
      <c r="X131" s="1142"/>
      <c r="Y131" s="1142"/>
      <c r="Z131" s="1143"/>
      <c r="AA131" s="1035">
        <v>4508930</v>
      </c>
      <c r="AB131" s="1014"/>
      <c r="AC131" s="1014"/>
      <c r="AD131" s="1014"/>
      <c r="AE131" s="1015"/>
      <c r="AF131" s="1013">
        <v>4619444</v>
      </c>
      <c r="AG131" s="1014"/>
      <c r="AH131" s="1014"/>
      <c r="AI131" s="1014"/>
      <c r="AJ131" s="1015"/>
      <c r="AK131" s="1013">
        <v>4599191</v>
      </c>
      <c r="AL131" s="1014"/>
      <c r="AM131" s="1014"/>
      <c r="AN131" s="1014"/>
      <c r="AO131" s="1015"/>
      <c r="AP131" s="1144"/>
      <c r="AQ131" s="1145"/>
      <c r="AR131" s="1145"/>
      <c r="AS131" s="1145"/>
      <c r="AT131" s="1146"/>
      <c r="AU131" s="237"/>
      <c r="AV131" s="237"/>
      <c r="AW131" s="237"/>
      <c r="AX131" s="1116" t="s">
        <v>480</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481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482</v>
      </c>
      <c r="W132" s="1127"/>
      <c r="X132" s="1127"/>
      <c r="Y132" s="1127"/>
      <c r="Z132" s="1128"/>
      <c r="AA132" s="1129">
        <v>9.4307740419999995</v>
      </c>
      <c r="AB132" s="1130"/>
      <c r="AC132" s="1130"/>
      <c r="AD132" s="1130"/>
      <c r="AE132" s="1131"/>
      <c r="AF132" s="1132">
        <v>8.2412719820000007</v>
      </c>
      <c r="AG132" s="1130"/>
      <c r="AH132" s="1130"/>
      <c r="AI132" s="1130"/>
      <c r="AJ132" s="1131"/>
      <c r="AK132" s="1132">
        <v>8.1096361839999993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483</v>
      </c>
      <c r="W133" s="1110"/>
      <c r="X133" s="1110"/>
      <c r="Y133" s="1110"/>
      <c r="Z133" s="1111"/>
      <c r="AA133" s="1112">
        <v>12</v>
      </c>
      <c r="AB133" s="1113"/>
      <c r="AC133" s="1113"/>
      <c r="AD133" s="1113"/>
      <c r="AE133" s="1114"/>
      <c r="AF133" s="1112">
        <v>10.1</v>
      </c>
      <c r="AG133" s="1113"/>
      <c r="AH133" s="1113"/>
      <c r="AI133" s="1113"/>
      <c r="AJ133" s="1114"/>
      <c r="AK133" s="1112">
        <v>8.5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484</v>
      </c>
      <c r="B5" s="248"/>
      <c r="C5" s="248"/>
      <c r="D5" s="248"/>
      <c r="E5" s="248"/>
      <c r="F5" s="248"/>
      <c r="G5" s="248"/>
      <c r="H5" s="248"/>
      <c r="I5" s="248"/>
      <c r="J5" s="248"/>
      <c r="K5" s="248"/>
      <c r="L5" s="248"/>
      <c r="M5" s="248"/>
      <c r="N5" s="248"/>
      <c r="O5" s="249"/>
    </row>
    <row r="6" spans="1:16">
      <c r="A6" s="250"/>
      <c r="B6" s="246"/>
      <c r="C6" s="246"/>
      <c r="D6" s="246"/>
      <c r="E6" s="246"/>
      <c r="F6" s="246"/>
      <c r="G6" s="251" t="s">
        <v>485</v>
      </c>
      <c r="H6" s="251"/>
      <c r="I6" s="251"/>
      <c r="J6" s="251"/>
      <c r="K6" s="246"/>
      <c r="L6" s="246"/>
      <c r="M6" s="246"/>
      <c r="N6" s="246"/>
    </row>
    <row r="7" spans="1:16">
      <c r="A7" s="250"/>
      <c r="B7" s="246"/>
      <c r="C7" s="246"/>
      <c r="D7" s="246"/>
      <c r="E7" s="246"/>
      <c r="F7" s="246"/>
      <c r="G7" s="253"/>
      <c r="H7" s="254"/>
      <c r="I7" s="254"/>
      <c r="J7" s="255"/>
      <c r="K7" s="1150" t="s">
        <v>486</v>
      </c>
      <c r="L7" s="256"/>
      <c r="M7" s="257" t="s">
        <v>487</v>
      </c>
      <c r="N7" s="258"/>
    </row>
    <row r="8" spans="1:16">
      <c r="A8" s="250"/>
      <c r="B8" s="246"/>
      <c r="C8" s="246"/>
      <c r="D8" s="246"/>
      <c r="E8" s="246"/>
      <c r="F8" s="246"/>
      <c r="G8" s="259"/>
      <c r="H8" s="260"/>
      <c r="I8" s="260"/>
      <c r="J8" s="261"/>
      <c r="K8" s="1151"/>
      <c r="L8" s="262" t="s">
        <v>488</v>
      </c>
      <c r="M8" s="263" t="s">
        <v>489</v>
      </c>
      <c r="N8" s="264" t="s">
        <v>490</v>
      </c>
    </row>
    <row r="9" spans="1:16">
      <c r="A9" s="250"/>
      <c r="B9" s="246"/>
      <c r="C9" s="246"/>
      <c r="D9" s="246"/>
      <c r="E9" s="246"/>
      <c r="F9" s="246"/>
      <c r="G9" s="1152" t="s">
        <v>491</v>
      </c>
      <c r="H9" s="1153"/>
      <c r="I9" s="1153"/>
      <c r="J9" s="1154"/>
      <c r="K9" s="265">
        <v>1430474</v>
      </c>
      <c r="L9" s="266">
        <v>77344</v>
      </c>
      <c r="M9" s="267">
        <v>189696</v>
      </c>
      <c r="N9" s="268">
        <v>-59.2</v>
      </c>
    </row>
    <row r="10" spans="1:16">
      <c r="A10" s="250"/>
      <c r="B10" s="246"/>
      <c r="C10" s="246"/>
      <c r="D10" s="246"/>
      <c r="E10" s="246"/>
      <c r="F10" s="246"/>
      <c r="G10" s="1152" t="s">
        <v>492</v>
      </c>
      <c r="H10" s="1153"/>
      <c r="I10" s="1153"/>
      <c r="J10" s="1154"/>
      <c r="K10" s="269">
        <v>138869</v>
      </c>
      <c r="L10" s="270">
        <v>7508</v>
      </c>
      <c r="M10" s="271">
        <v>21936</v>
      </c>
      <c r="N10" s="272">
        <v>-65.8</v>
      </c>
    </row>
    <row r="11" spans="1:16" ht="13.5" customHeight="1">
      <c r="A11" s="250"/>
      <c r="B11" s="246"/>
      <c r="C11" s="246"/>
      <c r="D11" s="246"/>
      <c r="E11" s="246"/>
      <c r="F11" s="246"/>
      <c r="G11" s="1152" t="s">
        <v>493</v>
      </c>
      <c r="H11" s="1153"/>
      <c r="I11" s="1153"/>
      <c r="J11" s="1154"/>
      <c r="K11" s="269">
        <v>247345</v>
      </c>
      <c r="L11" s="270">
        <v>13374</v>
      </c>
      <c r="M11" s="271">
        <v>29437</v>
      </c>
      <c r="N11" s="272">
        <v>-54.6</v>
      </c>
    </row>
    <row r="12" spans="1:16" ht="13.5" customHeight="1">
      <c r="A12" s="250"/>
      <c r="B12" s="246"/>
      <c r="C12" s="246"/>
      <c r="D12" s="246"/>
      <c r="E12" s="246"/>
      <c r="F12" s="246"/>
      <c r="G12" s="1152" t="s">
        <v>494</v>
      </c>
      <c r="H12" s="1153"/>
      <c r="I12" s="1153"/>
      <c r="J12" s="1154"/>
      <c r="K12" s="269" t="s">
        <v>495</v>
      </c>
      <c r="L12" s="270" t="s">
        <v>495</v>
      </c>
      <c r="M12" s="271">
        <v>3160</v>
      </c>
      <c r="N12" s="272" t="s">
        <v>495</v>
      </c>
    </row>
    <row r="13" spans="1:16" ht="13.5" customHeight="1">
      <c r="A13" s="250"/>
      <c r="B13" s="246"/>
      <c r="C13" s="246"/>
      <c r="D13" s="246"/>
      <c r="E13" s="246"/>
      <c r="F13" s="246"/>
      <c r="G13" s="1152" t="s">
        <v>496</v>
      </c>
      <c r="H13" s="1153"/>
      <c r="I13" s="1153"/>
      <c r="J13" s="1154"/>
      <c r="K13" s="269" t="s">
        <v>495</v>
      </c>
      <c r="L13" s="270" t="s">
        <v>495</v>
      </c>
      <c r="M13" s="271" t="s">
        <v>495</v>
      </c>
      <c r="N13" s="272" t="s">
        <v>495</v>
      </c>
    </row>
    <row r="14" spans="1:16" ht="13.5" customHeight="1">
      <c r="A14" s="250"/>
      <c r="B14" s="246"/>
      <c r="C14" s="246"/>
      <c r="D14" s="246"/>
      <c r="E14" s="246"/>
      <c r="F14" s="246"/>
      <c r="G14" s="1152" t="s">
        <v>497</v>
      </c>
      <c r="H14" s="1153"/>
      <c r="I14" s="1153"/>
      <c r="J14" s="1154"/>
      <c r="K14" s="269">
        <v>113983</v>
      </c>
      <c r="L14" s="270">
        <v>6163</v>
      </c>
      <c r="M14" s="271">
        <v>9091</v>
      </c>
      <c r="N14" s="272">
        <v>-32.200000000000003</v>
      </c>
    </row>
    <row r="15" spans="1:16" ht="13.5" customHeight="1">
      <c r="A15" s="250"/>
      <c r="B15" s="246"/>
      <c r="C15" s="246"/>
      <c r="D15" s="246"/>
      <c r="E15" s="246"/>
      <c r="F15" s="246"/>
      <c r="G15" s="1152" t="s">
        <v>498</v>
      </c>
      <c r="H15" s="1153"/>
      <c r="I15" s="1153"/>
      <c r="J15" s="1154"/>
      <c r="K15" s="269" t="s">
        <v>495</v>
      </c>
      <c r="L15" s="270" t="s">
        <v>495</v>
      </c>
      <c r="M15" s="271">
        <v>4470</v>
      </c>
      <c r="N15" s="272" t="s">
        <v>495</v>
      </c>
    </row>
    <row r="16" spans="1:16">
      <c r="A16" s="250"/>
      <c r="B16" s="246"/>
      <c r="C16" s="246"/>
      <c r="D16" s="246"/>
      <c r="E16" s="246"/>
      <c r="F16" s="246"/>
      <c r="G16" s="1155" t="s">
        <v>499</v>
      </c>
      <c r="H16" s="1156"/>
      <c r="I16" s="1156"/>
      <c r="J16" s="1157"/>
      <c r="K16" s="270">
        <v>-254292</v>
      </c>
      <c r="L16" s="270">
        <v>-13749</v>
      </c>
      <c r="M16" s="271">
        <v>-19414</v>
      </c>
      <c r="N16" s="272">
        <v>-29.2</v>
      </c>
    </row>
    <row r="17" spans="1:16">
      <c r="A17" s="250"/>
      <c r="B17" s="246"/>
      <c r="C17" s="246"/>
      <c r="D17" s="246"/>
      <c r="E17" s="246"/>
      <c r="F17" s="246"/>
      <c r="G17" s="1155" t="s">
        <v>172</v>
      </c>
      <c r="H17" s="1156"/>
      <c r="I17" s="1156"/>
      <c r="J17" s="1157"/>
      <c r="K17" s="270">
        <v>1676379</v>
      </c>
      <c r="L17" s="270">
        <v>90640</v>
      </c>
      <c r="M17" s="271">
        <v>238376</v>
      </c>
      <c r="N17" s="272">
        <v>-62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500</v>
      </c>
      <c r="H19" s="246"/>
      <c r="I19" s="246"/>
      <c r="J19" s="246"/>
      <c r="K19" s="246"/>
      <c r="L19" s="246"/>
      <c r="M19" s="246"/>
      <c r="N19" s="246"/>
    </row>
    <row r="20" spans="1:16">
      <c r="A20" s="250"/>
      <c r="B20" s="246"/>
      <c r="C20" s="246"/>
      <c r="D20" s="246"/>
      <c r="E20" s="246"/>
      <c r="F20" s="246"/>
      <c r="G20" s="274"/>
      <c r="H20" s="275"/>
      <c r="I20" s="275"/>
      <c r="J20" s="276"/>
      <c r="K20" s="277" t="s">
        <v>501</v>
      </c>
      <c r="L20" s="278" t="s">
        <v>502</v>
      </c>
      <c r="M20" s="279" t="s">
        <v>503</v>
      </c>
      <c r="N20" s="280"/>
    </row>
    <row r="21" spans="1:16" s="286" customFormat="1">
      <c r="A21" s="281"/>
      <c r="B21" s="251"/>
      <c r="C21" s="251"/>
      <c r="D21" s="251"/>
      <c r="E21" s="251"/>
      <c r="F21" s="251"/>
      <c r="G21" s="1147" t="s">
        <v>504</v>
      </c>
      <c r="H21" s="1148"/>
      <c r="I21" s="1148"/>
      <c r="J21" s="1149"/>
      <c r="K21" s="282">
        <v>8.16</v>
      </c>
      <c r="L21" s="283">
        <v>21.75</v>
      </c>
      <c r="M21" s="284">
        <v>-13.59</v>
      </c>
      <c r="N21" s="251"/>
      <c r="O21" s="285"/>
      <c r="P21" s="281"/>
    </row>
    <row r="22" spans="1:16" s="286" customFormat="1">
      <c r="A22" s="281"/>
      <c r="B22" s="251"/>
      <c r="C22" s="251"/>
      <c r="D22" s="251"/>
      <c r="E22" s="251"/>
      <c r="F22" s="251"/>
      <c r="G22" s="1147" t="s">
        <v>505</v>
      </c>
      <c r="H22" s="1148"/>
      <c r="I22" s="1148"/>
      <c r="J22" s="1149"/>
      <c r="K22" s="287">
        <v>94.5</v>
      </c>
      <c r="L22" s="288">
        <v>95.2</v>
      </c>
      <c r="M22" s="289">
        <v>-0.7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508</v>
      </c>
      <c r="H29" s="251"/>
      <c r="I29" s="251"/>
      <c r="J29" s="251"/>
      <c r="K29" s="246"/>
      <c r="L29" s="246"/>
      <c r="M29" s="246"/>
      <c r="N29" s="246"/>
      <c r="O29" s="295"/>
    </row>
    <row r="30" spans="1:16">
      <c r="A30" s="250"/>
      <c r="B30" s="246"/>
      <c r="C30" s="246"/>
      <c r="D30" s="246"/>
      <c r="E30" s="246"/>
      <c r="F30" s="246"/>
      <c r="G30" s="253"/>
      <c r="H30" s="254"/>
      <c r="I30" s="254"/>
      <c r="J30" s="255"/>
      <c r="K30" s="1150" t="s">
        <v>486</v>
      </c>
      <c r="L30" s="256"/>
      <c r="M30" s="257" t="s">
        <v>487</v>
      </c>
      <c r="N30" s="258"/>
    </row>
    <row r="31" spans="1:16">
      <c r="A31" s="250"/>
      <c r="B31" s="246"/>
      <c r="C31" s="246"/>
      <c r="D31" s="246"/>
      <c r="E31" s="246"/>
      <c r="F31" s="246"/>
      <c r="G31" s="259"/>
      <c r="H31" s="260"/>
      <c r="I31" s="260"/>
      <c r="J31" s="261"/>
      <c r="K31" s="1151"/>
      <c r="L31" s="262" t="s">
        <v>488</v>
      </c>
      <c r="M31" s="263" t="s">
        <v>489</v>
      </c>
      <c r="N31" s="264" t="s">
        <v>490</v>
      </c>
    </row>
    <row r="32" spans="1:16" ht="27" customHeight="1">
      <c r="A32" s="250"/>
      <c r="B32" s="246"/>
      <c r="C32" s="246"/>
      <c r="D32" s="246"/>
      <c r="E32" s="246"/>
      <c r="F32" s="246"/>
      <c r="G32" s="1163" t="s">
        <v>509</v>
      </c>
      <c r="H32" s="1164"/>
      <c r="I32" s="1164"/>
      <c r="J32" s="1165"/>
      <c r="K32" s="296">
        <v>601141</v>
      </c>
      <c r="L32" s="296">
        <v>32503</v>
      </c>
      <c r="M32" s="297">
        <v>139853</v>
      </c>
      <c r="N32" s="298">
        <v>-76.8</v>
      </c>
    </row>
    <row r="33" spans="1:16" ht="13.5" customHeight="1">
      <c r="A33" s="250"/>
      <c r="B33" s="246"/>
      <c r="C33" s="246"/>
      <c r="D33" s="246"/>
      <c r="E33" s="246"/>
      <c r="F33" s="246"/>
      <c r="G33" s="1163" t="s">
        <v>510</v>
      </c>
      <c r="H33" s="1164"/>
      <c r="I33" s="1164"/>
      <c r="J33" s="1165"/>
      <c r="K33" s="296" t="s">
        <v>495</v>
      </c>
      <c r="L33" s="296" t="s">
        <v>495</v>
      </c>
      <c r="M33" s="297" t="s">
        <v>495</v>
      </c>
      <c r="N33" s="298" t="s">
        <v>495</v>
      </c>
    </row>
    <row r="34" spans="1:16" ht="27" customHeight="1">
      <c r="A34" s="250"/>
      <c r="B34" s="246"/>
      <c r="C34" s="246"/>
      <c r="D34" s="246"/>
      <c r="E34" s="246"/>
      <c r="F34" s="246"/>
      <c r="G34" s="1163" t="s">
        <v>511</v>
      </c>
      <c r="H34" s="1164"/>
      <c r="I34" s="1164"/>
      <c r="J34" s="1165"/>
      <c r="K34" s="296" t="s">
        <v>495</v>
      </c>
      <c r="L34" s="296" t="s">
        <v>495</v>
      </c>
      <c r="M34" s="297">
        <v>4</v>
      </c>
      <c r="N34" s="298" t="s">
        <v>495</v>
      </c>
    </row>
    <row r="35" spans="1:16" ht="27" customHeight="1">
      <c r="A35" s="250"/>
      <c r="B35" s="246"/>
      <c r="C35" s="246"/>
      <c r="D35" s="246"/>
      <c r="E35" s="246"/>
      <c r="F35" s="246"/>
      <c r="G35" s="1163" t="s">
        <v>512</v>
      </c>
      <c r="H35" s="1164"/>
      <c r="I35" s="1164"/>
      <c r="J35" s="1165"/>
      <c r="K35" s="296">
        <v>318435</v>
      </c>
      <c r="L35" s="296">
        <v>17217</v>
      </c>
      <c r="M35" s="297">
        <v>31890</v>
      </c>
      <c r="N35" s="298">
        <v>-46</v>
      </c>
    </row>
    <row r="36" spans="1:16" ht="27" customHeight="1">
      <c r="A36" s="250"/>
      <c r="B36" s="246"/>
      <c r="C36" s="246"/>
      <c r="D36" s="246"/>
      <c r="E36" s="246"/>
      <c r="F36" s="246"/>
      <c r="G36" s="1163" t="s">
        <v>513</v>
      </c>
      <c r="H36" s="1164"/>
      <c r="I36" s="1164"/>
      <c r="J36" s="1165"/>
      <c r="K36" s="296">
        <v>31905</v>
      </c>
      <c r="L36" s="296">
        <v>1725</v>
      </c>
      <c r="M36" s="297">
        <v>5316</v>
      </c>
      <c r="N36" s="298">
        <v>-67.599999999999994</v>
      </c>
    </row>
    <row r="37" spans="1:16" ht="13.5" customHeight="1">
      <c r="A37" s="250"/>
      <c r="B37" s="246"/>
      <c r="C37" s="246"/>
      <c r="D37" s="246"/>
      <c r="E37" s="246"/>
      <c r="F37" s="246"/>
      <c r="G37" s="1163" t="s">
        <v>514</v>
      </c>
      <c r="H37" s="1164"/>
      <c r="I37" s="1164"/>
      <c r="J37" s="1165"/>
      <c r="K37" s="296">
        <v>38016</v>
      </c>
      <c r="L37" s="296">
        <v>2055</v>
      </c>
      <c r="M37" s="297">
        <v>1757</v>
      </c>
      <c r="N37" s="298">
        <v>17</v>
      </c>
    </row>
    <row r="38" spans="1:16" ht="27" customHeight="1">
      <c r="A38" s="250"/>
      <c r="B38" s="246"/>
      <c r="C38" s="246"/>
      <c r="D38" s="246"/>
      <c r="E38" s="246"/>
      <c r="F38" s="246"/>
      <c r="G38" s="1166" t="s">
        <v>515</v>
      </c>
      <c r="H38" s="1167"/>
      <c r="I38" s="1167"/>
      <c r="J38" s="1168"/>
      <c r="K38" s="299" t="s">
        <v>495</v>
      </c>
      <c r="L38" s="299" t="s">
        <v>495</v>
      </c>
      <c r="M38" s="300">
        <v>42</v>
      </c>
      <c r="N38" s="301" t="s">
        <v>495</v>
      </c>
      <c r="O38" s="295"/>
    </row>
    <row r="39" spans="1:16">
      <c r="A39" s="250"/>
      <c r="B39" s="246"/>
      <c r="C39" s="246"/>
      <c r="D39" s="246"/>
      <c r="E39" s="246"/>
      <c r="F39" s="246"/>
      <c r="G39" s="1166" t="s">
        <v>516</v>
      </c>
      <c r="H39" s="1167"/>
      <c r="I39" s="1167"/>
      <c r="J39" s="1168"/>
      <c r="K39" s="302" t="s">
        <v>495</v>
      </c>
      <c r="L39" s="302" t="s">
        <v>495</v>
      </c>
      <c r="M39" s="303">
        <v>-8426</v>
      </c>
      <c r="N39" s="304" t="s">
        <v>495</v>
      </c>
      <c r="O39" s="295"/>
    </row>
    <row r="40" spans="1:16" ht="27" customHeight="1">
      <c r="A40" s="250"/>
      <c r="B40" s="246"/>
      <c r="C40" s="246"/>
      <c r="D40" s="246"/>
      <c r="E40" s="246"/>
      <c r="F40" s="246"/>
      <c r="G40" s="1163" t="s">
        <v>517</v>
      </c>
      <c r="H40" s="1164"/>
      <c r="I40" s="1164"/>
      <c r="J40" s="1165"/>
      <c r="K40" s="302">
        <v>-616519</v>
      </c>
      <c r="L40" s="302">
        <v>-33334</v>
      </c>
      <c r="M40" s="303">
        <v>-127711</v>
      </c>
      <c r="N40" s="304">
        <v>-73.900000000000006</v>
      </c>
      <c r="O40" s="295"/>
    </row>
    <row r="41" spans="1:16">
      <c r="A41" s="250"/>
      <c r="B41" s="246"/>
      <c r="C41" s="246"/>
      <c r="D41" s="246"/>
      <c r="E41" s="246"/>
      <c r="F41" s="246"/>
      <c r="G41" s="1169" t="s">
        <v>283</v>
      </c>
      <c r="H41" s="1170"/>
      <c r="I41" s="1170"/>
      <c r="J41" s="1171"/>
      <c r="K41" s="296">
        <v>372978</v>
      </c>
      <c r="L41" s="302">
        <v>20166</v>
      </c>
      <c r="M41" s="303">
        <v>42725</v>
      </c>
      <c r="N41" s="304">
        <v>-52.8</v>
      </c>
      <c r="O41" s="295"/>
    </row>
    <row r="42" spans="1:16">
      <c r="A42" s="250"/>
      <c r="B42" s="246"/>
      <c r="C42" s="246"/>
      <c r="D42" s="246"/>
      <c r="E42" s="246"/>
      <c r="F42" s="246"/>
      <c r="G42" s="305" t="s">
        <v>518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519</v>
      </c>
      <c r="B47" s="246"/>
      <c r="C47" s="246"/>
      <c r="D47" s="246"/>
      <c r="E47" s="246"/>
      <c r="F47" s="246"/>
      <c r="G47" s="246"/>
      <c r="H47" s="246"/>
      <c r="I47" s="246"/>
      <c r="J47" s="246"/>
      <c r="K47" s="246"/>
      <c r="L47" s="246"/>
      <c r="M47" s="246"/>
      <c r="N47" s="246"/>
    </row>
    <row r="48" spans="1:16">
      <c r="A48" s="250"/>
      <c r="B48" s="246"/>
      <c r="C48" s="246"/>
      <c r="D48" s="246"/>
      <c r="E48" s="246"/>
      <c r="F48" s="246"/>
      <c r="G48" s="310" t="s">
        <v>520</v>
      </c>
      <c r="H48" s="310"/>
      <c r="I48" s="310"/>
      <c r="J48" s="310"/>
      <c r="K48" s="310"/>
      <c r="L48" s="310"/>
      <c r="M48" s="311"/>
      <c r="N48" s="310"/>
    </row>
    <row r="49" spans="1:14" ht="13.5" customHeight="1">
      <c r="A49" s="250"/>
      <c r="B49" s="246"/>
      <c r="C49" s="246"/>
      <c r="D49" s="246"/>
      <c r="E49" s="246"/>
      <c r="F49" s="246"/>
      <c r="G49" s="312"/>
      <c r="H49" s="313"/>
      <c r="I49" s="1158" t="s">
        <v>486</v>
      </c>
      <c r="J49" s="1160" t="s">
        <v>521</v>
      </c>
      <c r="K49" s="1161"/>
      <c r="L49" s="1161"/>
      <c r="M49" s="1161"/>
      <c r="N49" s="1162"/>
    </row>
    <row r="50" spans="1:14">
      <c r="A50" s="250"/>
      <c r="B50" s="246"/>
      <c r="C50" s="246"/>
      <c r="D50" s="246"/>
      <c r="E50" s="246"/>
      <c r="F50" s="246"/>
      <c r="G50" s="314"/>
      <c r="H50" s="315"/>
      <c r="I50" s="1159"/>
      <c r="J50" s="316" t="s">
        <v>522</v>
      </c>
      <c r="K50" s="317" t="s">
        <v>523</v>
      </c>
      <c r="L50" s="318" t="s">
        <v>524</v>
      </c>
      <c r="M50" s="319" t="s">
        <v>525</v>
      </c>
      <c r="N50" s="320" t="s">
        <v>526</v>
      </c>
    </row>
    <row r="51" spans="1:14">
      <c r="A51" s="250"/>
      <c r="B51" s="246"/>
      <c r="C51" s="246"/>
      <c r="D51" s="246"/>
      <c r="E51" s="246"/>
      <c r="F51" s="246"/>
      <c r="G51" s="312" t="s">
        <v>527</v>
      </c>
      <c r="H51" s="313"/>
      <c r="I51" s="321">
        <v>537538</v>
      </c>
      <c r="J51" s="322">
        <v>27314</v>
      </c>
      <c r="K51" s="323">
        <v>-36.799999999999997</v>
      </c>
      <c r="L51" s="324">
        <v>46819</v>
      </c>
      <c r="M51" s="325">
        <v>9.3000000000000007</v>
      </c>
      <c r="N51" s="326">
        <v>-46.1</v>
      </c>
    </row>
    <row r="52" spans="1:14">
      <c r="A52" s="250"/>
      <c r="B52" s="246"/>
      <c r="C52" s="246"/>
      <c r="D52" s="246"/>
      <c r="E52" s="246"/>
      <c r="F52" s="246"/>
      <c r="G52" s="327"/>
      <c r="H52" s="328" t="s">
        <v>528</v>
      </c>
      <c r="I52" s="329">
        <v>3958</v>
      </c>
      <c r="J52" s="330">
        <v>201</v>
      </c>
      <c r="K52" s="331">
        <v>-97.3</v>
      </c>
      <c r="L52" s="332">
        <v>24121</v>
      </c>
      <c r="M52" s="333">
        <v>9.5</v>
      </c>
      <c r="N52" s="334">
        <v>-106.8</v>
      </c>
    </row>
    <row r="53" spans="1:14">
      <c r="A53" s="250"/>
      <c r="B53" s="246"/>
      <c r="C53" s="246"/>
      <c r="D53" s="246"/>
      <c r="E53" s="246"/>
      <c r="F53" s="246"/>
      <c r="G53" s="312" t="s">
        <v>529</v>
      </c>
      <c r="H53" s="313"/>
      <c r="I53" s="321">
        <v>220194</v>
      </c>
      <c r="J53" s="322">
        <v>11349</v>
      </c>
      <c r="K53" s="323">
        <v>-58.4</v>
      </c>
      <c r="L53" s="324">
        <v>53270</v>
      </c>
      <c r="M53" s="325">
        <v>13.8</v>
      </c>
      <c r="N53" s="326">
        <v>-72.2</v>
      </c>
    </row>
    <row r="54" spans="1:14">
      <c r="A54" s="250"/>
      <c r="B54" s="246"/>
      <c r="C54" s="246"/>
      <c r="D54" s="246"/>
      <c r="E54" s="246"/>
      <c r="F54" s="246"/>
      <c r="G54" s="327"/>
      <c r="H54" s="328" t="s">
        <v>528</v>
      </c>
      <c r="I54" s="329">
        <v>13397</v>
      </c>
      <c r="J54" s="330">
        <v>690</v>
      </c>
      <c r="K54" s="331">
        <v>243.3</v>
      </c>
      <c r="L54" s="332">
        <v>24316</v>
      </c>
      <c r="M54" s="333">
        <v>0.8</v>
      </c>
      <c r="N54" s="334">
        <v>242.5</v>
      </c>
    </row>
    <row r="55" spans="1:14">
      <c r="A55" s="250"/>
      <c r="B55" s="246"/>
      <c r="C55" s="246"/>
      <c r="D55" s="246"/>
      <c r="E55" s="246"/>
      <c r="F55" s="246"/>
      <c r="G55" s="312" t="s">
        <v>530</v>
      </c>
      <c r="H55" s="313"/>
      <c r="I55" s="321">
        <v>2793177</v>
      </c>
      <c r="J55" s="322">
        <v>146362</v>
      </c>
      <c r="K55" s="323">
        <v>1189.5999999999999</v>
      </c>
      <c r="L55" s="324">
        <v>53292</v>
      </c>
      <c r="M55" s="325">
        <v>0</v>
      </c>
      <c r="N55" s="326">
        <v>1189.5999999999999</v>
      </c>
    </row>
    <row r="56" spans="1:14">
      <c r="A56" s="250"/>
      <c r="B56" s="246"/>
      <c r="C56" s="246"/>
      <c r="D56" s="246"/>
      <c r="E56" s="246"/>
      <c r="F56" s="246"/>
      <c r="G56" s="327"/>
      <c r="H56" s="328" t="s">
        <v>528</v>
      </c>
      <c r="I56" s="329">
        <v>22747</v>
      </c>
      <c r="J56" s="330">
        <v>1192</v>
      </c>
      <c r="K56" s="331">
        <v>72.8</v>
      </c>
      <c r="L56" s="332">
        <v>28900</v>
      </c>
      <c r="M56" s="333">
        <v>18.899999999999999</v>
      </c>
      <c r="N56" s="334">
        <v>53.9</v>
      </c>
    </row>
    <row r="57" spans="1:14">
      <c r="A57" s="250"/>
      <c r="B57" s="246"/>
      <c r="C57" s="246"/>
      <c r="D57" s="246"/>
      <c r="E57" s="246"/>
      <c r="F57" s="246"/>
      <c r="G57" s="312" t="s">
        <v>531</v>
      </c>
      <c r="H57" s="313"/>
      <c r="I57" s="321">
        <v>2384290</v>
      </c>
      <c r="J57" s="322">
        <v>126979</v>
      </c>
      <c r="K57" s="323">
        <v>-13.2</v>
      </c>
      <c r="L57" s="324">
        <v>245039</v>
      </c>
      <c r="M57" s="325">
        <v>359.8</v>
      </c>
      <c r="N57" s="326">
        <v>-373</v>
      </c>
    </row>
    <row r="58" spans="1:14">
      <c r="A58" s="250"/>
      <c r="B58" s="246"/>
      <c r="C58" s="246"/>
      <c r="D58" s="246"/>
      <c r="E58" s="246"/>
      <c r="F58" s="246"/>
      <c r="G58" s="327"/>
      <c r="H58" s="328" t="s">
        <v>528</v>
      </c>
      <c r="I58" s="329">
        <v>488148</v>
      </c>
      <c r="J58" s="330">
        <v>25997</v>
      </c>
      <c r="K58" s="331">
        <v>2081</v>
      </c>
      <c r="L58" s="332">
        <v>108922</v>
      </c>
      <c r="M58" s="333">
        <v>276.89999999999998</v>
      </c>
      <c r="N58" s="334">
        <v>1804.1</v>
      </c>
    </row>
    <row r="59" spans="1:14">
      <c r="A59" s="250"/>
      <c r="B59" s="246"/>
      <c r="C59" s="246"/>
      <c r="D59" s="246"/>
      <c r="E59" s="246"/>
      <c r="F59" s="246"/>
      <c r="G59" s="312" t="s">
        <v>532</v>
      </c>
      <c r="H59" s="313"/>
      <c r="I59" s="321">
        <v>4174969</v>
      </c>
      <c r="J59" s="322">
        <v>225735</v>
      </c>
      <c r="K59" s="323">
        <v>77.8</v>
      </c>
      <c r="L59" s="324">
        <v>291945</v>
      </c>
      <c r="M59" s="325">
        <v>19.100000000000001</v>
      </c>
      <c r="N59" s="326">
        <v>58.7</v>
      </c>
    </row>
    <row r="60" spans="1:14">
      <c r="A60" s="250"/>
      <c r="B60" s="246"/>
      <c r="C60" s="246"/>
      <c r="D60" s="246"/>
      <c r="E60" s="246"/>
      <c r="F60" s="246"/>
      <c r="G60" s="327"/>
      <c r="H60" s="328" t="s">
        <v>528</v>
      </c>
      <c r="I60" s="335">
        <v>124505</v>
      </c>
      <c r="J60" s="330">
        <v>6732</v>
      </c>
      <c r="K60" s="331">
        <v>-74.099999999999994</v>
      </c>
      <c r="L60" s="332">
        <v>127651</v>
      </c>
      <c r="M60" s="333">
        <v>17.2</v>
      </c>
      <c r="N60" s="334">
        <v>-91.3</v>
      </c>
    </row>
    <row r="61" spans="1:14">
      <c r="A61" s="250"/>
      <c r="B61" s="246"/>
      <c r="C61" s="246"/>
      <c r="D61" s="246"/>
      <c r="E61" s="246"/>
      <c r="F61" s="246"/>
      <c r="G61" s="312" t="s">
        <v>533</v>
      </c>
      <c r="H61" s="336"/>
      <c r="I61" s="337">
        <v>2022034</v>
      </c>
      <c r="J61" s="338">
        <v>107548</v>
      </c>
      <c r="K61" s="339">
        <v>231.8</v>
      </c>
      <c r="L61" s="340">
        <v>138073</v>
      </c>
      <c r="M61" s="341">
        <v>80.400000000000006</v>
      </c>
      <c r="N61" s="326">
        <v>151.4</v>
      </c>
    </row>
    <row r="62" spans="1:14">
      <c r="A62" s="250"/>
      <c r="B62" s="246"/>
      <c r="C62" s="246"/>
      <c r="D62" s="246"/>
      <c r="E62" s="246"/>
      <c r="F62" s="246"/>
      <c r="G62" s="327"/>
      <c r="H62" s="328" t="s">
        <v>528</v>
      </c>
      <c r="I62" s="329">
        <v>130551</v>
      </c>
      <c r="J62" s="330">
        <v>6962</v>
      </c>
      <c r="K62" s="331">
        <v>445.1</v>
      </c>
      <c r="L62" s="332">
        <v>62782</v>
      </c>
      <c r="M62" s="333">
        <v>64.7</v>
      </c>
      <c r="N62" s="334">
        <v>380.4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27"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535</v>
      </c>
      <c r="G46" s="8" t="s">
        <v>536</v>
      </c>
      <c r="H46" s="8" t="s">
        <v>537</v>
      </c>
      <c r="I46" s="8" t="s">
        <v>538</v>
      </c>
      <c r="J46" s="9" t="s">
        <v>539</v>
      </c>
    </row>
    <row r="47" spans="2:10" ht="57.75" customHeight="1">
      <c r="B47" s="10"/>
      <c r="C47" s="1172" t="s">
        <v>3</v>
      </c>
      <c r="D47" s="1172"/>
      <c r="E47" s="1173"/>
      <c r="F47" s="11">
        <v>26.95</v>
      </c>
      <c r="G47" s="12">
        <v>31.45</v>
      </c>
      <c r="H47" s="12">
        <v>26.2</v>
      </c>
      <c r="I47" s="12">
        <v>27.69</v>
      </c>
      <c r="J47" s="13">
        <v>36.75</v>
      </c>
    </row>
    <row r="48" spans="2:10" ht="57.75" customHeight="1">
      <c r="B48" s="14"/>
      <c r="C48" s="1174" t="s">
        <v>4</v>
      </c>
      <c r="D48" s="1174"/>
      <c r="E48" s="1175"/>
      <c r="F48" s="15">
        <v>8.6</v>
      </c>
      <c r="G48" s="16">
        <v>11.43</v>
      </c>
      <c r="H48" s="16">
        <v>14.87</v>
      </c>
      <c r="I48" s="16">
        <v>8.3800000000000008</v>
      </c>
      <c r="J48" s="17">
        <v>6.48</v>
      </c>
    </row>
    <row r="49" spans="2:10" ht="57.75" customHeight="1" thickBot="1">
      <c r="B49" s="18"/>
      <c r="C49" s="1176" t="s">
        <v>5</v>
      </c>
      <c r="D49" s="1176"/>
      <c r="E49" s="1177"/>
      <c r="F49" s="19">
        <v>4.5199999999999996</v>
      </c>
      <c r="G49" s="20">
        <v>7.12</v>
      </c>
      <c r="H49" s="20">
        <v>0.83</v>
      </c>
      <c r="I49" s="20" t="s">
        <v>540</v>
      </c>
      <c r="J49" s="21">
        <v>6.98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秋元　喜夫</cp:lastModifiedBy>
  <dcterms:modified xsi:type="dcterms:W3CDTF">2018-11-29T01:39:12Z</dcterms:modified>
</cp:coreProperties>
</file>