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9小野町●\"/>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AM35" i="9"/>
  <c r="C35" i="9"/>
  <c r="C36" i="9" s="1"/>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<sst xmlns="http://schemas.openxmlformats.org/spreadsheetml/2006/main" count="1055" uniqueCount="567">
  <si>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</si>
  <si>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</si>
  <si>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</si>
  <si>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</si>
  <si>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</si>
  <si>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</si>
  <si>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</si>
  <si>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</si>
  <si>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</si>
  <si>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</si>
  <si>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</si>
  <si>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</si>
  <si>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</si>
  <si>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</si>
  <si>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</si>
  <si>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</si>
  <si>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</si>
  <si>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</si>
  <si>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</si>
  <si>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</si>
  <si>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</si>
  <si>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</si>
  <si>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</si>
  <si>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</si>
  <si>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</si>
  <si>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</si>
  <si>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</si>
  <si>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</si>
  <si>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</si>
  <si>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</si>
  <si>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</si>
  <si>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</si>
  <si>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</si>
  <si>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</si>
  <si>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</si>
  <si>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</si>
  <si>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</si>
  <si>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</si>
  <si>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</si>
  <si>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</si>
  <si>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</si>
  <si>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</si>
  <si>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</si>
  <si>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</si>
  <si>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</si>
  <si>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</si>
  <si>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</si>
  <si>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</si>
  <si>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</si>
  <si>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</si>
  <si>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</si>
  <si>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</si>
  <si>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</si>
  <si>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</si>
  <si>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</si>
  <si>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</si>
  <si>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</si>
  <si>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</si>
  <si>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</si>
  <si>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</si>
  <si>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</si>
  <si>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</si>
  <si>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</si>
  <si>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</si>
  <si>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</si>
  <si>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</si>
  <si>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</si>
  <si>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</si>
  <si>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</si>
  <si>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</si>
  <si>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</si>
  <si>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</si>
  <si>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</si>
  <si>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</si>
  <si>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</si>
  <si>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</si>
  <si>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</si>
  <si>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</si>
  <si>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</si>
  <si>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</si>
  <si>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</si>
  <si>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</si>
  <si>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</si>
  <si>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</si>
  <si>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</si>
  <si>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</si>
  <si>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</si>
  <si>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</si>
  <si>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</si>
  <si>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</si>
  <si>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</si>
  <si>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</si>
  <si>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</si>
  <si>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</si>
  <si>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</si>
  <si>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</si>
  <si>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</si>
  <si>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</si>
  <si>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</si>
  <si>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</si>
  <si>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</si>
  <si>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</si>
  <si>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</si>
  <si>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</si>
  <si>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</si>
  <si>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</si>
  <si>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</si>
  <si>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</si>
  <si>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</si>
  <si>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</si>
  <si>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</si>
  <si>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</si>
  <si>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</si>
  <si>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</si>
  <si>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</si>
  <si>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</si>
  <si>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</si>
  <si>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</si>
  <si>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</si>
  <si>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</si>
  <si>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</si>
  <si>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</si>
  <si>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</si>
  <si>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</si>
  <si>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</si>
  <si>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</si>
  <si>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</si>
  <si>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</si>
  <si>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</si>
  <si>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</si>
  <si>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</si>
  <si>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</si>
  <si>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</si>
  <si>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</si>
  <si>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</si>
  <si>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</si>
  <si>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</si>
  <si>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</si>
  <si>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</si>
  <si>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</si>
  <si>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</si>
  <si>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</si>
  <si>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</si>
  <si>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</si>
  <si>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</si>
  <si>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</si>
  <si>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</si>
  <si>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</si>
  <si>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</si>
  <si>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</si>
  <si>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</si>
  <si>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</si>
  <si>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</si>
  <si>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</si>
  <si>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</si>
  <si>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</si>
  <si>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</si>
  <si>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</si>
  <si>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</si>
  <si>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</si>
  <si>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</si>
  <si>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</si>
  <si>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</si>
  <si>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</si>
  <si>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</si>
  <si>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</si>
  <si>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</si>
  <si>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</si>
  <si>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</si>
  <si>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</si>
  <si>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</si>
  <si>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</si>
  <si>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</si>
  <si>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</si>
  <si>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</si>
  <si>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</si>
  <si>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</si>
  <si>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</si>
  <si>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</si>
  <si>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</si>
  <si>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</si>
  <si>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</si>
  <si>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</si>
  <si>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</si>
  <si>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</si>
  <si>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</si>
  <si>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</si>
  <si>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</si>
  <si>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</si>
  <si>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</si>
  <si>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</si>
  <si>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</si>
  <si>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</si>
  <si>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</si>
  <si>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</si>
  <si>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</si>
  <si>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福島県小野町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</si>
  <si>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</si>
  <si>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</si>
  <si>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</si>
  <si>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</si>
  <si>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</si>
  <si>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</si>
  <si>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</si>
  <si>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</si>
  <si>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</si>
  <si>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</si>
  <si>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</si>
  <si>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</si>
  <si>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</si>
  <si>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</si>
  <si>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</si>
  <si>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</si>
  <si>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</si>
  <si>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</si>
  <si>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</si>
  <si>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</si>
  <si>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</si>
  <si>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</si>
  <si>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</si>
  <si>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</si>
  <si>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</si>
  <si>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</si>
  <si>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</si>
  <si>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</si>
  <si>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</si>
  <si>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</si>
  <si>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</si>
  <si>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</si>
  <si>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</si>
  <si>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</si>
  <si>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</si>
  <si>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</si>
  <si>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</si>
  <si>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</si>
  <si>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</si>
  <si>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</si>
  <si>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</si>
  <si>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</si>
  <si>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</si>
  <si>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</si>
  <si>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</si>
  <si>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</si>
  <si>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</si>
  <si>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</si>
  <si>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</si>
  <si>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</si>
  <si>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</si>
  <si>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</si>
  <si>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</si>
  <si>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</si>
  <si>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</si>
  <si>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</si>
  <si>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</si>
  <si>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</si>
  <si>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</si>
  <si>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</si>
  <si>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</si>
  <si>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</si>
  <si>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</si>
  <si>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</si>
  <si>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</si>
  <si>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</si>
  <si>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</si>
  <si>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</si>
  <si>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</si>
  <si>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</si>
  <si>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</si>
  <si>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</si>
  <si>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</si>
  <si>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</si>
  <si>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</si>
  <si>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</si>
  <si>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</si>
  <si>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</si>
  <si>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</si>
  <si>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</si>
  <si>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</si>
  <si>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</si>
  <si>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</si>
  <si>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</si>
  <si>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</si>
  <si>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</si>
  <si>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</si>
  <si>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</si>
  <si>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</si>
  <si>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</si>
  <si>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</si>
  <si>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</si>
  <si>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</si>
  <si>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</si>
  <si>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</si>
  <si>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</si>
  <si>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</si>
  <si>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</si>
  <si>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</si>
  <si>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</si>
  <si>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</si>
  <si>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</si>
  <si>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</si>
  <si>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</si>
  <si>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</si>
  <si>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</si>
  <si>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</si>
  <si>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</si>
  <si>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</si>
  <si>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</si>
  <si>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</si>
  <si>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</si>
  <si>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</si>
  <si>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</si>
  <si>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</si>
  <si>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</si>
  <si>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</si>
  <si>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</si>
  <si>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</si>
  <si>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</si>
  <si>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</si>
  <si>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</si>
  <si>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</si>
  <si>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</si>
  <si>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</si>
  <si>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</si>
  <si>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</si>
  <si>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</si>
  <si>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</si>
  <si>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</si>
  <si>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</si>
  <si>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</si>
  <si>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</si>
  <si>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</si>
  <si>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</si>
  <si>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</si>
  <si>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</si>
  <si>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</si>
  <si>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</si>
  <si>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</si>
  <si>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</si>
  <si>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</si>
  <si>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</si>
  <si>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</si>
  <si>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</si>
  <si>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</si>
  <si>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</si>
  <si>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</si>
  <si>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</si>
  <si>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福島県小野町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</si>
  <si>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</si>
  <si>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</si>
  <si>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</si>
  <si>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</si>
  <si>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</si>
  <si>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</si>
  <si>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</si>
  <si>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</si>
  <si>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</si>
  <si>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</si>
  <si>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</si>
  <si>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</si>
  <si>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</si>
  <si>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</si>
  <si>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</si>
  <si>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</si>
  <si>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</si>
  <si>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</si>
  <si>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</si>
  <si>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</si>
  <si>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</si>
  <si>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除染対策事業特別会計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</si>
  <si>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</si>
  <si>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</si>
  <si>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</si>
  <si>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</si>
  <si>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</si>
  <si>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</si>
  <si>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</si>
  <si>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</si>
  <si>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</si>
  <si>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</si>
  <si>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</si>
  <si>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</si>
  <si>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</si>
  <si>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</si>
  <si>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</si>
  <si>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</si>
  <si>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介護保険サービス事業特別会計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</si>
  <si>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</si>
  <si>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</si>
  <si>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</si>
  <si>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</si>
  <si>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</si>
  <si>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</si>
  <si>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</si>
  <si>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</si>
  <si>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</si>
  <si>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</si>
  <si>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</si>
  <si>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</si>
  <si>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</si>
  <si>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</si>
  <si>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</si>
  <si>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</si>
  <si>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</si>
  <si>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</si>
  <si>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</si>
  <si>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</si>
  <si>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</si>
  <si>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</si>
  <si>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</si>
  <si>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</si>
  <si>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</si>
  <si>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</si>
  <si>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</si>
  <si>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</si>
  <si>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</si>
  <si>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</si>
  <si>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</si>
  <si>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</si>
  <si>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</si>
  <si>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</si>
  <si>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</si>
  <si>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</si>
  <si>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</si>
  <si>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</si>
  <si>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</si>
  <si>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</si>
  <si>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</si>
  <si>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</si>
  <si>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</si>
  <si>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</si>
  <si>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</si>
  <si>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</si>
  <si>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</si>
  <si>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</si>
  <si>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</si>
  <si>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</si>
  <si>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</si>
  <si>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</si>
  <si>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</si>
  <si>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</si>
  <si>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</si>
  <si>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</si>
  <si>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</si>
  <si>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</si>
  <si>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</si>
  <si>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</si>
  <si>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</si>
  <si>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</si>
  <si>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</si>
  <si>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</si>
  <si>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</si>
  <si>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</si>
  <si>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</si>
  <si>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</si>
  <si>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</si>
  <si>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</si>
  <si>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</si>
  <si>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</si>
  <si>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</si>
  <si>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</si>
  <si>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</si>
  <si>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</si>
  <si>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</si>
  <si>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</si>
  <si>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</si>
  <si>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</si>
  <si>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</si>
  <si>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</si>
  <si>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</si>
  <si>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</si>
  <si>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</si>
  <si>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</si>
  <si>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</si>
  <si>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</si>
  <si>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</si>
  <si>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</si>
  <si>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</si>
  <si>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</si>
  <si>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</si>
  <si>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</si>
  <si>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</si>
  <si>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</si>
  <si>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</si>
  <si>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</si>
  <si>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</si>
  <si>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</si>
  <si>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</si>
  <si>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</si>
  <si>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</si>
  <si>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</si>
  <si>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</si>
  <si>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</si>
  <si>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</si>
  <si>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</si>
  <si>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</si>
  <si>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</si>
  <si>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</si>
  <si>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</si>
  <si>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</si>
  <si>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</si>
  <si>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</si>
  <si>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</si>
  <si>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</si>
  <si>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</si>
  <si>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</si>
  <si>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</si>
  <si>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</si>
  <si>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</si>
  <si>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</si>
  <si>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</si>
  <si>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</si>
  <si>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</si>
  <si>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</si>
  <si>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</si>
  <si>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</si>
  <si>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</si>
  <si>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</si>
  <si>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</si>
  <si>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</si>
  <si>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</si>
  <si>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</si>
  <si>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</si>
  <si>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</si>
  <si>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</si>
  <si>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</si>
  <si>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</si>
  <si>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</si>
  <si>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1.78</t>
  </si>
  <si>
    <t>▲ 1.47</t>
  </si>
  <si>
    <t>▲ 2.60</t>
  </si>
  <si>
    <t>▲ 6.77</t>
  </si>
  <si>
    <t>一般会計</t>
  </si>
  <si>
    <t>国民健康保険特別会計</t>
  </si>
  <si>
    <t>水道事業特別会計</t>
  </si>
  <si>
    <t>介護保険特別会計</t>
  </si>
  <si>
    <t>浄化槽整備推進事業特別会計</t>
  </si>
  <si>
    <t>文化・体育振興基金特別会計</t>
  </si>
  <si>
    <t>後期高齢者医療特別会計</t>
  </si>
  <si>
    <t>除染対策事業特別会計</t>
  </si>
  <si>
    <t>その他会計（赤字）</t>
  </si>
  <si>
    <t>その他会計（黒字）</t>
  </si>
  <si>
    <t>田村広域行政組合（一般会計）</t>
    <rPh sb="0" eb="2">
      <t>タムラ</t>
    </rPh>
    <rPh sb="2" eb="4">
      <t>コウイキ</t>
    </rPh>
    <rPh sb="4" eb="6">
      <t>ギョウセイ</t>
    </rPh>
    <rPh sb="6" eb="8">
      <t>クミアイ</t>
    </rPh>
    <rPh sb="9" eb="11">
      <t>イッパン</t>
    </rPh>
    <rPh sb="11" eb="1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</si>
  <si>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</si>
  <si>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</si>
  <si>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</si>
  <si>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</si>
  <si>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</si>
  <si>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</si>
  <si>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</si>
  <si>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</si>
  <si>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</si>
  <si>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（株）まちづくり小野</t>
    <rPh sb="1" eb="2">
      <t>カブ</t>
    </rPh>
    <rPh sb="8" eb="10">
      <t>オノ</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</si>
  <si>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</si>
  <si>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</si>
  <si>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</si>
  <si>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</si>
  <si>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</si>
  <si>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</si>
  <si>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</si>
  <si>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</si>
  <si>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</si>
  <si>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</si>
  <si>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</si>
  <si>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</si>
  <si>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</si>
  <si>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</si>
  <si>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平成23年度以降負の数値が続いており、実質公債費比率も平成25年度に補償金免除の繰上げ償還を行うなど公債費負担比率の抑制に努めてきたため、類似団体平均値を下回る状況となっている。
　なお、今後は充当可能基金の減少による将来負担比率の増、緊急防災・減災事業や過疎対策事業の起債の償還開始による公債費の増などいずれも増加が見込まれることから充当可能基金への積立など財源の確保と健全な財政運営を図っていく必要がある。</t>
    <rPh sb="1" eb="3">
      <t>ショウライ</t>
    </rPh>
    <rPh sb="3" eb="5">
      <t>フタン</t>
    </rPh>
    <rPh sb="5" eb="7">
      <t>ヒリツ</t>
    </rPh>
    <rPh sb="8" eb="10">
      <t>ヘイセイ</t>
    </rPh>
    <rPh sb="12" eb="14">
      <t>ネンド</t>
    </rPh>
    <rPh sb="14" eb="16">
      <t>イコウ</t>
    </rPh>
    <rPh sb="16" eb="17">
      <t>フ</t>
    </rPh>
    <rPh sb="18" eb="20">
      <t>スウチ</t>
    </rPh>
    <rPh sb="21" eb="22">
      <t>ツヅ</t>
    </rPh>
    <rPh sb="27" eb="29">
      <t>ジッシツ</t>
    </rPh>
    <rPh sb="29" eb="32">
      <t>コウサイヒ</t>
    </rPh>
    <rPh sb="32" eb="34">
      <t>ヒリツ</t>
    </rPh>
    <rPh sb="35" eb="37">
      <t>ヘイセイ</t>
    </rPh>
    <rPh sb="39" eb="41">
      <t>ネンド</t>
    </rPh>
    <rPh sb="42" eb="45">
      <t>ホショウキン</t>
    </rPh>
    <rPh sb="45" eb="47">
      <t>メンジョ</t>
    </rPh>
    <rPh sb="48" eb="50">
      <t>クリア</t>
    </rPh>
    <rPh sb="51" eb="53">
      <t>ショウカン</t>
    </rPh>
    <rPh sb="54" eb="55">
      <t>オコナ</t>
    </rPh>
    <rPh sb="58" eb="60">
      <t>コウサイ</t>
    </rPh>
    <rPh sb="60" eb="61">
      <t>ヒ</t>
    </rPh>
    <rPh sb="61" eb="63">
      <t>フタン</t>
    </rPh>
    <rPh sb="63" eb="65">
      <t>ヒリツ</t>
    </rPh>
    <rPh sb="66" eb="68">
      <t>ヨクセイ</t>
    </rPh>
    <rPh sb="69" eb="70">
      <t>ツト</t>
    </rPh>
    <rPh sb="77" eb="79">
      <t>ルイジ</t>
    </rPh>
    <rPh sb="79" eb="81">
      <t>ダンタイ</t>
    </rPh>
    <rPh sb="81" eb="84">
      <t>ヘイキンチ</t>
    </rPh>
    <rPh sb="85" eb="87">
      <t>シタマワ</t>
    </rPh>
    <rPh sb="88" eb="90">
      <t>ジョウキョウ</t>
    </rPh>
    <rPh sb="102" eb="104">
      <t>コンゴ</t>
    </rPh>
    <rPh sb="105" eb="107">
      <t>ジュウトウ</t>
    </rPh>
    <rPh sb="107" eb="109">
      <t>カノウ</t>
    </rPh>
    <rPh sb="109" eb="111">
      <t>キキン</t>
    </rPh>
    <rPh sb="112" eb="114">
      <t>ゲンショウ</t>
    </rPh>
    <rPh sb="117" eb="119">
      <t>ショウライ</t>
    </rPh>
    <rPh sb="119" eb="121">
      <t>フタン</t>
    </rPh>
    <rPh sb="121" eb="123">
      <t>ヒリツ</t>
    </rPh>
    <rPh sb="124" eb="125">
      <t>ゾウ</t>
    </rPh>
    <rPh sb="126" eb="128">
      <t>キンキュウ</t>
    </rPh>
    <rPh sb="128" eb="130">
      <t>ボウサイ</t>
    </rPh>
    <rPh sb="131" eb="132">
      <t>ゲン</t>
    </rPh>
    <rPh sb="132" eb="133">
      <t>サイ</t>
    </rPh>
    <rPh sb="133" eb="135">
      <t>ジギョウ</t>
    </rPh>
    <rPh sb="136" eb="138">
      <t>カソ</t>
    </rPh>
    <rPh sb="138" eb="140">
      <t>タイサク</t>
    </rPh>
    <rPh sb="140" eb="142">
      <t>ジギョウ</t>
    </rPh>
    <rPh sb="143" eb="145">
      <t>キサイ</t>
    </rPh>
    <rPh sb="146" eb="148">
      <t>ショウカン</t>
    </rPh>
    <rPh sb="148" eb="150">
      <t>カイシ</t>
    </rPh>
    <rPh sb="153" eb="156">
      <t>コウサイヒ</t>
    </rPh>
    <rPh sb="157" eb="158">
      <t>ゾウ</t>
    </rPh>
    <rPh sb="164" eb="166">
      <t>ゾウカ</t>
    </rPh>
    <rPh sb="167" eb="169">
      <t>ミコ</t>
    </rPh>
    <rPh sb="176" eb="178">
      <t>ジュウトウ</t>
    </rPh>
    <rPh sb="178" eb="180">
      <t>カノウ</t>
    </rPh>
    <rPh sb="180" eb="182">
      <t>キキン</t>
    </rPh>
    <rPh sb="184" eb="186">
      <t>ツミタテ</t>
    </rPh>
    <rPh sb="188" eb="190">
      <t>ザイゲン</t>
    </rPh>
    <rPh sb="191" eb="193">
      <t>カクホ</t>
    </rPh>
    <rPh sb="194" eb="196">
      <t>ケンゼン</t>
    </rPh>
    <rPh sb="197" eb="199">
      <t>ザイセイ</t>
    </rPh>
    <rPh sb="199" eb="201">
      <t>ウンエイ</t>
    </rPh>
    <rPh sb="202" eb="203">
      <t>ハカ</t>
    </rPh>
    <rPh sb="207" eb="20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</si>
</sst>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xmlns:c16r2="http://schemas.microsoft.com/office/drawing/2015/06/chart">
            <c:ext xmlns:c16="http://schemas.microsoft.com/office/drawing/2014/chart" uri="{C3380CC4-5D6E-409C-BE32-E72D297353CC}">
              <c16:uniqueId val="{00000000-7B28-49A1-8CC9-04098053FD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32064</c:v>
                </c:pt>
                <c:pt idx="1">
                  <c:v>47090</c:v>
                </c:pt>
                <c:pt idx="2">
                  <c:v>96910</c:v>
                </c:pt>
                <c:pt idx="3">
                  <c:v>104045</c:v>
                </c:pt>
                <c:pt idx="4">
                  <c:v>76189</c:v>
                </c:pt>
              </c:numCache>
            </c:numRef>
          </c:val>
          <c:smooth val="0"/>
          <c:extLst xmlns:c16r2="http://schemas.microsoft.com/office/drawing/2015/06/chart">
            <c:ext xmlns:c16="http://schemas.microsoft.com/office/drawing/2014/chart" uri="{C3380CC4-5D6E-409C-BE32-E72D297353CC}">
              <c16:uniqueId val="{00000001-7B28-49A1-8CC9-04098053FD48}"/>
            </c:ext>
          </c:extLst>
        </c:ser>
        <c:dLbls>
          <c:showLegendKey val="0"/>
          <c:showVal val="0"/>
          <c:showCatName val="0"/>
          <c:showSerName val="0"/>
          <c:showPercent val="0"/>
          <c:showBubbleSize val="0"/>
        </c:dLbls>
        <c:marker val="1"/>
        <c:smooth val="0"/>
        <c:axId val="474639800"/>
        <c:axId val="474637448"/>
      </c:lineChart>
      <c:catAx>
        <c:axId val="474639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7448"/>
        <c:crosses val="autoZero"/>
        <c:auto val="1"/>
        <c:lblAlgn val="ctr"/>
        <c:lblOffset val="100"/>
        <c:tickLblSkip val="1"/>
        <c:tickMarkSkip val="1"/>
        <c:noMultiLvlLbl val="0"/>
      </c:catAx>
      <c:valAx>
        <c:axId val="474637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9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6.97</c:v>
                </c:pt>
                <c:pt idx="1">
                  <c:v>4.2300000000000004</c:v>
                </c:pt>
                <c:pt idx="2">
                  <c:v>6.65</c:v>
                </c:pt>
                <c:pt idx="3">
                  <c:v>1.39</c:v>
                </c:pt>
                <c:pt idx="4">
                  <c:v>5.33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42.71</c:v>
                </c:pt>
                <c:pt idx="1">
                  <c:v>43.41</c:v>
                </c:pt>
                <c:pt idx="2">
                  <c:v>39.520000000000003</c:v>
                </c:pt>
                <c:pt idx="3">
                  <c:v>41.71</c:v>
                </c:pt>
                <c:pt idx="4">
                  <c:v>30.85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4896"/>
        <c:axId val="47462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10.87</c:v>
                </c:pt>
                <c:pt idx="1">
                  <c:v>-1.78</c:v>
                </c:pt>
                <c:pt idx="2">
                  <c:v>-1.47</c:v>
                </c:pt>
                <c:pt idx="3">
                  <c:v>-2.6</c:v>
                </c:pt>
                <c:pt idx="4">
                  <c:v>-6.77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4896"/>
        <c:axId val="474620592"/>
      </c:lineChart>
      <c:catAx>
        <c:axId val="4746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0592"/>
        <c:crosses val="autoZero"/>
        <c:auto val="1"/>
        <c:lblAlgn val="ctr"/>
        <c:lblOffset val="100"/>
        <c:tickLblSkip val="1"/>
        <c:tickMarkSkip val="1"/>
        <c:noMultiLvlLbl val="0"/>
      </c:catAx>
      <c:valAx>
        <c:axId val="47462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除染対策事業特別会計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文化・体育振興基金特別会計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0.02</c:v>
                </c:pt>
                <c:pt idx="4">
                  <c:v>#N/A</c:v>
                </c:pt>
                <c:pt idx="5">
                  <c:v>0.37</c:v>
                </c:pt>
                <c:pt idx="6">
                  <c:v>#N/A</c:v>
                </c:pt>
                <c:pt idx="7">
                  <c:v>0.27</c:v>
                </c:pt>
                <c:pt idx="8">
                  <c:v>#N/A</c:v>
                </c:pt>
                <c:pt idx="9">
                  <c:v>0.38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0.99</c:v>
                </c:pt>
                <c:pt idx="4">
                  <c:v>#N/A</c:v>
                </c:pt>
                <c:pt idx="5">
                  <c:v>0.75</c:v>
                </c:pt>
                <c:pt idx="6">
                  <c:v>#N/A</c:v>
                </c:pt>
                <c:pt idx="7">
                  <c:v>0.93</c:v>
                </c:pt>
                <c:pt idx="8">
                  <c:v>#N/A</c:v>
                </c:pt>
                <c:pt idx="9">
                  <c:v>0.84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c:v>
                </c:pt>
                <c:pt idx="2">
                  <c:v>#N/A</c:v>
                </c:pt>
                <c:pt idx="3">
                  <c:v>3.02</c:v>
                </c:pt>
                <c:pt idx="4">
                  <c:v>#N/A</c:v>
                </c:pt>
                <c:pt idx="5">
                  <c:v>3.61</c:v>
                </c:pt>
                <c:pt idx="6">
                  <c:v>#N/A</c:v>
                </c:pt>
                <c:pt idx="7">
                  <c:v>3.7</c:v>
                </c:pt>
                <c:pt idx="8">
                  <c:v>#N/A</c:v>
                </c:pt>
                <c:pt idx="9">
                  <c:v>2.41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2.12</c:v>
                </c:pt>
                <c:pt idx="2">
                  <c:v>#N/A</c:v>
                </c:pt>
                <c:pt idx="3">
                  <c:v>1.19</c:v>
                </c:pt>
                <c:pt idx="4">
                  <c:v>#N/A</c:v>
                </c:pt>
                <c:pt idx="5">
                  <c:v>1.64</c:v>
                </c:pt>
                <c:pt idx="6">
                  <c:v>#N/A</c:v>
                </c:pt>
                <c:pt idx="7">
                  <c:v>1.54</c:v>
                </c:pt>
                <c:pt idx="8">
                  <c:v>#N/A</c:v>
                </c:pt>
                <c:pt idx="9">
                  <c:v>2.61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6.95</c:v>
                </c:pt>
                <c:pt idx="2">
                  <c:v>#N/A</c:v>
                </c:pt>
                <c:pt idx="3">
                  <c:v>4.22</c:v>
                </c:pt>
                <c:pt idx="4">
                  <c:v>#N/A</c:v>
                </c:pt>
                <c:pt idx="5">
                  <c:v>6.64</c:v>
                </c:pt>
                <c:pt idx="6">
                  <c:v>#N/A</c:v>
                </c:pt>
                <c:pt idx="7">
                  <c:v>1.38</c:v>
                </c:pt>
                <c:pt idx="8">
                  <c:v>#N/A</c:v>
                </c:pt>
                <c:pt idx="9">
                  <c:v>5.32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19024"/>
        <c:axId val="474619416"/>
      </c:barChart>
      <c:catAx>
        <c:axId val="4746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19416"/>
        <c:crosses val="autoZero"/>
        <c:auto val="1"/>
        <c:lblAlgn val="ctr"/>
        <c:lblOffset val="100"/>
        <c:tickLblSkip val="1"/>
        <c:tickMarkSkip val="1"/>
        <c:noMultiLvlLbl val="0"/>
      </c:catAx>
      <c:valAx>
        <c:axId val="47461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306</c:v>
                </c:pt>
                <c:pt idx="5">
                  <c:v>310</c:v>
                </c:pt>
                <c:pt idx="8">
                  <c:v>326</c:v>
                </c:pt>
                <c:pt idx="11">
                  <c:v>320</c:v>
                </c:pt>
                <c:pt idx="14">
                  <c:v>329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4</c:v>
                </c:pt>
                <c:pt idx="9">
                  <c:v>4</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72</c:v>
                </c:pt>
                <c:pt idx="3">
                  <c:v>61</c:v>
                </c:pt>
                <c:pt idx="6">
                  <c:v>54</c:v>
                </c:pt>
                <c:pt idx="9">
                  <c:v>55</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c:v>
                </c:pt>
                <c:pt idx="3">
                  <c:v>32</c:v>
                </c:pt>
                <c:pt idx="6">
                  <c:v>60</c:v>
                </c:pt>
                <c:pt idx="9">
                  <c:v>37</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472</c:v>
                </c:pt>
                <c:pt idx="3">
                  <c:v>464</c:v>
                </c:pt>
                <c:pt idx="6">
                  <c:v>467</c:v>
                </c:pt>
                <c:pt idx="9">
                  <c:v>461</c:v>
                </c:pt>
                <c:pt idx="12">
                  <c:v>442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18240"/>
        <c:axId val="474644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260</c:v>
                </c:pt>
                <c:pt idx="2">
                  <c:v>#N/A</c:v>
                </c:pt>
                <c:pt idx="3">
                  <c:v>#N/A</c:v>
                </c:pt>
                <c:pt idx="4">
                  <c:v>251</c:v>
                </c:pt>
                <c:pt idx="5">
                  <c:v>#N/A</c:v>
                </c:pt>
                <c:pt idx="6">
                  <c:v>#N/A</c:v>
                </c:pt>
                <c:pt idx="7">
                  <c:v>259</c:v>
                </c:pt>
                <c:pt idx="8">
                  <c:v>#N/A</c:v>
                </c:pt>
                <c:pt idx="9">
                  <c:v>#N/A</c:v>
                </c:pt>
                <c:pt idx="10">
                  <c:v>237</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18240"/>
        <c:axId val="474644504"/>
      </c:lineChart>
      <c:catAx>
        <c:axId val="4746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4504"/>
        <c:crosses val="autoZero"/>
        <c:auto val="1"/>
        <c:lblAlgn val="ctr"/>
        <c:lblOffset val="100"/>
        <c:tickLblSkip val="1"/>
        <c:tickMarkSkip val="1"/>
        <c:noMultiLvlLbl val="0"/>
      </c:catAx>
      <c:valAx>
        <c:axId val="474644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3430</c:v>
                </c:pt>
                <c:pt idx="5">
                  <c:v>3361</c:v>
                </c:pt>
                <c:pt idx="8">
                  <c:v>3424</c:v>
                </c:pt>
                <c:pt idx="11">
                  <c:v>3678</c:v>
                </c:pt>
                <c:pt idx="14">
                  <c:v>3755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107</c:v>
                </c:pt>
                <c:pt idx="5">
                  <c:v>91</c:v>
                </c:pt>
                <c:pt idx="8">
                  <c:v>74</c:v>
                </c:pt>
                <c:pt idx="11">
                  <c:v>57</c:v>
                </c:pt>
                <c:pt idx="14">
                  <c:v>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3648</c:v>
                </c:pt>
                <c:pt idx="5">
                  <c:v>3716</c:v>
                </c:pt>
                <c:pt idx="8">
                  <c:v>3983</c:v>
                </c:pt>
                <c:pt idx="11">
                  <c:v>4059</c:v>
                </c:pt>
                <c:pt idx="14">
                  <c:v>3831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1226</c:v>
                </c:pt>
                <c:pt idx="3">
                  <c:v>1151</c:v>
                </c:pt>
                <c:pt idx="6">
                  <c:v>1075</c:v>
                </c:pt>
                <c:pt idx="9">
                  <c:v>1394</c:v>
                </c:pt>
                <c:pt idx="12">
                  <c:v>985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377</c:v>
                </c:pt>
                <c:pt idx="3">
                  <c:v>330</c:v>
                </c:pt>
                <c:pt idx="6">
                  <c:v>462</c:v>
                </c:pt>
                <c:pt idx="9">
                  <c:v>417</c:v>
                </c:pt>
                <c:pt idx="12">
                  <c:v>360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c:v>
                </c:pt>
                <c:pt idx="3">
                  <c:v>169</c:v>
                </c:pt>
                <c:pt idx="6">
                  <c:v>216</c:v>
                </c:pt>
                <c:pt idx="9">
                  <c:v>255</c:v>
                </c:pt>
                <c:pt idx="12">
                  <c:v>266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c:v>
                </c:pt>
                <c:pt idx="3">
                  <c:v>8</c:v>
                </c:pt>
                <c:pt idx="6">
                  <c:v>4</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4431</c:v>
                </c:pt>
                <c:pt idx="3">
                  <c:v>4258</c:v>
                </c:pt>
                <c:pt idx="6">
                  <c:v>4216</c:v>
                </c:pt>
                <c:pt idx="9">
                  <c:v>4462</c:v>
                </c:pt>
                <c:pt idx="12">
                  <c:v>4517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45288"/>
        <c:axId val="474647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45288"/>
        <c:axId val="474647640"/>
      </c:lineChart>
      <c:catAx>
        <c:axId val="47464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7640"/>
        <c:crosses val="autoZero"/>
        <c:auto val="1"/>
        <c:lblAlgn val="ctr"/>
        <c:lblOffset val="100"/>
        <c:tickLblSkip val="1"/>
        <c:tickMarkSkip val="1"/>
        <c:noMultiLvlLbl val="0"/>
      </c:catAx>
      <c:valAx>
        <c:axId val="474647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FD3C-46BA-AB5C-F2B47BED0877}"/>
                </c:ext>
                <c:ext xmlns:c15="http://schemas.microsoft.com/office/drawing/2012/chart" uri="{CE6537A1-D6FC-4f65-9D91-7224C49458BB}">
                  <c15:dlblFieldTable>
                    <c15:dlblFTEntry>
                      <c15:txfldGUID>{49FDA3D3-D698-4D66-9BE6-EA22E59905E5}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D3C-46BA-AB5C-F2B47BED0877}"/>
                </c:ext>
                <c:ext xmlns:c15="http://schemas.microsoft.com/office/drawing/2012/chart" uri="{CE6537A1-D6FC-4f65-9D91-7224C49458BB}">
                  <c15:dlblFieldTable>
                    <c15:dlblFTEntry>
                      <c15:txfldGUID>{7F3BF351-F4F1-4E64-9816-EFECC497C2DB}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FD3C-46BA-AB5C-F2B47BED0877}"/>
                </c:ext>
                <c:ext xmlns:c15="http://schemas.microsoft.com/office/drawing/2012/chart" uri="{CE6537A1-D6FC-4f65-9D91-7224C49458BB}">
                  <c15:dlblFieldTable>
                    <c15:dlblFTEntry>
                      <c15:txfldGUID>{45718B52-1E75-4D9A-8616-AF93D39EA3A1}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D3C-46BA-AB5C-F2B47BED0877}"/>
                </c:ext>
                <c:ext xmlns:c15="http://schemas.microsoft.com/office/drawing/2012/chart" uri="{CE6537A1-D6FC-4f65-9D91-7224C49458BB}">
                  <c15:dlblFieldTable>
                    <c15:dlblFTEntry>
                      <c15:txfldGUID>{DAB8D6F1-AFE7-453F-9C0D-BE06176DD197}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FD3C-46BA-AB5C-F2B47BED0877}"/>
                </c:ext>
                <c:ext xmlns:c15="http://schemas.microsoft.com/office/drawing/2012/chart" uri="{CE6537A1-D6FC-4f65-9D91-7224C49458BB}">
                  <c15:dlblFieldTable>
                    <c15:dlblFTEntry>
                      <c15:txfldGUID>{A70D0237-8593-4068-8E41-94CC8E85B8DA}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D3C-46BA-AB5C-F2B47BED087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D3C-46BA-AB5C-F2B47BED0877}"/>
                </c:ext>
                <c:ext xmlns:c15="http://schemas.microsoft.com/office/drawing/2012/chart" uri="{CE6537A1-D6FC-4f65-9D91-7224C49458BB}">
                  <c15:dlblFieldTable>
                    <c15:dlblFTEntry>
                      <c15:txfldGUID>{524A2CFC-2874-4347-9355-01FBD295846A}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D3C-46BA-AB5C-F2B47BED0877}"/>
                </c:ext>
                <c:ext xmlns:c15="http://schemas.microsoft.com/office/drawing/2012/chart" uri="{CE6537A1-D6FC-4f65-9D91-7224C49458BB}">
                  <c15:dlblFieldTable>
                    <c15:dlblFTEntry>
                      <c15:txfldGUID>{3F46AECA-A1C3-4528-BE50-A6BB70A266D9}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D3C-46BA-AB5C-F2B47BED0877}"/>
                </c:ext>
                <c:ext xmlns:c15="http://schemas.microsoft.com/office/drawing/2012/chart" uri="{CE6537A1-D6FC-4f65-9D91-7224C49458BB}">
                  <c15:dlblFieldTable>
                    <c15:dlblFTEntry>
                      <c15:txfldGUID>{F2AAAB56-B83E-4D64-B569-47A5355DFD5F}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D3C-46BA-AB5C-F2B47BED0877}"/>
                </c:ext>
                <c:ext xmlns:c15="http://schemas.microsoft.com/office/drawing/2012/chart" uri="{CE6537A1-D6FC-4f65-9D91-7224C49458BB}">
                  <c15:dlblFieldTable>
                    <c15:dlblFTEntry>
                      <c15:txfldGUID>{348F4679-37AD-41EF-88A3-D579E5F06FC1}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3C-46BA-AB5C-F2B47BED0877}"/>
                </c:ext>
                <c:ext xmlns:c15="http://schemas.microsoft.com/office/drawing/2012/chart" uri="{CE6537A1-D6FC-4f65-9D91-7224C49458BB}">
                  <c15:dlblFieldTable>
                    <c15:dlblFTEntry>
                      <c15:txfldGUID>{1003832C-E310-4ADE-B78F-4486892AB4BA}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FD3C-46BA-AB5C-F2B47BED0877}"/>
            </c:ext>
          </c:extLst>
        </c:ser>
        <c:dLbls>
          <c:showLegendKey val="0"/>
          <c:showVal val="0"/>
          <c:showCatName val="0"/>
          <c:showSerName val="0"/>
          <c:showPercent val="0"/>
          <c:showBubbleSize val="0"/>
        </c:dLbls>
        <c:axId val="474638624"/>
        <c:axId val="474634312"/>
      </c:scatterChart>
      <c:valAx>
        <c:axId val="47463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4312"/>
        <c:crosses val="autoZero"/>
        <c:crossBetween val="midCat"/>
      </c:valAx>
      <c:valAx>
        <c:axId val="474634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0D2-403B-8576-15A47718A84D}"/>
                </c:ext>
                <c:ext xmlns:c15="http://schemas.microsoft.com/office/drawing/2012/chart" uri="{CE6537A1-D6FC-4f65-9D91-7224C49458BB}">
                  <c15:dlblFieldTable>
                    <c15:dlblFTEntry>
                      <c15:txfldGUID>{E118CCC9-8400-4749-A1E4-B822E5A38223}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0D2-403B-8576-15A47718A84D}"/>
                </c:ext>
                <c:ext xmlns:c15="http://schemas.microsoft.com/office/drawing/2012/chart" uri="{CE6537A1-D6FC-4f65-9D91-7224C49458BB}">
                  <c15:dlblFieldTable>
                    <c15:dlblFTEntry>
                      <c15:txfldGUID>{8BB3EB82-F949-4E1B-B773-DB5B3FA26A57}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0D2-403B-8576-15A47718A84D}"/>
                </c:ext>
                <c:ext xmlns:c15="http://schemas.microsoft.com/office/drawing/2012/chart" uri="{CE6537A1-D6FC-4f65-9D91-7224C49458BB}">
                  <c15:dlblFieldTable>
                    <c15:dlblFTEntry>
                      <c15:txfldGUID>{0B519F7E-A9D9-4193-B9F0-8926E55E5FC0}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0D2-403B-8576-15A47718A84D}"/>
                </c:ext>
                <c:ext xmlns:c15="http://schemas.microsoft.com/office/drawing/2012/chart" uri="{CE6537A1-D6FC-4f65-9D91-7224C49458BB}">
                  <c15:dlblFieldTable>
                    <c15:dlblFTEntry>
                      <c15:txfldGUID>{8F73B0CE-00B6-4A8F-BD4D-D724FD876640}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0D2-403B-8576-15A47718A84D}"/>
                </c:ext>
                <c:ext xmlns:c15="http://schemas.microsoft.com/office/drawing/2012/chart" uri="{CE6537A1-D6FC-4f65-9D91-7224C49458BB}">
                  <c15:dlblFieldTable>
                    <c15:dlblFTEntry>
                      <c15:txfldGUID>{D15673CC-9C10-4DF7-A7B1-8A77A9472A4B}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8.8000000000000007</c:v>
                </c:pt>
                <c:pt idx="2">
                  <c:v>8.6</c:v>
                </c:pt>
                <c:pt idx="3">
                  <c:v>8.3000000000000007</c:v>
                </c:pt>
                <c:pt idx="4">
                  <c:v>7.7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20D2-403B-8576-15A47718A84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0D2-403B-8576-15A47718A84D}"/>
                </c:ext>
                <c:ext xmlns:c15="http://schemas.microsoft.com/office/drawing/2012/chart" uri="{CE6537A1-D6FC-4f65-9D91-7224C49458BB}">
                  <c15:layout/>
                  <c15:dlblFieldTable>
                    <c15:dlblFTEntry>
                      <c15:txfldGUID>{123D9CF2-5D99-43EA-BF82-292CC9BC182C}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0D2-403B-8576-15A47718A84D}"/>
                </c:ext>
                <c:ext xmlns:c15="http://schemas.microsoft.com/office/drawing/2012/chart" uri="{CE6537A1-D6FC-4f65-9D91-7224C49458BB}">
                  <c15:layout/>
                  <c15:dlblFieldTable>
                    <c15:dlblFTEntry>
                      <c15:txfldGUID>{01FDA448-8F14-4EA2-BB31-FEEB7007E7A4}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0D2-403B-8576-15A47718A84D}"/>
                </c:ext>
                <c:ext xmlns:c15="http://schemas.microsoft.com/office/drawing/2012/chart" uri="{CE6537A1-D6FC-4f65-9D91-7224C49458BB}">
                  <c15:layout/>
                  <c15:dlblFieldTable>
                    <c15:dlblFTEntry>
                      <c15:txfldGUID>{DF9953D8-32AE-456B-AC05-AA00C4ED5ED9}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0D2-403B-8576-15A47718A84D}"/>
                </c:ext>
                <c:ext xmlns:c15="http://schemas.microsoft.com/office/drawing/2012/chart" uri="{CE6537A1-D6FC-4f65-9D91-7224C49458BB}">
                  <c15:layout/>
                  <c15:dlblFieldTable>
                    <c15:dlblFTEntry>
                      <c15:txfldGUID>{E80BAE98-786E-4290-8C41-CA51ACDCA0A2}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D2-403B-8576-15A47718A84D}"/>
                </c:ext>
                <c:ext xmlns:c15="http://schemas.microsoft.com/office/drawing/2012/chart" uri="{CE6537A1-D6FC-4f65-9D91-7224C49458BB}">
                  <c15:layout/>
                  <c15:dlblFieldTable>
                    <c15:dlblFTEntry>
                      <c15:txfldGUID>{78C52103-F869-4AC3-BD40-BE18746074FD}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20D2-403B-8576-15A47718A84D}"/>
            </c:ext>
          </c:extLst>
        </c:ser>
        <c:dLbls>
          <c:showLegendKey val="0"/>
          <c:showVal val="0"/>
          <c:showCatName val="0"/>
          <c:showSerName val="0"/>
          <c:showPercent val="0"/>
          <c:showBubbleSize val="0"/>
        </c:dLbls>
        <c:axId val="474629608"/>
        <c:axId val="474649208"/>
      </c:scatterChart>
      <c:valAx>
        <c:axId val="474629608"/>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9208"/>
        <c:crosses val="autoZero"/>
        <c:crossBetween val="midCat"/>
      </c:valAx>
      <c:valAx>
        <c:axId val="47464920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96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年度の実質公債費比率は、前年度比</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ﾎﾟｲﾝﾄ減少し、</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ポイントとなったものである。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なお、元利償還金については、平成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年度に補償金免除繰上償還を行うなどし、公債費負担比率の抑制を図ってきた他、公営企業債の元利償還金に対する繰入金も減少している。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今後、緊急防災・減災事業や過疎対策事業による起債の償還が始まるため、公債費の増加が見込まれる。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新たな町債発行は、真に適債性のある事業であり、交付税措置のある起債を活用するなどし、健全な財政運営を図っていく必要がある。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年度より将来負担比率の分子が負の数値となっているものである。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今後、認定こども園や役場庁舎などの公共施設建設事業を見込んでおり、充当可能基金の減少が思慮されるため、中長期の施設整備スケジュールの策定が必要となる。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併せて、既存の公共施設の長寿命化対策も計画的に実施していく必要があるため、充当可能基金への積立など財源確保に努める必要がある。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財政力指数は前年度比</a:t>
          </a:r>
          <a:r>
            <a:rPr kumimoji="1" lang="en-US" altLang="ja-JP" sz="1300">
              <a:latin typeface="ＭＳ Ｐゴシック"/>
            </a:rPr>
            <a:t>0.01</a:t>
          </a:r>
          <a:r>
            <a:rPr kumimoji="1" lang="ja-JP" altLang="en-US" sz="1300">
              <a:latin typeface="ＭＳ Ｐゴシック"/>
            </a:rPr>
            <a:t>ﾎﾟｲﾝﾄ増加し、類似団体平均値との比較においては</a:t>
          </a:r>
          <a:r>
            <a:rPr kumimoji="1" lang="en-US" altLang="ja-JP" sz="1300">
              <a:latin typeface="ＭＳ Ｐゴシック"/>
            </a:rPr>
            <a:t>0.12</a:t>
          </a:r>
          <a:r>
            <a:rPr kumimoji="1" lang="ja-JP" altLang="en-US" sz="1300">
              <a:latin typeface="ＭＳ Ｐゴシック"/>
            </a:rPr>
            <a:t>ポイント下回るものとなった。</a:t>
          </a:r>
          <a:endParaRPr kumimoji="1" lang="en-US" altLang="ja-JP" sz="1300">
            <a:latin typeface="ＭＳ Ｐゴシック"/>
          </a:endParaRPr>
        </a:p>
        <a:p>
          <a:r>
            <a:rPr kumimoji="1" lang="ja-JP" altLang="en-US" sz="1300">
              <a:latin typeface="ＭＳ Ｐゴシック"/>
            </a:rPr>
            <a:t>　引き続き、笑顔とがんばり行革大綱に基づき、歳入の確保と歳出の抑制に努め、財政の健全化を図っていく必要がある。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14288</xdr:rowOff>
    </xdr:to>
    <xdr:cxnSp macro="">
      <xdr:nvCxnSpPr>
        <xdr:cNvPr id="71" name="直線コネクタ 70"/>
        <xdr:cNvCxnSpPr/>
      </xdr:nvCxnSpPr>
      <xdr:spPr>
        <a:xfrm flipV="1">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14288</xdr:rowOff>
    </xdr:from>
    <xdr:to>
      <xdr:col>6</xdr:col>
      <xdr:colOff>0</xdr:colOff>
      <xdr:row>44</xdr:row>
      <xdr:rowOff>24342</xdr:rowOff>
    </xdr:to>
    <xdr:cxnSp macro="">
      <xdr:nvCxnSpPr>
        <xdr:cNvPr id="74" name="直線コネクタ 73"/>
        <xdr:cNvCxnSpPr/>
      </xdr:nvCxnSpPr>
      <xdr:spPr>
        <a:xfrm flipV="1">
          <a:off x="3225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34396</xdr:rowOff>
    </xdr:to>
    <xdr:cxnSp macro="">
      <xdr:nvCxnSpPr>
        <xdr:cNvPr id="77" name="直線コネクタ 76"/>
        <xdr:cNvCxnSpPr/>
      </xdr:nvCxnSpPr>
      <xdr:spPr>
        <a:xfrm flipV="1">
          <a:off x="2336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34396</xdr:rowOff>
    </xdr:to>
    <xdr:cxnSp macro="">
      <xdr:nvCxnSpPr>
        <xdr:cNvPr id="80" name="直線コネクタ 79"/>
        <xdr:cNvCxnSpPr/>
      </xdr:nvCxnSpPr>
      <xdr:spPr>
        <a:xfrm>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4" name="円/楕円 93"/>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5" name="テキスト ボックス 94"/>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155046</xdr:rowOff>
    </xdr:from>
    <xdr:to>
      <xdr:col>3</xdr:col>
      <xdr:colOff>330200</xdr:colOff>
      <xdr:row>44</xdr:row>
      <xdr:rowOff>85196</xdr:rowOff>
    </xdr:to>
    <xdr:sp macro="" textlink="">
      <xdr:nvSpPr>
        <xdr:cNvPr id="96" name="円/楕円 95"/>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69973</xdr:rowOff>
    </xdr:from>
    <xdr:ext cx="762000" cy="259045"/>
    <xdr:sp macro="" textlink="">
      <xdr:nvSpPr>
        <xdr:cNvPr id="97" name="テキスト ボックス 96"/>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8" name="円/楕円 97"/>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9" name="テキスト ボックス 98"/>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扶助費、補助費等の増加と震災復興特別交付税をはじめとする地方交付税等の減少により、前年度と比較して</a:t>
          </a:r>
          <a:r>
            <a:rPr kumimoji="1" lang="en-US" altLang="ja-JP" sz="1300">
              <a:latin typeface="ＭＳ Ｐゴシック"/>
            </a:rPr>
            <a:t>2.6</a:t>
          </a:r>
          <a:r>
            <a:rPr kumimoji="1" lang="ja-JP" altLang="en-US" sz="1300">
              <a:latin typeface="ＭＳ Ｐゴシック"/>
            </a:rPr>
            <a:t>ﾎﾟｲﾝﾄ増加し、類似団体平均値を</a:t>
          </a:r>
          <a:r>
            <a:rPr kumimoji="1" lang="en-US" altLang="ja-JP" sz="1300">
              <a:latin typeface="ＭＳ Ｐゴシック"/>
            </a:rPr>
            <a:t>0.7</a:t>
          </a:r>
          <a:r>
            <a:rPr kumimoji="1" lang="ja-JP" altLang="en-US" sz="1300">
              <a:latin typeface="ＭＳ Ｐゴシック"/>
            </a:rPr>
            <a:t>ﾎﾟｲﾝﾄ下回っている。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30</a:t>
          </a:r>
          <a:r>
            <a:rPr kumimoji="1" lang="ja-JP" altLang="en-US" sz="1300">
              <a:latin typeface="ＭＳ Ｐゴシック"/>
            </a:rPr>
            <a:t>年度から過疎対策事業債等の償還による公債費の増加が見込まれることから、起債発行においては、真に適債性のある事業に交付税措置のあるものを活用しながらも起債額の抑制に努めるなど弾力的な財政運営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109474</xdr:rowOff>
    </xdr:to>
    <xdr:cxnSp macro="">
      <xdr:nvCxnSpPr>
        <xdr:cNvPr id="132" name="直線コネクタ 131"/>
        <xdr:cNvCxnSpPr/>
      </xdr:nvCxnSpPr>
      <xdr:spPr>
        <a:xfrm>
          <a:off x="4114800" y="1078534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17780</xdr:rowOff>
    </xdr:to>
    <xdr:cxnSp macro="">
      <xdr:nvCxnSpPr>
        <xdr:cNvPr id="135" name="直線コネクタ 134"/>
        <xdr:cNvCxnSpPr/>
      </xdr:nvCxnSpPr>
      <xdr:spPr>
        <a:xfrm flipV="1">
          <a:off x="3225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17780</xdr:rowOff>
    </xdr:to>
    <xdr:cxnSp macro="">
      <xdr:nvCxnSpPr>
        <xdr:cNvPr id="138" name="直線コネクタ 137"/>
        <xdr:cNvCxnSpPr/>
      </xdr:nvCxnSpPr>
      <xdr:spPr>
        <a:xfrm>
          <a:off x="2336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160274</xdr:rowOff>
    </xdr:to>
    <xdr:cxnSp macro="">
      <xdr:nvCxnSpPr>
        <xdr:cNvPr id="141" name="直線コネクタ 140"/>
        <xdr:cNvCxnSpPr/>
      </xdr:nvCxnSpPr>
      <xdr:spPr>
        <a:xfrm>
          <a:off x="1447800" y="1052957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51" name="円/楕円 150"/>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52"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3" name="円/楕円 152"/>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4" name="テキスト ボックス 153"/>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5" name="円/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6" name="テキスト ボックス 155"/>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7" name="円/楕円 156"/>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8" name="テキスト ボックス 157"/>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9" name="円/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60" name="テキスト ボックス 159"/>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人件費。物件費等の決算額は前年度比</a:t>
          </a:r>
          <a:r>
            <a:rPr kumimoji="1" lang="en-US" altLang="ja-JP" sz="1300">
              <a:latin typeface="ＭＳ Ｐゴシック"/>
            </a:rPr>
            <a:t>5,385</a:t>
          </a:r>
          <a:r>
            <a:rPr kumimoji="1" lang="ja-JP" altLang="en-US" sz="1300">
              <a:latin typeface="ＭＳ Ｐゴシック"/>
            </a:rPr>
            <a:t>円減少した。</a:t>
          </a:r>
          <a:endParaRPr kumimoji="1" lang="en-US" altLang="ja-JP" sz="1300">
            <a:latin typeface="ＭＳ Ｐゴシック"/>
          </a:endParaRPr>
        </a:p>
        <a:p>
          <a:r>
            <a:rPr kumimoji="1" lang="ja-JP" altLang="en-US" sz="1300">
              <a:latin typeface="ＭＳ Ｐゴシック"/>
            </a:rPr>
            <a:t>　人件費については、退職者の増加と所得階層の移動により減少している。</a:t>
          </a:r>
          <a:endParaRPr kumimoji="1" lang="en-US" altLang="ja-JP" sz="1300">
            <a:latin typeface="ＭＳ Ｐゴシック"/>
          </a:endParaRPr>
        </a:p>
        <a:p>
          <a:r>
            <a:rPr kumimoji="1" lang="ja-JP" altLang="en-US" sz="1300">
              <a:latin typeface="ＭＳ Ｐゴシック"/>
            </a:rPr>
            <a:t>　物件費については、農業系汚染廃棄物処理事業費やまち・ひと・しごと創生総合戦略事業費が減少している。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145836</xdr:rowOff>
    </xdr:from>
    <xdr:to>
      <xdr:col>7</xdr:col>
      <xdr:colOff>152400</xdr:colOff>
      <xdr:row>83</xdr:row>
      <xdr:rowOff>375</xdr:rowOff>
    </xdr:to>
    <xdr:cxnSp macro="">
      <xdr:nvCxnSpPr>
        <xdr:cNvPr id="193" name="直線コネクタ 192"/>
        <xdr:cNvCxnSpPr/>
      </xdr:nvCxnSpPr>
      <xdr:spPr>
        <a:xfrm flipV="1">
          <a:off x="4114800" y="14204736"/>
          <a:ext cx="838200" cy="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375</xdr:rowOff>
    </xdr:from>
    <xdr:to>
      <xdr:col>6</xdr:col>
      <xdr:colOff>0</xdr:colOff>
      <xdr:row>83</xdr:row>
      <xdr:rowOff>45400</xdr:rowOff>
    </xdr:to>
    <xdr:cxnSp macro="">
      <xdr:nvCxnSpPr>
        <xdr:cNvPr id="196" name="直線コネクタ 195"/>
        <xdr:cNvCxnSpPr/>
      </xdr:nvCxnSpPr>
      <xdr:spPr>
        <a:xfrm flipV="1">
          <a:off x="3225800" y="14230725"/>
          <a:ext cx="889000" cy="4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69774</xdr:rowOff>
    </xdr:from>
    <xdr:to>
      <xdr:col>4</xdr:col>
      <xdr:colOff>482600</xdr:colOff>
      <xdr:row>83</xdr:row>
      <xdr:rowOff>45400</xdr:rowOff>
    </xdr:to>
    <xdr:cxnSp macro="">
      <xdr:nvCxnSpPr>
        <xdr:cNvPr id="199" name="直線コネクタ 198"/>
        <xdr:cNvCxnSpPr/>
      </xdr:nvCxnSpPr>
      <xdr:spPr>
        <a:xfrm>
          <a:off x="2336800" y="14128674"/>
          <a:ext cx="889000" cy="1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69774</xdr:rowOff>
    </xdr:from>
    <xdr:to>
      <xdr:col>3</xdr:col>
      <xdr:colOff>279400</xdr:colOff>
      <xdr:row>82</xdr:row>
      <xdr:rowOff>106750</xdr:rowOff>
    </xdr:to>
    <xdr:cxnSp macro="">
      <xdr:nvCxnSpPr>
        <xdr:cNvPr id="202" name="直線コネクタ 201"/>
        <xdr:cNvCxnSpPr/>
      </xdr:nvCxnSpPr>
      <xdr:spPr>
        <a:xfrm flipV="1">
          <a:off x="1447800" y="14128674"/>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95036</xdr:rowOff>
    </xdr:from>
    <xdr:to>
      <xdr:col>7</xdr:col>
      <xdr:colOff>203200</xdr:colOff>
      <xdr:row>83</xdr:row>
      <xdr:rowOff>25186</xdr:rowOff>
    </xdr:to>
    <xdr:sp macro="" textlink="">
      <xdr:nvSpPr>
        <xdr:cNvPr id="212" name="円/楕円 211"/>
        <xdr:cNvSpPr/>
      </xdr:nvSpPr>
      <xdr:spPr>
        <a:xfrm>
          <a:off x="4902200" y="141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111563</xdr:rowOff>
    </xdr:from>
    <xdr:ext cx="762000" cy="259045"/>
    <xdr:sp macro="" textlink="">
      <xdr:nvSpPr>
        <xdr:cNvPr id="213" name="人件費・物件費等の状況該当値テキスト"/>
        <xdr:cNvSpPr txBox="1"/>
      </xdr:nvSpPr>
      <xdr:spPr>
        <a:xfrm>
          <a:off x="5041900" y="139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121025</xdr:rowOff>
    </xdr:from>
    <xdr:to>
      <xdr:col>6</xdr:col>
      <xdr:colOff>50800</xdr:colOff>
      <xdr:row>83</xdr:row>
      <xdr:rowOff>51175</xdr:rowOff>
    </xdr:to>
    <xdr:sp macro="" textlink="">
      <xdr:nvSpPr>
        <xdr:cNvPr id="214" name="円/楕円 213"/>
        <xdr:cNvSpPr/>
      </xdr:nvSpPr>
      <xdr:spPr>
        <a:xfrm>
          <a:off x="4064000" y="141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61352</xdr:rowOff>
    </xdr:from>
    <xdr:ext cx="736600" cy="259045"/>
    <xdr:sp macro="" textlink="">
      <xdr:nvSpPr>
        <xdr:cNvPr id="215" name="テキスト ボックス 214"/>
        <xdr:cNvSpPr txBox="1"/>
      </xdr:nvSpPr>
      <xdr:spPr>
        <a:xfrm>
          <a:off x="3733800" y="1394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166050</xdr:rowOff>
    </xdr:from>
    <xdr:to>
      <xdr:col>4</xdr:col>
      <xdr:colOff>533400</xdr:colOff>
      <xdr:row>83</xdr:row>
      <xdr:rowOff>96200</xdr:rowOff>
    </xdr:to>
    <xdr:sp macro="" textlink="">
      <xdr:nvSpPr>
        <xdr:cNvPr id="216" name="円/楕円 215"/>
        <xdr:cNvSpPr/>
      </xdr:nvSpPr>
      <xdr:spPr>
        <a:xfrm>
          <a:off x="3175000" y="142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106377</xdr:rowOff>
    </xdr:from>
    <xdr:ext cx="762000" cy="259045"/>
    <xdr:sp macro="" textlink="">
      <xdr:nvSpPr>
        <xdr:cNvPr id="217" name="テキスト ボックス 216"/>
        <xdr:cNvSpPr txBox="1"/>
      </xdr:nvSpPr>
      <xdr:spPr>
        <a:xfrm>
          <a:off x="2844800" y="139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18974</xdr:rowOff>
    </xdr:from>
    <xdr:to>
      <xdr:col>3</xdr:col>
      <xdr:colOff>330200</xdr:colOff>
      <xdr:row>82</xdr:row>
      <xdr:rowOff>120574</xdr:rowOff>
    </xdr:to>
    <xdr:sp macro="" textlink="">
      <xdr:nvSpPr>
        <xdr:cNvPr id="218" name="円/楕円 217"/>
        <xdr:cNvSpPr/>
      </xdr:nvSpPr>
      <xdr:spPr>
        <a:xfrm>
          <a:off x="2286000" y="14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130751</xdr:rowOff>
    </xdr:from>
    <xdr:ext cx="762000" cy="259045"/>
    <xdr:sp macro="" textlink="">
      <xdr:nvSpPr>
        <xdr:cNvPr id="219" name="テキスト ボックス 218"/>
        <xdr:cNvSpPr txBox="1"/>
      </xdr:nvSpPr>
      <xdr:spPr>
        <a:xfrm>
          <a:off x="1955800" y="138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55950</xdr:rowOff>
    </xdr:from>
    <xdr:to>
      <xdr:col>2</xdr:col>
      <xdr:colOff>127000</xdr:colOff>
      <xdr:row>82</xdr:row>
      <xdr:rowOff>157550</xdr:rowOff>
    </xdr:to>
    <xdr:sp macro="" textlink="">
      <xdr:nvSpPr>
        <xdr:cNvPr id="220" name="円/楕円 219"/>
        <xdr:cNvSpPr/>
      </xdr:nvSpPr>
      <xdr:spPr>
        <a:xfrm>
          <a:off x="1397000" y="141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142327</xdr:rowOff>
    </xdr:from>
    <xdr:ext cx="762000" cy="259045"/>
    <xdr:sp macro="" textlink="">
      <xdr:nvSpPr>
        <xdr:cNvPr id="221" name="テキスト ボックス 220"/>
        <xdr:cNvSpPr txBox="1"/>
      </xdr:nvSpPr>
      <xdr:spPr>
        <a:xfrm>
          <a:off x="1066800" y="1420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ﾗｽﾊﾟｲﾚｽ指数については前年度比</a:t>
          </a:r>
          <a:r>
            <a:rPr kumimoji="1" lang="en-US" altLang="ja-JP" sz="1300">
              <a:latin typeface="ＭＳ Ｐゴシック"/>
            </a:rPr>
            <a:t>0.5</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減少した要因としては所得階層の移動による職員の基本給等が減少したものである。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5080</xdr:rowOff>
    </xdr:to>
    <xdr:cxnSp macro="">
      <xdr:nvCxnSpPr>
        <xdr:cNvPr id="253" name="直線コネクタ 252"/>
        <xdr:cNvCxnSpPr/>
      </xdr:nvCxnSpPr>
      <xdr:spPr>
        <a:xfrm flipV="1">
          <a:off x="16179800" y="1470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86</xdr:row>
      <xdr:rowOff>5080</xdr:rowOff>
    </xdr:to>
    <xdr:cxnSp macro="">
      <xdr:nvCxnSpPr>
        <xdr:cNvPr id="256" name="直線コネクタ 255"/>
        <xdr:cNvCxnSpPr/>
      </xdr:nvCxnSpPr>
      <xdr:spPr>
        <a:xfrm>
          <a:off x="15290800" y="1469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85</xdr:row>
      <xdr:rowOff>118618</xdr:rowOff>
    </xdr:to>
    <xdr:cxnSp macro="">
      <xdr:nvCxnSpPr>
        <xdr:cNvPr id="259" name="直線コネクタ 258"/>
        <xdr:cNvCxnSpPr/>
      </xdr:nvCxnSpPr>
      <xdr:spPr>
        <a:xfrm>
          <a:off x="14401800" y="1456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147065</xdr:rowOff>
    </xdr:to>
    <xdr:cxnSp macro="">
      <xdr:nvCxnSpPr>
        <xdr:cNvPr id="262" name="直線コネクタ 261"/>
        <xdr:cNvCxnSpPr/>
      </xdr:nvCxnSpPr>
      <xdr:spPr>
        <a:xfrm flipV="1">
          <a:off x="13512800" y="14566392"/>
          <a:ext cx="889000" cy="8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6" name="円/楕円 275"/>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7" name="テキスト ボックス 276"/>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78" name="円/楕円 277"/>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79" name="テキスト ボックス 278"/>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0" name="円/楕円 279"/>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1" name="テキスト ボックス 280"/>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人口千人当たりの職員数は前年度比</a:t>
          </a:r>
          <a:r>
            <a:rPr kumimoji="1" lang="en-US" altLang="ja-JP" sz="1300">
              <a:latin typeface="ＭＳ Ｐゴシック"/>
            </a:rPr>
            <a:t>0.42</a:t>
          </a:r>
          <a:r>
            <a:rPr kumimoji="1" lang="ja-JP" altLang="en-US" sz="1300">
              <a:latin typeface="ＭＳ Ｐゴシック"/>
            </a:rPr>
            <a:t>ポイント増加し、類似団体平均値を</a:t>
          </a:r>
          <a:r>
            <a:rPr kumimoji="1" lang="en-US" altLang="ja-JP" sz="1300">
              <a:latin typeface="ＭＳ Ｐゴシック"/>
            </a:rPr>
            <a:t>0.37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今後も定員適正化計画に基づき、適正な定員管理を行う必要がある。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91356</xdr:rowOff>
    </xdr:to>
    <xdr:cxnSp macro="">
      <xdr:nvCxnSpPr>
        <xdr:cNvPr id="316" name="直線コネクタ 315"/>
        <xdr:cNvCxnSpPr/>
      </xdr:nvCxnSpPr>
      <xdr:spPr>
        <a:xfrm>
          <a:off x="16179800" y="10344573"/>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57573</xdr:rowOff>
    </xdr:from>
    <xdr:to>
      <xdr:col>23</xdr:col>
      <xdr:colOff>406400</xdr:colOff>
      <xdr:row>60</xdr:row>
      <xdr:rowOff>67225</xdr:rowOff>
    </xdr:to>
    <xdr:cxnSp macro="">
      <xdr:nvCxnSpPr>
        <xdr:cNvPr id="319" name="直線コネクタ 318"/>
        <xdr:cNvCxnSpPr/>
      </xdr:nvCxnSpPr>
      <xdr:spPr>
        <a:xfrm flipV="1">
          <a:off x="15290800" y="1034457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48726</xdr:rowOff>
    </xdr:from>
    <xdr:to>
      <xdr:col>22</xdr:col>
      <xdr:colOff>203200</xdr:colOff>
      <xdr:row>60</xdr:row>
      <xdr:rowOff>67225</xdr:rowOff>
    </xdr:to>
    <xdr:cxnSp macro="">
      <xdr:nvCxnSpPr>
        <xdr:cNvPr id="322" name="直線コネクタ 321"/>
        <xdr:cNvCxnSpPr/>
      </xdr:nvCxnSpPr>
      <xdr:spPr>
        <a:xfrm>
          <a:off x="14401800" y="1033572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4" name="テキスト ボックス 323"/>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31031</xdr:rowOff>
    </xdr:from>
    <xdr:to>
      <xdr:col>21</xdr:col>
      <xdr:colOff>0</xdr:colOff>
      <xdr:row>60</xdr:row>
      <xdr:rowOff>48726</xdr:rowOff>
    </xdr:to>
    <xdr:cxnSp macro="">
      <xdr:nvCxnSpPr>
        <xdr:cNvPr id="325" name="直線コネクタ 324"/>
        <xdr:cNvCxnSpPr/>
      </xdr:nvCxnSpPr>
      <xdr:spPr>
        <a:xfrm>
          <a:off x="13512800" y="1031803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7" name="テキスト ボックス 326"/>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29" name="テキスト ボックス 328"/>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40556</xdr:rowOff>
    </xdr:from>
    <xdr:to>
      <xdr:col>24</xdr:col>
      <xdr:colOff>609600</xdr:colOff>
      <xdr:row>60</xdr:row>
      <xdr:rowOff>142156</xdr:rowOff>
    </xdr:to>
    <xdr:sp macro="" textlink="">
      <xdr:nvSpPr>
        <xdr:cNvPr id="335" name="円/楕円 334"/>
        <xdr:cNvSpPr/>
      </xdr:nvSpPr>
      <xdr:spPr>
        <a:xfrm>
          <a:off x="16967200" y="10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57083</xdr:rowOff>
    </xdr:from>
    <xdr:ext cx="762000" cy="259045"/>
    <xdr:sp macro="" textlink="">
      <xdr:nvSpPr>
        <xdr:cNvPr id="336" name="定員管理の状況該当値テキスト"/>
        <xdr:cNvSpPr txBox="1"/>
      </xdr:nvSpPr>
      <xdr:spPr>
        <a:xfrm>
          <a:off x="17106900" y="1017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37" name="円/楕円 336"/>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38" name="テキスト ボックス 337"/>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16425</xdr:rowOff>
    </xdr:from>
    <xdr:to>
      <xdr:col>22</xdr:col>
      <xdr:colOff>254000</xdr:colOff>
      <xdr:row>60</xdr:row>
      <xdr:rowOff>118025</xdr:rowOff>
    </xdr:to>
    <xdr:sp macro="" textlink="">
      <xdr:nvSpPr>
        <xdr:cNvPr id="339" name="円/楕円 338"/>
        <xdr:cNvSpPr/>
      </xdr:nvSpPr>
      <xdr:spPr>
        <a:xfrm>
          <a:off x="15240000" y="103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128202</xdr:rowOff>
    </xdr:from>
    <xdr:ext cx="762000" cy="259045"/>
    <xdr:sp macro="" textlink="">
      <xdr:nvSpPr>
        <xdr:cNvPr id="340" name="テキスト ボックス 339"/>
        <xdr:cNvSpPr txBox="1"/>
      </xdr:nvSpPr>
      <xdr:spPr>
        <a:xfrm>
          <a:off x="14909800" y="100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169376</xdr:rowOff>
    </xdr:from>
    <xdr:to>
      <xdr:col>21</xdr:col>
      <xdr:colOff>50800</xdr:colOff>
      <xdr:row>60</xdr:row>
      <xdr:rowOff>99526</xdr:rowOff>
    </xdr:to>
    <xdr:sp macro="" textlink="">
      <xdr:nvSpPr>
        <xdr:cNvPr id="341" name="円/楕円 340"/>
        <xdr:cNvSpPr/>
      </xdr:nvSpPr>
      <xdr:spPr>
        <a:xfrm>
          <a:off x="14351000" y="102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109703</xdr:rowOff>
    </xdr:from>
    <xdr:ext cx="762000" cy="259045"/>
    <xdr:sp macro="" textlink="">
      <xdr:nvSpPr>
        <xdr:cNvPr id="342" name="テキスト ボックス 341"/>
        <xdr:cNvSpPr txBox="1"/>
      </xdr:nvSpPr>
      <xdr:spPr>
        <a:xfrm>
          <a:off x="14020800" y="100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151681</xdr:rowOff>
    </xdr:from>
    <xdr:to>
      <xdr:col>19</xdr:col>
      <xdr:colOff>533400</xdr:colOff>
      <xdr:row>60</xdr:row>
      <xdr:rowOff>81831</xdr:rowOff>
    </xdr:to>
    <xdr:sp macro="" textlink="">
      <xdr:nvSpPr>
        <xdr:cNvPr id="343" name="円/楕円 342"/>
        <xdr:cNvSpPr/>
      </xdr:nvSpPr>
      <xdr:spPr>
        <a:xfrm>
          <a:off x="134620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92008</xdr:rowOff>
    </xdr:from>
    <xdr:ext cx="762000" cy="259045"/>
    <xdr:sp macro="" textlink="">
      <xdr:nvSpPr>
        <xdr:cNvPr id="344" name="テキスト ボックス 343"/>
        <xdr:cNvSpPr txBox="1"/>
      </xdr:nvSpPr>
      <xdr:spPr>
        <a:xfrm>
          <a:off x="13131800" y="1003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実質公債費比率については公営企業に要する経費の財源とする地方債の償還の財源に充てたと認められる繰入金等の減少により前年度比</a:t>
          </a:r>
          <a:r>
            <a:rPr kumimoji="1" lang="en-US" altLang="ja-JP" sz="1300">
              <a:latin typeface="ＭＳ Ｐゴシック"/>
            </a:rPr>
            <a:t>0.6</a:t>
          </a:r>
          <a:r>
            <a:rPr kumimoji="1" lang="ja-JP" altLang="en-US" sz="1300">
              <a:latin typeface="ＭＳ Ｐゴシック"/>
            </a:rPr>
            <a:t>ﾎﾟｲﾝﾄ減少し、類似団体平均値を</a:t>
          </a:r>
          <a:r>
            <a:rPr kumimoji="1" lang="en-US" altLang="ja-JP" sz="1300">
              <a:latin typeface="ＭＳ Ｐゴシック"/>
            </a:rPr>
            <a:t>2.5</a:t>
          </a:r>
          <a:r>
            <a:rPr kumimoji="1" lang="ja-JP" altLang="en-US" sz="1300">
              <a:latin typeface="ＭＳ Ｐゴシック"/>
            </a:rPr>
            <a:t>ﾎﾟｲﾝﾄ下回った。</a:t>
          </a:r>
          <a:endParaRPr kumimoji="1" lang="en-US" altLang="ja-JP" sz="1300">
            <a:latin typeface="ＭＳ Ｐゴシック"/>
          </a:endParaRPr>
        </a:p>
        <a:p>
          <a:r>
            <a:rPr kumimoji="1" lang="ja-JP" altLang="en-US" sz="1300">
              <a:latin typeface="ＭＳ Ｐゴシック"/>
            </a:rPr>
            <a:t>　今後、緊急防災・減災事業債や過疎対策事業債の発行による元利償還金額の増加が見込まれることから、さらに適正な財政運営を図りながら健全化に努めていく必要がある。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124178</xdr:rowOff>
    </xdr:from>
    <xdr:to>
      <xdr:col>24</xdr:col>
      <xdr:colOff>558800</xdr:colOff>
      <xdr:row>40</xdr:row>
      <xdr:rowOff>33161</xdr:rowOff>
    </xdr:to>
    <xdr:cxnSp macro="">
      <xdr:nvCxnSpPr>
        <xdr:cNvPr id="379" name="直線コネクタ 378"/>
        <xdr:cNvCxnSpPr/>
      </xdr:nvCxnSpPr>
      <xdr:spPr>
        <a:xfrm flipV="1">
          <a:off x="16179800" y="68107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33161</xdr:rowOff>
    </xdr:from>
    <xdr:to>
      <xdr:col>23</xdr:col>
      <xdr:colOff>406400</xdr:colOff>
      <xdr:row>40</xdr:row>
      <xdr:rowOff>73378</xdr:rowOff>
    </xdr:to>
    <xdr:cxnSp macro="">
      <xdr:nvCxnSpPr>
        <xdr:cNvPr id="382" name="直線コネクタ 381"/>
        <xdr:cNvCxnSpPr/>
      </xdr:nvCxnSpPr>
      <xdr:spPr>
        <a:xfrm flipV="1">
          <a:off x="15290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40</xdr:row>
      <xdr:rowOff>100189</xdr:rowOff>
    </xdr:to>
    <xdr:cxnSp macro="">
      <xdr:nvCxnSpPr>
        <xdr:cNvPr id="385" name="直線コネクタ 384"/>
        <xdr:cNvCxnSpPr/>
      </xdr:nvCxnSpPr>
      <xdr:spPr>
        <a:xfrm flipV="1">
          <a:off x="14401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6" name="フローチャート : 判断 385"/>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87" name="テキスト ボックス 386"/>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100189</xdr:rowOff>
    </xdr:from>
    <xdr:to>
      <xdr:col>21</xdr:col>
      <xdr:colOff>0</xdr:colOff>
      <xdr:row>41</xdr:row>
      <xdr:rowOff>22578</xdr:rowOff>
    </xdr:to>
    <xdr:cxnSp macro="">
      <xdr:nvCxnSpPr>
        <xdr:cNvPr id="388" name="直線コネクタ 387"/>
        <xdr:cNvCxnSpPr/>
      </xdr:nvCxnSpPr>
      <xdr:spPr>
        <a:xfrm flipV="1">
          <a:off x="13512800" y="695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89" name="フローチャート : 判断 388"/>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0" name="テキスト ボックス 389"/>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1" name="フローチャート : 判断 390"/>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2" name="テキスト ボックス 391"/>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73378</xdr:rowOff>
    </xdr:from>
    <xdr:to>
      <xdr:col>24</xdr:col>
      <xdr:colOff>609600</xdr:colOff>
      <xdr:row>40</xdr:row>
      <xdr:rowOff>3528</xdr:rowOff>
    </xdr:to>
    <xdr:sp macro="" textlink="">
      <xdr:nvSpPr>
        <xdr:cNvPr id="398" name="円/楕円 397"/>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89905</xdr:rowOff>
    </xdr:from>
    <xdr:ext cx="762000" cy="259045"/>
    <xdr:sp macro="" textlink="">
      <xdr:nvSpPr>
        <xdr:cNvPr id="399" name="公債費負担の状況該当値テキスト"/>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153811</xdr:rowOff>
    </xdr:from>
    <xdr:to>
      <xdr:col>23</xdr:col>
      <xdr:colOff>457200</xdr:colOff>
      <xdr:row>40</xdr:row>
      <xdr:rowOff>83961</xdr:rowOff>
    </xdr:to>
    <xdr:sp macro="" textlink="">
      <xdr:nvSpPr>
        <xdr:cNvPr id="400" name="円/楕円 399"/>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94138</xdr:rowOff>
    </xdr:from>
    <xdr:ext cx="736600" cy="259045"/>
    <xdr:sp macro="" textlink="">
      <xdr:nvSpPr>
        <xdr:cNvPr id="401" name="テキスト ボックス 400"/>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2" name="円/楕円 401"/>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108955</xdr:rowOff>
    </xdr:from>
    <xdr:ext cx="762000" cy="259045"/>
    <xdr:sp macro="" textlink="">
      <xdr:nvSpPr>
        <xdr:cNvPr id="403" name="テキスト ボックス 402"/>
        <xdr:cNvSpPr txBox="1"/>
      </xdr:nvSpPr>
      <xdr:spPr>
        <a:xfrm>
          <a:off x="149098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49389</xdr:rowOff>
    </xdr:from>
    <xdr:to>
      <xdr:col>21</xdr:col>
      <xdr:colOff>50800</xdr:colOff>
      <xdr:row>40</xdr:row>
      <xdr:rowOff>150989</xdr:rowOff>
    </xdr:to>
    <xdr:sp macro="" textlink="">
      <xdr:nvSpPr>
        <xdr:cNvPr id="404" name="円/楕円 403"/>
        <xdr:cNvSpPr/>
      </xdr:nvSpPr>
      <xdr:spPr>
        <a:xfrm>
          <a:off x="14351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161166</xdr:rowOff>
    </xdr:from>
    <xdr:ext cx="762000" cy="259045"/>
    <xdr:sp macro="" textlink="">
      <xdr:nvSpPr>
        <xdr:cNvPr id="405" name="テキスト ボックス 404"/>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143228</xdr:rowOff>
    </xdr:from>
    <xdr:to>
      <xdr:col>19</xdr:col>
      <xdr:colOff>533400</xdr:colOff>
      <xdr:row>41</xdr:row>
      <xdr:rowOff>73378</xdr:rowOff>
    </xdr:to>
    <xdr:sp macro="" textlink="">
      <xdr:nvSpPr>
        <xdr:cNvPr id="406" name="円/楕円 405"/>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83555</xdr:rowOff>
    </xdr:from>
    <xdr:ext cx="762000" cy="259045"/>
    <xdr:sp macro="" textlink="">
      <xdr:nvSpPr>
        <xdr:cNvPr id="407" name="テキスト ボックス 406"/>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将来負担比率は組合等負担等見込額の減少や職員数の減少に伴う退職手当負担見込額の減少により、将来負担すべき負債が標準財政規模を下回った。</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3"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4" name="フローチャート : 判断 443"/>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49" name="フローチャート : 判断 448"/>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0" name="テキスト ボックス 449"/>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1" name="フローチャート : 判断 450"/>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2" name="テキスト ボックス 451"/>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a:t>
          </a:r>
          <a:r>
            <a:rPr kumimoji="1" lang="en-US" altLang="ja-JP" sz="1300">
              <a:latin typeface="ＭＳ Ｐゴシック"/>
            </a:rPr>
            <a:t>1.6</a:t>
          </a:r>
          <a:r>
            <a:rPr kumimoji="1" lang="ja-JP" altLang="en-US" sz="1300">
              <a:latin typeface="ＭＳ Ｐゴシック"/>
            </a:rPr>
            <a:t>ﾎﾟｲﾝﾄ減少し、類似団体平均値を</a:t>
          </a:r>
          <a:r>
            <a:rPr kumimoji="1" lang="en-US" altLang="ja-JP" sz="1300">
              <a:latin typeface="ＭＳ Ｐゴシック"/>
            </a:rPr>
            <a:t>4.0</a:t>
          </a:r>
          <a:r>
            <a:rPr kumimoji="1" lang="ja-JP" altLang="en-US" sz="1300">
              <a:latin typeface="ＭＳ Ｐゴシック"/>
            </a:rPr>
            <a:t>ﾎﾟｲﾝﾄ上回ったものである。</a:t>
          </a:r>
          <a:endParaRPr kumimoji="1" lang="en-US" altLang="ja-JP" sz="1300">
            <a:latin typeface="ＭＳ Ｐゴシック"/>
          </a:endParaRPr>
        </a:p>
        <a:p>
          <a:r>
            <a:rPr kumimoji="1" lang="ja-JP" altLang="en-US" sz="1300">
              <a:latin typeface="ＭＳ Ｐゴシック"/>
            </a:rPr>
            <a:t>　減少した要因は所得階層の移動により職員の基本給等が減少したものである。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111760</xdr:rowOff>
    </xdr:to>
    <xdr:cxnSp macro="">
      <xdr:nvCxnSpPr>
        <xdr:cNvPr id="66" name="直線コネクタ 65"/>
        <xdr:cNvCxnSpPr/>
      </xdr:nvCxnSpPr>
      <xdr:spPr>
        <a:xfrm flipV="1">
          <a:off x="3987800" y="6504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111760</xdr:rowOff>
    </xdr:to>
    <xdr:cxnSp macro="">
      <xdr:nvCxnSpPr>
        <xdr:cNvPr id="69" name="直線コネクタ 68"/>
        <xdr:cNvCxnSpPr/>
      </xdr:nvCxnSpPr>
      <xdr:spPr>
        <a:xfrm>
          <a:off x="3098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38</xdr:row>
      <xdr:rowOff>88900</xdr:rowOff>
    </xdr:to>
    <xdr:cxnSp macro="">
      <xdr:nvCxnSpPr>
        <xdr:cNvPr id="72" name="直線コネクタ 71"/>
        <xdr:cNvCxnSpPr/>
      </xdr:nvCxnSpPr>
      <xdr:spPr>
        <a:xfrm>
          <a:off x="2209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38</xdr:row>
      <xdr:rowOff>12700</xdr:rowOff>
    </xdr:to>
    <xdr:cxnSp macro="">
      <xdr:nvCxnSpPr>
        <xdr:cNvPr id="75" name="直線コネクタ 74"/>
        <xdr:cNvCxnSpPr/>
      </xdr:nvCxnSpPr>
      <xdr:spPr>
        <a:xfrm flipV="1">
          <a:off x="1320800" y="6421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5" name="円/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7" name="円/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物件費については、前年度比</a:t>
          </a:r>
          <a:r>
            <a:rPr kumimoji="1" lang="en-US" altLang="ja-JP" sz="1300">
              <a:latin typeface="ＭＳ Ｐゴシック"/>
            </a:rPr>
            <a:t>1.6</a:t>
          </a:r>
          <a:r>
            <a:rPr kumimoji="1" lang="ja-JP" altLang="en-US" sz="1300">
              <a:latin typeface="ＭＳ Ｐゴシック"/>
            </a:rPr>
            <a:t>ポイント増加し、類似団体平均値を</a:t>
          </a:r>
          <a:r>
            <a:rPr kumimoji="1" lang="en-US" altLang="ja-JP" sz="1300">
              <a:latin typeface="ＭＳ Ｐゴシック"/>
            </a:rPr>
            <a:t>1.0</a:t>
          </a:r>
          <a:r>
            <a:rPr kumimoji="1" lang="ja-JP" altLang="en-US" sz="1300">
              <a:latin typeface="ＭＳ Ｐゴシック"/>
            </a:rPr>
            <a:t>ポイント下回ったものである。</a:t>
          </a:r>
          <a:endParaRPr kumimoji="1" lang="en-US" altLang="ja-JP" sz="1300">
            <a:latin typeface="ＭＳ Ｐゴシック"/>
          </a:endParaRPr>
        </a:p>
        <a:p>
          <a:r>
            <a:rPr kumimoji="1" lang="ja-JP" altLang="en-US" sz="1300">
              <a:latin typeface="ＭＳ Ｐゴシック"/>
            </a:rPr>
            <a:t>　農業系汚染廃棄物処理事業等の減少が見られるが相対的に比率が上昇したものと見られる。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96520</xdr:rowOff>
    </xdr:to>
    <xdr:cxnSp macro="">
      <xdr:nvCxnSpPr>
        <xdr:cNvPr id="127" name="直線コネクタ 126"/>
        <xdr:cNvCxnSpPr/>
      </xdr:nvCxnSpPr>
      <xdr:spPr>
        <a:xfrm>
          <a:off x="15671800" y="2717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30" name="直線コネクタ 129"/>
        <xdr:cNvCxnSpPr/>
      </xdr:nvCxnSpPr>
      <xdr:spPr>
        <a:xfrm>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107950</xdr:rowOff>
    </xdr:to>
    <xdr:cxnSp macro="">
      <xdr:nvCxnSpPr>
        <xdr:cNvPr id="133" name="直線コネクタ 132"/>
        <xdr:cNvCxnSpPr/>
      </xdr:nvCxnSpPr>
      <xdr:spPr>
        <a:xfrm>
          <a:off x="13893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54610</xdr:rowOff>
    </xdr:to>
    <xdr:cxnSp macro="">
      <xdr:nvCxnSpPr>
        <xdr:cNvPr id="136" name="直線コネクタ 135"/>
        <xdr:cNvCxnSpPr/>
      </xdr:nvCxnSpPr>
      <xdr:spPr>
        <a:xfrm>
          <a:off x="13004800" y="260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6" name="円/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扶助費については、前年度比</a:t>
          </a:r>
          <a:r>
            <a:rPr kumimoji="1" lang="en-US" altLang="ja-JP" sz="1300">
              <a:latin typeface="ＭＳ Ｐゴシック"/>
            </a:rPr>
            <a:t>0.6</a:t>
          </a:r>
          <a:r>
            <a:rPr kumimoji="1" lang="ja-JP" altLang="en-US" sz="1300">
              <a:latin typeface="ＭＳ Ｐゴシック"/>
            </a:rPr>
            <a:t>ﾎﾟｲﾝﾄ増加し、類似団体平均値を</a:t>
          </a:r>
          <a:r>
            <a:rPr kumimoji="1" lang="en-US" altLang="ja-JP" sz="1300">
              <a:latin typeface="ＭＳ Ｐゴシック"/>
            </a:rPr>
            <a:t>1.4</a:t>
          </a:r>
          <a:r>
            <a:rPr kumimoji="1" lang="ja-JP" altLang="en-US" sz="1300">
              <a:latin typeface="ＭＳ Ｐゴシック"/>
            </a:rPr>
            <a:t>ﾎﾟｲﾝﾄ下回ったものである。</a:t>
          </a:r>
          <a:endParaRPr kumimoji="1" lang="en-US" altLang="ja-JP" sz="1300">
            <a:latin typeface="ＭＳ Ｐゴシック"/>
          </a:endParaRPr>
        </a:p>
        <a:p>
          <a:r>
            <a:rPr kumimoji="1" lang="ja-JP" altLang="en-US" sz="1300">
              <a:latin typeface="ＭＳ Ｐゴシック"/>
            </a:rPr>
            <a:t>　主なものは、障害者自立支援給付事業、年金生活者等支援臨時福祉給付金事業等である。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78015</xdr:rowOff>
    </xdr:to>
    <xdr:cxnSp macro="">
      <xdr:nvCxnSpPr>
        <xdr:cNvPr id="190" name="直線コネクタ 189"/>
        <xdr:cNvCxnSpPr/>
      </xdr:nvCxnSpPr>
      <xdr:spPr>
        <a:xfrm>
          <a:off x="3987800" y="9238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151493</xdr:rowOff>
    </xdr:to>
    <xdr:cxnSp macro="">
      <xdr:nvCxnSpPr>
        <xdr:cNvPr id="193" name="直線コネクタ 192"/>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6" name="直線コネクタ 195"/>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9" name="直線コネクタ 198"/>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その他の経常経費については、前年度比は同率となり、類似団体平均値を</a:t>
          </a:r>
          <a:r>
            <a:rPr kumimoji="1" lang="en-US" altLang="ja-JP" sz="1300">
              <a:latin typeface="ＭＳ Ｐゴシック"/>
            </a:rPr>
            <a:t>5.4</a:t>
          </a:r>
          <a:r>
            <a:rPr kumimoji="1" lang="ja-JP" altLang="en-US" sz="1300">
              <a:latin typeface="ＭＳ Ｐゴシック"/>
            </a:rPr>
            <a:t>ﾎﾟｲﾝﾄ下回ったものである。</a:t>
          </a:r>
          <a:endParaRPr kumimoji="1" lang="en-US" altLang="ja-JP" sz="1300">
            <a:latin typeface="ＭＳ Ｐゴシック"/>
          </a:endParaRPr>
        </a:p>
        <a:p>
          <a:r>
            <a:rPr kumimoji="1" lang="ja-JP" altLang="en-US" sz="1300">
              <a:latin typeface="ＭＳ Ｐゴシック"/>
            </a:rPr>
            <a:t>　主なものとして、維持補修費において、町営住宅、小学校等修繕料の増、積立金において、財政調整基金、減債基金積立金の減となっている。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55</xdr:row>
      <xdr:rowOff>165862</xdr:rowOff>
    </xdr:to>
    <xdr:cxnSp macro="">
      <xdr:nvCxnSpPr>
        <xdr:cNvPr id="248" name="直線コネクタ 247"/>
        <xdr:cNvCxnSpPr/>
      </xdr:nvCxnSpPr>
      <xdr:spPr>
        <a:xfrm>
          <a:off x="15671800" y="9595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55</xdr:row>
      <xdr:rowOff>165862</xdr:rowOff>
    </xdr:to>
    <xdr:cxnSp macro="">
      <xdr:nvCxnSpPr>
        <xdr:cNvPr id="251" name="直線コネクタ 250"/>
        <xdr:cNvCxnSpPr/>
      </xdr:nvCxnSpPr>
      <xdr:spPr>
        <a:xfrm>
          <a:off x="14782800" y="9581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55</xdr:row>
      <xdr:rowOff>156718</xdr:rowOff>
    </xdr:to>
    <xdr:cxnSp macro="">
      <xdr:nvCxnSpPr>
        <xdr:cNvPr id="254" name="直線コネクタ 253"/>
        <xdr:cNvCxnSpPr/>
      </xdr:nvCxnSpPr>
      <xdr:spPr>
        <a:xfrm flipV="1">
          <a:off x="13893800" y="9581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156718</xdr:rowOff>
    </xdr:to>
    <xdr:cxnSp macro="">
      <xdr:nvCxnSpPr>
        <xdr:cNvPr id="257" name="直線コネクタ 256"/>
        <xdr:cNvCxnSpPr/>
      </xdr:nvCxnSpPr>
      <xdr:spPr>
        <a:xfrm>
          <a:off x="13004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115062</xdr:rowOff>
    </xdr:from>
    <xdr:to>
      <xdr:col>24</xdr:col>
      <xdr:colOff>82550</xdr:colOff>
      <xdr:row>56</xdr:row>
      <xdr:rowOff>45212</xdr:rowOff>
    </xdr:to>
    <xdr:sp macro="" textlink="">
      <xdr:nvSpPr>
        <xdr:cNvPr id="267" name="円/楕円 266"/>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23639</xdr:rowOff>
    </xdr:from>
    <xdr:ext cx="762000" cy="259045"/>
    <xdr:sp macro="" textlink="">
      <xdr:nvSpPr>
        <xdr:cNvPr id="268" name="その他該当値テキスト"/>
        <xdr:cNvSpPr txBox="1"/>
      </xdr:nvSpPr>
      <xdr:spPr>
        <a:xfrm>
          <a:off x="16598900" y="94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9" name="円/楕円 268"/>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70" name="テキスト ボックス 269"/>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71" name="円/楕円 270"/>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72" name="テキスト ボックス 271"/>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105918</xdr:rowOff>
    </xdr:from>
    <xdr:to>
      <xdr:col>20</xdr:col>
      <xdr:colOff>209550</xdr:colOff>
      <xdr:row>56</xdr:row>
      <xdr:rowOff>36068</xdr:rowOff>
    </xdr:to>
    <xdr:sp macro="" textlink="">
      <xdr:nvSpPr>
        <xdr:cNvPr id="273" name="円/楕円 272"/>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46245</xdr:rowOff>
    </xdr:from>
    <xdr:ext cx="762000" cy="259045"/>
    <xdr:sp macro="" textlink="">
      <xdr:nvSpPr>
        <xdr:cNvPr id="274" name="テキスト ボックス 273"/>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5" name="円/楕円 274"/>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6" name="テキスト ボックス 27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補助費等については、前年度比</a:t>
          </a:r>
          <a:r>
            <a:rPr kumimoji="1" lang="en-US" altLang="ja-JP" sz="1300">
              <a:latin typeface="ＭＳ Ｐゴシック"/>
            </a:rPr>
            <a:t>1.8</a:t>
          </a:r>
          <a:r>
            <a:rPr kumimoji="1" lang="ja-JP" altLang="en-US" sz="1300">
              <a:latin typeface="ＭＳ Ｐゴシック"/>
            </a:rPr>
            <a:t>ポイント増加し、類似団体平均値を</a:t>
          </a:r>
          <a:r>
            <a:rPr kumimoji="1" lang="en-US" altLang="ja-JP" sz="1300">
              <a:latin typeface="ＭＳ Ｐゴシック"/>
            </a:rPr>
            <a:t>7.5</a:t>
          </a:r>
          <a:r>
            <a:rPr kumimoji="1" lang="ja-JP" altLang="en-US" sz="1300">
              <a:latin typeface="ＭＳ Ｐゴシック"/>
            </a:rPr>
            <a:t>ポイント上回ったものである。</a:t>
          </a:r>
          <a:endParaRPr kumimoji="1" lang="en-US" altLang="ja-JP" sz="1300">
            <a:latin typeface="ＭＳ Ｐゴシック"/>
          </a:endParaRPr>
        </a:p>
        <a:p>
          <a:r>
            <a:rPr kumimoji="1" lang="ja-JP" altLang="en-US" sz="1300">
              <a:latin typeface="ＭＳ Ｐゴシック"/>
            </a:rPr>
            <a:t>　増加した主な要因は郡山広域消防組合分担金、河川改修事業負担金等の増加による。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39</xdr:row>
      <xdr:rowOff>10414</xdr:rowOff>
    </xdr:to>
    <xdr:cxnSp macro="">
      <xdr:nvCxnSpPr>
        <xdr:cNvPr id="306" name="直線コネクタ 305"/>
        <xdr:cNvCxnSpPr/>
      </xdr:nvCxnSpPr>
      <xdr:spPr>
        <a:xfrm>
          <a:off x="15671800" y="66146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99568</xdr:rowOff>
    </xdr:from>
    <xdr:to>
      <xdr:col>22</xdr:col>
      <xdr:colOff>565150</xdr:colOff>
      <xdr:row>38</xdr:row>
      <xdr:rowOff>154432</xdr:rowOff>
    </xdr:to>
    <xdr:cxnSp macro="">
      <xdr:nvCxnSpPr>
        <xdr:cNvPr id="309" name="直線コネクタ 308"/>
        <xdr:cNvCxnSpPr/>
      </xdr:nvCxnSpPr>
      <xdr:spPr>
        <a:xfrm flipV="1">
          <a:off x="14782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154432</xdr:rowOff>
    </xdr:from>
    <xdr:to>
      <xdr:col>21</xdr:col>
      <xdr:colOff>361950</xdr:colOff>
      <xdr:row>39</xdr:row>
      <xdr:rowOff>120142</xdr:rowOff>
    </xdr:to>
    <xdr:cxnSp macro="">
      <xdr:nvCxnSpPr>
        <xdr:cNvPr id="312" name="直線コネクタ 311"/>
        <xdr:cNvCxnSpPr/>
      </xdr:nvCxnSpPr>
      <xdr:spPr>
        <a:xfrm flipV="1">
          <a:off x="13893800" y="6669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39</xdr:row>
      <xdr:rowOff>120142</xdr:rowOff>
    </xdr:to>
    <xdr:cxnSp macro="">
      <xdr:nvCxnSpPr>
        <xdr:cNvPr id="315" name="直線コネクタ 314"/>
        <xdr:cNvCxnSpPr/>
      </xdr:nvCxnSpPr>
      <xdr:spPr>
        <a:xfrm>
          <a:off x="13004800" y="651408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131064</xdr:rowOff>
    </xdr:from>
    <xdr:to>
      <xdr:col>24</xdr:col>
      <xdr:colOff>82550</xdr:colOff>
      <xdr:row>39</xdr:row>
      <xdr:rowOff>61214</xdr:rowOff>
    </xdr:to>
    <xdr:sp macro="" textlink="">
      <xdr:nvSpPr>
        <xdr:cNvPr id="325" name="円/楕円 324"/>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39641</xdr:rowOff>
    </xdr:from>
    <xdr:ext cx="762000" cy="259045"/>
    <xdr:sp macro="" textlink="">
      <xdr:nvSpPr>
        <xdr:cNvPr id="326" name="補助費等該当値テキスト"/>
        <xdr:cNvSpPr txBox="1"/>
      </xdr:nvSpPr>
      <xdr:spPr>
        <a:xfrm>
          <a:off x="16598900" y="655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7" name="円/楕円 326"/>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8" name="テキスト ボックス 327"/>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103632</xdr:rowOff>
    </xdr:from>
    <xdr:to>
      <xdr:col>21</xdr:col>
      <xdr:colOff>412750</xdr:colOff>
      <xdr:row>39</xdr:row>
      <xdr:rowOff>33782</xdr:rowOff>
    </xdr:to>
    <xdr:sp macro="" textlink="">
      <xdr:nvSpPr>
        <xdr:cNvPr id="329" name="円/楕円 328"/>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18559</xdr:rowOff>
    </xdr:from>
    <xdr:ext cx="762000" cy="259045"/>
    <xdr:sp macro="" textlink="">
      <xdr:nvSpPr>
        <xdr:cNvPr id="330" name="テキスト ボックス 329"/>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69342</xdr:rowOff>
    </xdr:from>
    <xdr:to>
      <xdr:col>20</xdr:col>
      <xdr:colOff>209550</xdr:colOff>
      <xdr:row>39</xdr:row>
      <xdr:rowOff>170942</xdr:rowOff>
    </xdr:to>
    <xdr:sp macro="" textlink="">
      <xdr:nvSpPr>
        <xdr:cNvPr id="331" name="円/楕円 330"/>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155719</xdr:rowOff>
    </xdr:from>
    <xdr:ext cx="762000" cy="259045"/>
    <xdr:sp macro="" textlink="">
      <xdr:nvSpPr>
        <xdr:cNvPr id="332" name="テキスト ボックス 331"/>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33" name="円/楕円 332"/>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4" name="テキスト ボックス 333"/>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公債費は前年度比</a:t>
          </a:r>
          <a:r>
            <a:rPr kumimoji="1" lang="en-US" altLang="ja-JP" sz="1300">
              <a:latin typeface="ＭＳ Ｐゴシック"/>
            </a:rPr>
            <a:t>0.2</a:t>
          </a:r>
          <a:r>
            <a:rPr kumimoji="1" lang="ja-JP" altLang="en-US" sz="1300">
              <a:latin typeface="ＭＳ Ｐゴシック"/>
            </a:rPr>
            <a:t>ポイント増加し、類似団体平均値を</a:t>
          </a:r>
          <a:r>
            <a:rPr kumimoji="1" lang="en-US" altLang="ja-JP" sz="1300">
              <a:latin typeface="ＭＳ Ｐゴシック"/>
            </a:rPr>
            <a:t>3.0</a:t>
          </a:r>
          <a:r>
            <a:rPr kumimoji="1" lang="ja-JP" altLang="en-US" sz="1300">
              <a:latin typeface="ＭＳ Ｐゴシック"/>
            </a:rPr>
            <a:t>ポイント下回ったものである。</a:t>
          </a:r>
          <a:endParaRPr kumimoji="1" lang="en-US" altLang="ja-JP" sz="1300">
            <a:latin typeface="ＭＳ Ｐゴシック"/>
          </a:endParaRPr>
        </a:p>
        <a:p>
          <a:r>
            <a:rPr kumimoji="1" lang="ja-JP" altLang="en-US" sz="1300">
              <a:latin typeface="ＭＳ Ｐゴシック"/>
            </a:rPr>
            <a:t>　火葬場建設等の償還完了により償還元金、利子とも減少したが相対的に比率が上昇したものと見られる。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76</xdr:row>
      <xdr:rowOff>168148</xdr:rowOff>
    </xdr:to>
    <xdr:cxnSp macro="">
      <xdr:nvCxnSpPr>
        <xdr:cNvPr id="364" name="直線コネクタ 363"/>
        <xdr:cNvCxnSpPr/>
      </xdr:nvCxnSpPr>
      <xdr:spPr>
        <a:xfrm>
          <a:off x="3987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14987</xdr:rowOff>
    </xdr:to>
    <xdr:cxnSp macro="">
      <xdr:nvCxnSpPr>
        <xdr:cNvPr id="367" name="直線コネクタ 366"/>
        <xdr:cNvCxnSpPr/>
      </xdr:nvCxnSpPr>
      <xdr:spPr>
        <a:xfrm flipV="1">
          <a:off x="3098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14987</xdr:rowOff>
    </xdr:to>
    <xdr:cxnSp macro="">
      <xdr:nvCxnSpPr>
        <xdr:cNvPr id="370" name="直線コネクタ 369"/>
        <xdr:cNvCxnSpPr/>
      </xdr:nvCxnSpPr>
      <xdr:spPr>
        <a:xfrm>
          <a:off x="2209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14987</xdr:rowOff>
    </xdr:to>
    <xdr:cxnSp macro="">
      <xdr:nvCxnSpPr>
        <xdr:cNvPr id="373" name="直線コネクタ 372"/>
        <xdr:cNvCxnSpPr/>
      </xdr:nvCxnSpPr>
      <xdr:spPr>
        <a:xfrm flipV="1">
          <a:off x="1320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3" name="円/楕円 38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5" name="円/楕円 384"/>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6" name="テキスト ボックス 385"/>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7" name="円/楕円 386"/>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88" name="テキスト ボックス 387"/>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89" name="円/楕円 388"/>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90" name="テキスト ボックス 389"/>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1" name="円/楕円 390"/>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50564</xdr:rowOff>
    </xdr:from>
    <xdr:ext cx="762000" cy="259045"/>
    <xdr:sp macro="" textlink="">
      <xdr:nvSpPr>
        <xdr:cNvPr id="392" name="テキスト ボックス 391"/>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公債費以外の経常経費については、前年度比</a:t>
          </a:r>
          <a:r>
            <a:rPr kumimoji="1" lang="en-US" altLang="ja-JP" sz="1300">
              <a:latin typeface="ＭＳ Ｐゴシック"/>
            </a:rPr>
            <a:t>2.4</a:t>
          </a:r>
          <a:r>
            <a:rPr kumimoji="1" lang="ja-JP" altLang="en-US" sz="1300">
              <a:latin typeface="ＭＳ Ｐゴシック"/>
            </a:rPr>
            <a:t>ポイント増加し、類似団体平均値を</a:t>
          </a:r>
          <a:r>
            <a:rPr kumimoji="1" lang="en-US" altLang="ja-JP" sz="1300">
              <a:latin typeface="ＭＳ Ｐゴシック"/>
            </a:rPr>
            <a:t>3.7</a:t>
          </a:r>
          <a:r>
            <a:rPr kumimoji="1" lang="ja-JP" altLang="en-US" sz="1300">
              <a:latin typeface="ＭＳ Ｐゴシック"/>
            </a:rPr>
            <a:t>ポイント上回ったものである。</a:t>
          </a:r>
          <a:endParaRPr kumimoji="1" lang="en-US" altLang="ja-JP" sz="1300">
            <a:latin typeface="ＭＳ Ｐゴシック"/>
          </a:endParaRPr>
        </a:p>
        <a:p>
          <a:r>
            <a:rPr kumimoji="1" lang="ja-JP" altLang="en-US" sz="1300">
              <a:latin typeface="ＭＳ Ｐゴシック"/>
            </a:rPr>
            <a:t>　増加した主な要因は年金生活者等支援臨時福祉給付金事業、障害者自立支援事業、郡山広域消防組合分担金等が増加したものである。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130811</xdr:rowOff>
    </xdr:from>
    <xdr:to>
      <xdr:col>24</xdr:col>
      <xdr:colOff>31750</xdr:colOff>
      <xdr:row>78</xdr:row>
      <xdr:rowOff>50800</xdr:rowOff>
    </xdr:to>
    <xdr:cxnSp macro="">
      <xdr:nvCxnSpPr>
        <xdr:cNvPr id="425" name="直線コネクタ 424"/>
        <xdr:cNvCxnSpPr/>
      </xdr:nvCxnSpPr>
      <xdr:spPr>
        <a:xfrm>
          <a:off x="15671800" y="133324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77</xdr:row>
      <xdr:rowOff>134620</xdr:rowOff>
    </xdr:to>
    <xdr:cxnSp macro="">
      <xdr:nvCxnSpPr>
        <xdr:cNvPr id="428" name="直線コネクタ 427"/>
        <xdr:cNvCxnSpPr/>
      </xdr:nvCxnSpPr>
      <xdr:spPr>
        <a:xfrm flipV="1">
          <a:off x="14782800" y="13332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130811</xdr:rowOff>
    </xdr:from>
    <xdr:to>
      <xdr:col>21</xdr:col>
      <xdr:colOff>361950</xdr:colOff>
      <xdr:row>77</xdr:row>
      <xdr:rowOff>134620</xdr:rowOff>
    </xdr:to>
    <xdr:cxnSp macro="">
      <xdr:nvCxnSpPr>
        <xdr:cNvPr id="431" name="直線コネクタ 430"/>
        <xdr:cNvCxnSpPr/>
      </xdr:nvCxnSpPr>
      <xdr:spPr>
        <a:xfrm>
          <a:off x="13893800" y="13332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77</xdr:row>
      <xdr:rowOff>130811</xdr:rowOff>
    </xdr:to>
    <xdr:cxnSp macro="">
      <xdr:nvCxnSpPr>
        <xdr:cNvPr id="434" name="直線コネクタ 433"/>
        <xdr:cNvCxnSpPr/>
      </xdr:nvCxnSpPr>
      <xdr:spPr>
        <a:xfrm>
          <a:off x="13004800" y="1310767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4" name="円/楕円 443"/>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5"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80011</xdr:rowOff>
    </xdr:from>
    <xdr:to>
      <xdr:col>22</xdr:col>
      <xdr:colOff>615950</xdr:colOff>
      <xdr:row>78</xdr:row>
      <xdr:rowOff>10161</xdr:rowOff>
    </xdr:to>
    <xdr:sp macro="" textlink="">
      <xdr:nvSpPr>
        <xdr:cNvPr id="446" name="円/楕円 445"/>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47" name="テキスト ボックス 446"/>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48" name="円/楕円 447"/>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24147</xdr:rowOff>
    </xdr:from>
    <xdr:ext cx="762000" cy="259045"/>
    <xdr:sp macro="" textlink="">
      <xdr:nvSpPr>
        <xdr:cNvPr id="449" name="テキスト ボックス 448"/>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0" name="円/楕円 449"/>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1" name="テキスト ボックス 450"/>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52" name="円/楕円 451"/>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138447</xdr:rowOff>
    </xdr:from>
    <xdr:ext cx="762000" cy="259045"/>
    <xdr:sp macro="" textlink="">
      <xdr:nvSpPr>
        <xdr:cNvPr id="453" name="テキスト ボックス 452"/>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福島県小野町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114275</xdr:rowOff>
    </xdr:from>
    <xdr:to>
      <xdr:col>4</xdr:col>
      <xdr:colOff>1117600</xdr:colOff>
      <xdr:row>17</xdr:row>
      <xdr:rowOff>135954</xdr:rowOff>
    </xdr:to>
    <xdr:cxnSp macro="">
      <xdr:nvCxnSpPr>
        <xdr:cNvPr id="50" name="直線コネクタ 49"/>
        <xdr:cNvCxnSpPr/>
      </xdr:nvCxnSpPr>
      <xdr:spPr bwMode="auto">
        <a:xfrm>
          <a:off x="5003800" y="3076550"/>
          <a:ext cx="6477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120730</xdr:rowOff>
    </xdr:from>
    <xdr:ext cx="762000" cy="259045"/>
    <xdr:sp macro="" textlink="">
      <xdr:nvSpPr>
        <xdr:cNvPr id="51" name="人口1人当たり決算額の推移平均値テキスト130"/>
        <xdr:cNvSpPr txBox="1"/>
      </xdr:nvSpPr>
      <xdr:spPr>
        <a:xfrm>
          <a:off x="5740400" y="308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114275</xdr:rowOff>
    </xdr:from>
    <xdr:to>
      <xdr:col>4</xdr:col>
      <xdr:colOff>469900</xdr:colOff>
      <xdr:row>17</xdr:row>
      <xdr:rowOff>152154</xdr:rowOff>
    </xdr:to>
    <xdr:cxnSp macro="">
      <xdr:nvCxnSpPr>
        <xdr:cNvPr id="53" name="直線コネクタ 52"/>
        <xdr:cNvCxnSpPr/>
      </xdr:nvCxnSpPr>
      <xdr:spPr bwMode="auto">
        <a:xfrm flipV="1">
          <a:off x="4305300" y="3076550"/>
          <a:ext cx="698500" cy="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152154</xdr:rowOff>
    </xdr:from>
    <xdr:to>
      <xdr:col>3</xdr:col>
      <xdr:colOff>904875</xdr:colOff>
      <xdr:row>18</xdr:row>
      <xdr:rowOff>51913</xdr:rowOff>
    </xdr:to>
    <xdr:cxnSp macro="">
      <xdr:nvCxnSpPr>
        <xdr:cNvPr id="56" name="直線コネクタ 55"/>
        <xdr:cNvCxnSpPr/>
      </xdr:nvCxnSpPr>
      <xdr:spPr bwMode="auto">
        <a:xfrm flipV="1">
          <a:off x="3606800" y="3114429"/>
          <a:ext cx="698500" cy="7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51913</xdr:rowOff>
    </xdr:from>
    <xdr:to>
      <xdr:col>3</xdr:col>
      <xdr:colOff>206375</xdr:colOff>
      <xdr:row>18</xdr:row>
      <xdr:rowOff>65743</xdr:rowOff>
    </xdr:to>
    <xdr:cxnSp macro="">
      <xdr:nvCxnSpPr>
        <xdr:cNvPr id="59" name="直線コネクタ 58"/>
        <xdr:cNvCxnSpPr/>
      </xdr:nvCxnSpPr>
      <xdr:spPr bwMode="auto">
        <a:xfrm flipV="1">
          <a:off x="2908300" y="3185638"/>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85154</xdr:rowOff>
    </xdr:from>
    <xdr:to>
      <xdr:col>5</xdr:col>
      <xdr:colOff>34925</xdr:colOff>
      <xdr:row>18</xdr:row>
      <xdr:rowOff>15304</xdr:rowOff>
    </xdr:to>
    <xdr:sp macro="" textlink="">
      <xdr:nvSpPr>
        <xdr:cNvPr id="69" name="円/楕円 68"/>
        <xdr:cNvSpPr/>
      </xdr:nvSpPr>
      <xdr:spPr bwMode="auto">
        <a:xfrm>
          <a:off x="56007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101681</xdr:rowOff>
    </xdr:from>
    <xdr:ext cx="762000" cy="259045"/>
    <xdr:sp macro="" textlink="">
      <xdr:nvSpPr>
        <xdr:cNvPr id="70" name="人口1人当たり決算額の推移該当値テキスト130"/>
        <xdr:cNvSpPr txBox="1"/>
      </xdr:nvSpPr>
      <xdr:spPr>
        <a:xfrm>
          <a:off x="5740400" y="28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63475</xdr:rowOff>
    </xdr:from>
    <xdr:to>
      <xdr:col>4</xdr:col>
      <xdr:colOff>520700</xdr:colOff>
      <xdr:row>17</xdr:row>
      <xdr:rowOff>165075</xdr:rowOff>
    </xdr:to>
    <xdr:sp macro="" textlink="">
      <xdr:nvSpPr>
        <xdr:cNvPr id="71" name="円/楕円 70"/>
        <xdr:cNvSpPr/>
      </xdr:nvSpPr>
      <xdr:spPr bwMode="auto">
        <a:xfrm>
          <a:off x="4953000" y="30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3802</xdr:rowOff>
    </xdr:from>
    <xdr:ext cx="736600" cy="259045"/>
    <xdr:sp macro="" textlink="">
      <xdr:nvSpPr>
        <xdr:cNvPr id="72" name="テキスト ボックス 71"/>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101354</xdr:rowOff>
    </xdr:from>
    <xdr:to>
      <xdr:col>3</xdr:col>
      <xdr:colOff>955675</xdr:colOff>
      <xdr:row>18</xdr:row>
      <xdr:rowOff>31504</xdr:rowOff>
    </xdr:to>
    <xdr:sp macro="" textlink="">
      <xdr:nvSpPr>
        <xdr:cNvPr id="73" name="円/楕円 72"/>
        <xdr:cNvSpPr/>
      </xdr:nvSpPr>
      <xdr:spPr bwMode="auto">
        <a:xfrm>
          <a:off x="4254500" y="306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16281</xdr:rowOff>
    </xdr:from>
    <xdr:ext cx="762000" cy="259045"/>
    <xdr:sp macro="" textlink="">
      <xdr:nvSpPr>
        <xdr:cNvPr id="74" name="テキスト ボックス 73"/>
        <xdr:cNvSpPr txBox="1"/>
      </xdr:nvSpPr>
      <xdr:spPr>
        <a:xfrm>
          <a:off x="3924300" y="31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1113</xdr:rowOff>
    </xdr:from>
    <xdr:to>
      <xdr:col>3</xdr:col>
      <xdr:colOff>257175</xdr:colOff>
      <xdr:row>18</xdr:row>
      <xdr:rowOff>102713</xdr:rowOff>
    </xdr:to>
    <xdr:sp macro="" textlink="">
      <xdr:nvSpPr>
        <xdr:cNvPr id="75" name="円/楕円 74"/>
        <xdr:cNvSpPr/>
      </xdr:nvSpPr>
      <xdr:spPr bwMode="auto">
        <a:xfrm>
          <a:off x="3556000" y="313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87489</xdr:rowOff>
    </xdr:from>
    <xdr:ext cx="762000" cy="259045"/>
    <xdr:sp macro="" textlink="">
      <xdr:nvSpPr>
        <xdr:cNvPr id="76" name="テキスト ボックス 75"/>
        <xdr:cNvSpPr txBox="1"/>
      </xdr:nvSpPr>
      <xdr:spPr>
        <a:xfrm>
          <a:off x="3225800" y="32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14943</xdr:rowOff>
    </xdr:from>
    <xdr:to>
      <xdr:col>2</xdr:col>
      <xdr:colOff>692150</xdr:colOff>
      <xdr:row>18</xdr:row>
      <xdr:rowOff>116543</xdr:rowOff>
    </xdr:to>
    <xdr:sp macro="" textlink="">
      <xdr:nvSpPr>
        <xdr:cNvPr id="77" name="円/楕円 76"/>
        <xdr:cNvSpPr/>
      </xdr:nvSpPr>
      <xdr:spPr bwMode="auto">
        <a:xfrm>
          <a:off x="2857500" y="314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101320</xdr:rowOff>
    </xdr:from>
    <xdr:ext cx="762000" cy="259045"/>
    <xdr:sp macro="" textlink="">
      <xdr:nvSpPr>
        <xdr:cNvPr id="78" name="テキスト ボックス 77"/>
        <xdr:cNvSpPr txBox="1"/>
      </xdr:nvSpPr>
      <xdr:spPr>
        <a:xfrm>
          <a:off x="2527300" y="32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94931</xdr:rowOff>
    </xdr:from>
    <xdr:to>
      <xdr:col>4</xdr:col>
      <xdr:colOff>1117600</xdr:colOff>
      <xdr:row>37</xdr:row>
      <xdr:rowOff>219191</xdr:rowOff>
    </xdr:to>
    <xdr:cxnSp macro="">
      <xdr:nvCxnSpPr>
        <xdr:cNvPr id="115" name="直線コネクタ 114"/>
        <xdr:cNvCxnSpPr/>
      </xdr:nvCxnSpPr>
      <xdr:spPr bwMode="auto">
        <a:xfrm>
          <a:off x="5003800" y="7219631"/>
          <a:ext cx="647700" cy="1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37030</xdr:rowOff>
    </xdr:from>
    <xdr:to>
      <xdr:col>4</xdr:col>
      <xdr:colOff>469900</xdr:colOff>
      <xdr:row>37</xdr:row>
      <xdr:rowOff>94931</xdr:rowOff>
    </xdr:to>
    <xdr:cxnSp macro="">
      <xdr:nvCxnSpPr>
        <xdr:cNvPr id="118" name="直線コネクタ 117"/>
        <xdr:cNvCxnSpPr/>
      </xdr:nvCxnSpPr>
      <xdr:spPr bwMode="auto">
        <a:xfrm>
          <a:off x="4305300" y="7161730"/>
          <a:ext cx="698500" cy="5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37030</xdr:rowOff>
    </xdr:from>
    <xdr:to>
      <xdr:col>3</xdr:col>
      <xdr:colOff>904875</xdr:colOff>
      <xdr:row>37</xdr:row>
      <xdr:rowOff>70666</xdr:rowOff>
    </xdr:to>
    <xdr:cxnSp macro="">
      <xdr:nvCxnSpPr>
        <xdr:cNvPr id="121" name="直線コネクタ 120"/>
        <xdr:cNvCxnSpPr/>
      </xdr:nvCxnSpPr>
      <xdr:spPr bwMode="auto">
        <a:xfrm flipV="1">
          <a:off x="3606800" y="7161730"/>
          <a:ext cx="698500" cy="3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50419</xdr:rowOff>
    </xdr:from>
    <xdr:to>
      <xdr:col>3</xdr:col>
      <xdr:colOff>206375</xdr:colOff>
      <xdr:row>37</xdr:row>
      <xdr:rowOff>70666</xdr:rowOff>
    </xdr:to>
    <xdr:cxnSp macro="">
      <xdr:nvCxnSpPr>
        <xdr:cNvPr id="124" name="直線コネクタ 123"/>
        <xdr:cNvCxnSpPr/>
      </xdr:nvCxnSpPr>
      <xdr:spPr bwMode="auto">
        <a:xfrm>
          <a:off x="2908300" y="7175119"/>
          <a:ext cx="698500" cy="2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168391</xdr:rowOff>
    </xdr:from>
    <xdr:to>
      <xdr:col>5</xdr:col>
      <xdr:colOff>34925</xdr:colOff>
      <xdr:row>37</xdr:row>
      <xdr:rowOff>269991</xdr:rowOff>
    </xdr:to>
    <xdr:sp macro="" textlink="">
      <xdr:nvSpPr>
        <xdr:cNvPr id="134" name="円/楕円 133"/>
        <xdr:cNvSpPr/>
      </xdr:nvSpPr>
      <xdr:spPr bwMode="auto">
        <a:xfrm>
          <a:off x="5600700" y="729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140468</xdr:rowOff>
    </xdr:from>
    <xdr:ext cx="762000" cy="259045"/>
    <xdr:sp macro="" textlink="">
      <xdr:nvSpPr>
        <xdr:cNvPr id="135" name="人口1人当たり決算額の推移該当値テキスト445"/>
        <xdr:cNvSpPr txBox="1"/>
      </xdr:nvSpPr>
      <xdr:spPr>
        <a:xfrm>
          <a:off x="5740400" y="726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44131</xdr:rowOff>
    </xdr:from>
    <xdr:to>
      <xdr:col>4</xdr:col>
      <xdr:colOff>520700</xdr:colOff>
      <xdr:row>37</xdr:row>
      <xdr:rowOff>145731</xdr:rowOff>
    </xdr:to>
    <xdr:sp macro="" textlink="">
      <xdr:nvSpPr>
        <xdr:cNvPr id="136" name="円/楕円 135"/>
        <xdr:cNvSpPr/>
      </xdr:nvSpPr>
      <xdr:spPr bwMode="auto">
        <a:xfrm>
          <a:off x="4953000" y="716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130508</xdr:rowOff>
    </xdr:from>
    <xdr:ext cx="736600" cy="259045"/>
    <xdr:sp macro="" textlink="">
      <xdr:nvSpPr>
        <xdr:cNvPr id="137" name="テキスト ボックス 136"/>
        <xdr:cNvSpPr txBox="1"/>
      </xdr:nvSpPr>
      <xdr:spPr>
        <a:xfrm>
          <a:off x="4622800" y="725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157680</xdr:rowOff>
    </xdr:from>
    <xdr:to>
      <xdr:col>3</xdr:col>
      <xdr:colOff>955675</xdr:colOff>
      <xdr:row>37</xdr:row>
      <xdr:rowOff>87830</xdr:rowOff>
    </xdr:to>
    <xdr:sp macro="" textlink="">
      <xdr:nvSpPr>
        <xdr:cNvPr id="138" name="円/楕円 137"/>
        <xdr:cNvSpPr/>
      </xdr:nvSpPr>
      <xdr:spPr bwMode="auto">
        <a:xfrm>
          <a:off x="4254500" y="711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269457</xdr:rowOff>
    </xdr:from>
    <xdr:ext cx="762000" cy="259045"/>
    <xdr:sp macro="" textlink="">
      <xdr:nvSpPr>
        <xdr:cNvPr id="139" name="テキスト ボックス 138"/>
        <xdr:cNvSpPr txBox="1"/>
      </xdr:nvSpPr>
      <xdr:spPr>
        <a:xfrm>
          <a:off x="3924300" y="687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19866</xdr:rowOff>
    </xdr:from>
    <xdr:to>
      <xdr:col>3</xdr:col>
      <xdr:colOff>257175</xdr:colOff>
      <xdr:row>37</xdr:row>
      <xdr:rowOff>121466</xdr:rowOff>
    </xdr:to>
    <xdr:sp macro="" textlink="">
      <xdr:nvSpPr>
        <xdr:cNvPr id="140" name="円/楕円 139"/>
        <xdr:cNvSpPr/>
      </xdr:nvSpPr>
      <xdr:spPr bwMode="auto">
        <a:xfrm>
          <a:off x="3556000" y="7144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106243</xdr:rowOff>
    </xdr:from>
    <xdr:ext cx="762000" cy="259045"/>
    <xdr:sp macro="" textlink="">
      <xdr:nvSpPr>
        <xdr:cNvPr id="141" name="テキスト ボックス 140"/>
        <xdr:cNvSpPr txBox="1"/>
      </xdr:nvSpPr>
      <xdr:spPr>
        <a:xfrm>
          <a:off x="3225800" y="72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171069</xdr:rowOff>
    </xdr:from>
    <xdr:to>
      <xdr:col>2</xdr:col>
      <xdr:colOff>692150</xdr:colOff>
      <xdr:row>37</xdr:row>
      <xdr:rowOff>101219</xdr:rowOff>
    </xdr:to>
    <xdr:sp macro="" textlink="">
      <xdr:nvSpPr>
        <xdr:cNvPr id="142" name="円/楕円 141"/>
        <xdr:cNvSpPr/>
      </xdr:nvSpPr>
      <xdr:spPr bwMode="auto">
        <a:xfrm>
          <a:off x="2857500" y="712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85996</xdr:rowOff>
    </xdr:from>
    <xdr:ext cx="762000" cy="259045"/>
    <xdr:sp macro="" textlink="">
      <xdr:nvSpPr>
        <xdr:cNvPr id="143" name="テキスト ボックス 142"/>
        <xdr:cNvSpPr txBox="1"/>
      </xdr:nvSpPr>
      <xdr:spPr>
        <a:xfrm>
          <a:off x="2527300" y="72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106161</xdr:rowOff>
    </xdr:from>
    <xdr:to>
      <xdr:col>6</xdr:col>
      <xdr:colOff>511175</xdr:colOff>
      <xdr:row>35</xdr:row>
      <xdr:rowOff>137643</xdr:rowOff>
    </xdr:to>
    <xdr:cxnSp macro="">
      <xdr:nvCxnSpPr>
        <xdr:cNvPr id="63" name="直線コネクタ 62"/>
        <xdr:cNvCxnSpPr/>
      </xdr:nvCxnSpPr>
      <xdr:spPr>
        <a:xfrm>
          <a:off x="3797300" y="6106911"/>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106161</xdr:rowOff>
    </xdr:from>
    <xdr:to>
      <xdr:col>5</xdr:col>
      <xdr:colOff>358775</xdr:colOff>
      <xdr:row>35</xdr:row>
      <xdr:rowOff>141344</xdr:rowOff>
    </xdr:to>
    <xdr:cxnSp macro="">
      <xdr:nvCxnSpPr>
        <xdr:cNvPr id="66" name="直線コネクタ 65"/>
        <xdr:cNvCxnSpPr/>
      </xdr:nvCxnSpPr>
      <xdr:spPr>
        <a:xfrm flipV="1">
          <a:off x="2908300" y="6106911"/>
          <a:ext cx="889000" cy="3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141344</xdr:rowOff>
    </xdr:from>
    <xdr:to>
      <xdr:col>4</xdr:col>
      <xdr:colOff>155575</xdr:colOff>
      <xdr:row>36</xdr:row>
      <xdr:rowOff>75561</xdr:rowOff>
    </xdr:to>
    <xdr:cxnSp macro="">
      <xdr:nvCxnSpPr>
        <xdr:cNvPr id="69" name="直線コネクタ 68"/>
        <xdr:cNvCxnSpPr/>
      </xdr:nvCxnSpPr>
      <xdr:spPr>
        <a:xfrm flipV="1">
          <a:off x="2019300" y="6142094"/>
          <a:ext cx="8890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53072</xdr:rowOff>
    </xdr:from>
    <xdr:to>
      <xdr:col>2</xdr:col>
      <xdr:colOff>638175</xdr:colOff>
      <xdr:row>36</xdr:row>
      <xdr:rowOff>75561</xdr:rowOff>
    </xdr:to>
    <xdr:cxnSp macro="">
      <xdr:nvCxnSpPr>
        <xdr:cNvPr id="72" name="直線コネクタ 71"/>
        <xdr:cNvCxnSpPr/>
      </xdr:nvCxnSpPr>
      <xdr:spPr>
        <a:xfrm>
          <a:off x="1130300" y="6225272"/>
          <a:ext cx="8890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86843</xdr:rowOff>
    </xdr:from>
    <xdr:to>
      <xdr:col>6</xdr:col>
      <xdr:colOff>561975</xdr:colOff>
      <xdr:row>36</xdr:row>
      <xdr:rowOff>16993</xdr:rowOff>
    </xdr:to>
    <xdr:sp macro="" textlink="">
      <xdr:nvSpPr>
        <xdr:cNvPr id="82" name="円/楕円 81"/>
        <xdr:cNvSpPr/>
      </xdr:nvSpPr>
      <xdr:spPr>
        <a:xfrm>
          <a:off x="45847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109720</xdr:rowOff>
    </xdr:from>
    <xdr:ext cx="534377" cy="259045"/>
    <xdr:sp macro="" textlink="">
      <xdr:nvSpPr>
        <xdr:cNvPr id="83" name="人件費該当値テキスト"/>
        <xdr:cNvSpPr txBox="1"/>
      </xdr:nvSpPr>
      <xdr:spPr>
        <a:xfrm>
          <a:off x="4686300" y="59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55361</xdr:rowOff>
    </xdr:from>
    <xdr:to>
      <xdr:col>5</xdr:col>
      <xdr:colOff>409575</xdr:colOff>
      <xdr:row>35</xdr:row>
      <xdr:rowOff>156961</xdr:rowOff>
    </xdr:to>
    <xdr:sp macro="" textlink="">
      <xdr:nvSpPr>
        <xdr:cNvPr id="84" name="円/楕円 83"/>
        <xdr:cNvSpPr/>
      </xdr:nvSpPr>
      <xdr:spPr>
        <a:xfrm>
          <a:off x="3746500" y="60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2038</xdr:rowOff>
    </xdr:from>
    <xdr:ext cx="534377" cy="259045"/>
    <xdr:sp macro="" textlink="">
      <xdr:nvSpPr>
        <xdr:cNvPr id="85" name="テキスト ボックス 84"/>
        <xdr:cNvSpPr txBox="1"/>
      </xdr:nvSpPr>
      <xdr:spPr>
        <a:xfrm>
          <a:off x="3530111" y="58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90544</xdr:rowOff>
    </xdr:from>
    <xdr:to>
      <xdr:col>4</xdr:col>
      <xdr:colOff>206375</xdr:colOff>
      <xdr:row>36</xdr:row>
      <xdr:rowOff>20694</xdr:rowOff>
    </xdr:to>
    <xdr:sp macro="" textlink="">
      <xdr:nvSpPr>
        <xdr:cNvPr id="86" name="円/楕円 85"/>
        <xdr:cNvSpPr/>
      </xdr:nvSpPr>
      <xdr:spPr>
        <a:xfrm>
          <a:off x="2857500" y="60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37221</xdr:rowOff>
    </xdr:from>
    <xdr:ext cx="534377" cy="259045"/>
    <xdr:sp macro="" textlink="">
      <xdr:nvSpPr>
        <xdr:cNvPr id="87" name="テキスト ボックス 86"/>
        <xdr:cNvSpPr txBox="1"/>
      </xdr:nvSpPr>
      <xdr:spPr>
        <a:xfrm>
          <a:off x="2641111" y="58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24761</xdr:rowOff>
    </xdr:from>
    <xdr:to>
      <xdr:col>3</xdr:col>
      <xdr:colOff>3175</xdr:colOff>
      <xdr:row>36</xdr:row>
      <xdr:rowOff>126361</xdr:rowOff>
    </xdr:to>
    <xdr:sp macro="" textlink="">
      <xdr:nvSpPr>
        <xdr:cNvPr id="88" name="円/楕円 87"/>
        <xdr:cNvSpPr/>
      </xdr:nvSpPr>
      <xdr:spPr>
        <a:xfrm>
          <a:off x="1968500" y="61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117488</xdr:rowOff>
    </xdr:from>
    <xdr:ext cx="534377" cy="259045"/>
    <xdr:sp macro="" textlink="">
      <xdr:nvSpPr>
        <xdr:cNvPr id="89" name="テキスト ボックス 88"/>
        <xdr:cNvSpPr txBox="1"/>
      </xdr:nvSpPr>
      <xdr:spPr>
        <a:xfrm>
          <a:off x="1752111" y="62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2272</xdr:rowOff>
    </xdr:from>
    <xdr:to>
      <xdr:col>1</xdr:col>
      <xdr:colOff>485775</xdr:colOff>
      <xdr:row>36</xdr:row>
      <xdr:rowOff>103872</xdr:rowOff>
    </xdr:to>
    <xdr:sp macro="" textlink="">
      <xdr:nvSpPr>
        <xdr:cNvPr id="90" name="円/楕円 89"/>
        <xdr:cNvSpPr/>
      </xdr:nvSpPr>
      <xdr:spPr>
        <a:xfrm>
          <a:off x="1079500" y="61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120399</xdr:rowOff>
    </xdr:from>
    <xdr:ext cx="534377" cy="259045"/>
    <xdr:sp macro="" textlink="">
      <xdr:nvSpPr>
        <xdr:cNvPr id="91" name="テキスト ボックス 90"/>
        <xdr:cNvSpPr txBox="1"/>
      </xdr:nvSpPr>
      <xdr:spPr>
        <a:xfrm>
          <a:off x="863111" y="59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91862</xdr:rowOff>
    </xdr:from>
    <xdr:to>
      <xdr:col>6</xdr:col>
      <xdr:colOff>511175</xdr:colOff>
      <xdr:row>57</xdr:row>
      <xdr:rowOff>125397</xdr:rowOff>
    </xdr:to>
    <xdr:cxnSp macro="">
      <xdr:nvCxnSpPr>
        <xdr:cNvPr id="121" name="直線コネクタ 120"/>
        <xdr:cNvCxnSpPr/>
      </xdr:nvCxnSpPr>
      <xdr:spPr>
        <a:xfrm>
          <a:off x="3797300" y="9864512"/>
          <a:ext cx="838200" cy="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3820</xdr:rowOff>
    </xdr:from>
    <xdr:to>
      <xdr:col>5</xdr:col>
      <xdr:colOff>358775</xdr:colOff>
      <xdr:row>57</xdr:row>
      <xdr:rowOff>91862</xdr:rowOff>
    </xdr:to>
    <xdr:cxnSp macro="">
      <xdr:nvCxnSpPr>
        <xdr:cNvPr id="124" name="直線コネクタ 123"/>
        <xdr:cNvCxnSpPr/>
      </xdr:nvCxnSpPr>
      <xdr:spPr>
        <a:xfrm>
          <a:off x="2908300" y="9776470"/>
          <a:ext cx="889000" cy="8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3820</xdr:rowOff>
    </xdr:from>
    <xdr:to>
      <xdr:col>4</xdr:col>
      <xdr:colOff>155575</xdr:colOff>
      <xdr:row>58</xdr:row>
      <xdr:rowOff>17811</xdr:rowOff>
    </xdr:to>
    <xdr:cxnSp macro="">
      <xdr:nvCxnSpPr>
        <xdr:cNvPr id="127" name="直線コネクタ 126"/>
        <xdr:cNvCxnSpPr/>
      </xdr:nvCxnSpPr>
      <xdr:spPr>
        <a:xfrm flipV="1">
          <a:off x="2019300" y="9776470"/>
          <a:ext cx="889000" cy="18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56773</xdr:rowOff>
    </xdr:from>
    <xdr:ext cx="534377" cy="259045"/>
    <xdr:sp macro="" textlink="">
      <xdr:nvSpPr>
        <xdr:cNvPr id="129" name="テキスト ボックス 128"/>
        <xdr:cNvSpPr txBox="1"/>
      </xdr:nvSpPr>
      <xdr:spPr>
        <a:xfrm>
          <a:off x="2641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142085</xdr:rowOff>
    </xdr:from>
    <xdr:to>
      <xdr:col>2</xdr:col>
      <xdr:colOff>638175</xdr:colOff>
      <xdr:row>58</xdr:row>
      <xdr:rowOff>17811</xdr:rowOff>
    </xdr:to>
    <xdr:cxnSp macro="">
      <xdr:nvCxnSpPr>
        <xdr:cNvPr id="130" name="直線コネクタ 129"/>
        <xdr:cNvCxnSpPr/>
      </xdr:nvCxnSpPr>
      <xdr:spPr>
        <a:xfrm>
          <a:off x="1130300" y="9914735"/>
          <a:ext cx="889000" cy="4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74597</xdr:rowOff>
    </xdr:from>
    <xdr:to>
      <xdr:col>6</xdr:col>
      <xdr:colOff>561975</xdr:colOff>
      <xdr:row>58</xdr:row>
      <xdr:rowOff>4747</xdr:rowOff>
    </xdr:to>
    <xdr:sp macro="" textlink="">
      <xdr:nvSpPr>
        <xdr:cNvPr id="140" name="円/楕円 139"/>
        <xdr:cNvSpPr/>
      </xdr:nvSpPr>
      <xdr:spPr>
        <a:xfrm>
          <a:off x="4584700" y="98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53024</xdr:rowOff>
    </xdr:from>
    <xdr:ext cx="534377" cy="259045"/>
    <xdr:sp macro="" textlink="">
      <xdr:nvSpPr>
        <xdr:cNvPr id="141" name="物件費該当値テキスト"/>
        <xdr:cNvSpPr txBox="1"/>
      </xdr:nvSpPr>
      <xdr:spPr>
        <a:xfrm>
          <a:off x="4686300" y="982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41062</xdr:rowOff>
    </xdr:from>
    <xdr:to>
      <xdr:col>5</xdr:col>
      <xdr:colOff>409575</xdr:colOff>
      <xdr:row>57</xdr:row>
      <xdr:rowOff>142662</xdr:rowOff>
    </xdr:to>
    <xdr:sp macro="" textlink="">
      <xdr:nvSpPr>
        <xdr:cNvPr id="142" name="円/楕円 141"/>
        <xdr:cNvSpPr/>
      </xdr:nvSpPr>
      <xdr:spPr>
        <a:xfrm>
          <a:off x="3746500" y="98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133789</xdr:rowOff>
    </xdr:from>
    <xdr:ext cx="534377" cy="259045"/>
    <xdr:sp macro="" textlink="">
      <xdr:nvSpPr>
        <xdr:cNvPr id="143" name="テキスト ボックス 142"/>
        <xdr:cNvSpPr txBox="1"/>
      </xdr:nvSpPr>
      <xdr:spPr>
        <a:xfrm>
          <a:off x="3530111" y="99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124470</xdr:rowOff>
    </xdr:from>
    <xdr:to>
      <xdr:col>4</xdr:col>
      <xdr:colOff>206375</xdr:colOff>
      <xdr:row>57</xdr:row>
      <xdr:rowOff>54620</xdr:rowOff>
    </xdr:to>
    <xdr:sp macro="" textlink="">
      <xdr:nvSpPr>
        <xdr:cNvPr id="144" name="円/楕円 143"/>
        <xdr:cNvSpPr/>
      </xdr:nvSpPr>
      <xdr:spPr>
        <a:xfrm>
          <a:off x="2857500" y="97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71147</xdr:rowOff>
    </xdr:from>
    <xdr:ext cx="599010" cy="259045"/>
    <xdr:sp macro="" textlink="">
      <xdr:nvSpPr>
        <xdr:cNvPr id="145" name="テキスト ボックス 144"/>
        <xdr:cNvSpPr txBox="1"/>
      </xdr:nvSpPr>
      <xdr:spPr>
        <a:xfrm>
          <a:off x="2608794" y="95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138461</xdr:rowOff>
    </xdr:from>
    <xdr:to>
      <xdr:col>3</xdr:col>
      <xdr:colOff>3175</xdr:colOff>
      <xdr:row>58</xdr:row>
      <xdr:rowOff>68611</xdr:rowOff>
    </xdr:to>
    <xdr:sp macro="" textlink="">
      <xdr:nvSpPr>
        <xdr:cNvPr id="146" name="円/楕円 145"/>
        <xdr:cNvSpPr/>
      </xdr:nvSpPr>
      <xdr:spPr>
        <a:xfrm>
          <a:off x="1968500" y="99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59738</xdr:rowOff>
    </xdr:from>
    <xdr:ext cx="534377" cy="259045"/>
    <xdr:sp macro="" textlink="">
      <xdr:nvSpPr>
        <xdr:cNvPr id="147" name="テキスト ボックス 146"/>
        <xdr:cNvSpPr txBox="1"/>
      </xdr:nvSpPr>
      <xdr:spPr>
        <a:xfrm>
          <a:off x="1752111" y="100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91285</xdr:rowOff>
    </xdr:from>
    <xdr:to>
      <xdr:col>1</xdr:col>
      <xdr:colOff>485775</xdr:colOff>
      <xdr:row>58</xdr:row>
      <xdr:rowOff>21435</xdr:rowOff>
    </xdr:to>
    <xdr:sp macro="" textlink="">
      <xdr:nvSpPr>
        <xdr:cNvPr id="148" name="円/楕円 147"/>
        <xdr:cNvSpPr/>
      </xdr:nvSpPr>
      <xdr:spPr>
        <a:xfrm>
          <a:off x="1079500" y="9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37962</xdr:rowOff>
    </xdr:from>
    <xdr:ext cx="534377" cy="259045"/>
    <xdr:sp macro="" textlink="">
      <xdr:nvSpPr>
        <xdr:cNvPr id="149" name="テキスト ボックス 148"/>
        <xdr:cNvSpPr txBox="1"/>
      </xdr:nvSpPr>
      <xdr:spPr>
        <a:xfrm>
          <a:off x="863111" y="9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64833</xdr:rowOff>
    </xdr:from>
    <xdr:to>
      <xdr:col>6</xdr:col>
      <xdr:colOff>511175</xdr:colOff>
      <xdr:row>78</xdr:row>
      <xdr:rowOff>93729</xdr:rowOff>
    </xdr:to>
    <xdr:cxnSp macro="">
      <xdr:nvCxnSpPr>
        <xdr:cNvPr id="176" name="直線コネクタ 175"/>
        <xdr:cNvCxnSpPr/>
      </xdr:nvCxnSpPr>
      <xdr:spPr>
        <a:xfrm flipV="1">
          <a:off x="3797300" y="13437933"/>
          <a:ext cx="8382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75051</xdr:rowOff>
    </xdr:from>
    <xdr:to>
      <xdr:col>5</xdr:col>
      <xdr:colOff>358775</xdr:colOff>
      <xdr:row>78</xdr:row>
      <xdr:rowOff>93729</xdr:rowOff>
    </xdr:to>
    <xdr:cxnSp macro="">
      <xdr:nvCxnSpPr>
        <xdr:cNvPr id="179" name="直線コネクタ 178"/>
        <xdr:cNvCxnSpPr/>
      </xdr:nvCxnSpPr>
      <xdr:spPr>
        <a:xfrm>
          <a:off x="2908300" y="13448151"/>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75051</xdr:rowOff>
    </xdr:from>
    <xdr:to>
      <xdr:col>4</xdr:col>
      <xdr:colOff>155575</xdr:colOff>
      <xdr:row>78</xdr:row>
      <xdr:rowOff>77361</xdr:rowOff>
    </xdr:to>
    <xdr:cxnSp macro="">
      <xdr:nvCxnSpPr>
        <xdr:cNvPr id="182" name="直線コネクタ 181"/>
        <xdr:cNvCxnSpPr/>
      </xdr:nvCxnSpPr>
      <xdr:spPr>
        <a:xfrm flipV="1">
          <a:off x="2019300" y="13448151"/>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77361</xdr:rowOff>
    </xdr:from>
    <xdr:to>
      <xdr:col>2</xdr:col>
      <xdr:colOff>638175</xdr:colOff>
      <xdr:row>78</xdr:row>
      <xdr:rowOff>91374</xdr:rowOff>
    </xdr:to>
    <xdr:cxnSp macro="">
      <xdr:nvCxnSpPr>
        <xdr:cNvPr id="185" name="直線コネクタ 184"/>
        <xdr:cNvCxnSpPr/>
      </xdr:nvCxnSpPr>
      <xdr:spPr>
        <a:xfrm flipV="1">
          <a:off x="1130300" y="13450461"/>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14033</xdr:rowOff>
    </xdr:from>
    <xdr:to>
      <xdr:col>6</xdr:col>
      <xdr:colOff>561975</xdr:colOff>
      <xdr:row>78</xdr:row>
      <xdr:rowOff>115633</xdr:rowOff>
    </xdr:to>
    <xdr:sp macro="" textlink="">
      <xdr:nvSpPr>
        <xdr:cNvPr id="195" name="円/楕円 194"/>
        <xdr:cNvSpPr/>
      </xdr:nvSpPr>
      <xdr:spPr>
        <a:xfrm>
          <a:off x="45847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100410</xdr:rowOff>
    </xdr:from>
    <xdr:ext cx="469744" cy="259045"/>
    <xdr:sp macro="" textlink="">
      <xdr:nvSpPr>
        <xdr:cNvPr id="196" name="維持補修費該当値テキスト"/>
        <xdr:cNvSpPr txBox="1"/>
      </xdr:nvSpPr>
      <xdr:spPr>
        <a:xfrm>
          <a:off x="4686300" y="133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42929</xdr:rowOff>
    </xdr:from>
    <xdr:to>
      <xdr:col>5</xdr:col>
      <xdr:colOff>409575</xdr:colOff>
      <xdr:row>78</xdr:row>
      <xdr:rowOff>144529</xdr:rowOff>
    </xdr:to>
    <xdr:sp macro="" textlink="">
      <xdr:nvSpPr>
        <xdr:cNvPr id="197" name="円/楕円 196"/>
        <xdr:cNvSpPr/>
      </xdr:nvSpPr>
      <xdr:spPr>
        <a:xfrm>
          <a:off x="3746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135656</xdr:rowOff>
    </xdr:from>
    <xdr:ext cx="469744" cy="259045"/>
    <xdr:sp macro="" textlink="">
      <xdr:nvSpPr>
        <xdr:cNvPr id="198" name="テキスト ボックス 197"/>
        <xdr:cNvSpPr txBox="1"/>
      </xdr:nvSpPr>
      <xdr:spPr>
        <a:xfrm>
          <a:off x="3562427"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24251</xdr:rowOff>
    </xdr:from>
    <xdr:to>
      <xdr:col>4</xdr:col>
      <xdr:colOff>206375</xdr:colOff>
      <xdr:row>78</xdr:row>
      <xdr:rowOff>125851</xdr:rowOff>
    </xdr:to>
    <xdr:sp macro="" textlink="">
      <xdr:nvSpPr>
        <xdr:cNvPr id="199" name="円/楕円 198"/>
        <xdr:cNvSpPr/>
      </xdr:nvSpPr>
      <xdr:spPr>
        <a:xfrm>
          <a:off x="2857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116978</xdr:rowOff>
    </xdr:from>
    <xdr:ext cx="469744" cy="259045"/>
    <xdr:sp macro="" textlink="">
      <xdr:nvSpPr>
        <xdr:cNvPr id="200" name="テキスト ボックス 199"/>
        <xdr:cNvSpPr txBox="1"/>
      </xdr:nvSpPr>
      <xdr:spPr>
        <a:xfrm>
          <a:off x="2673427"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26561</xdr:rowOff>
    </xdr:from>
    <xdr:to>
      <xdr:col>3</xdr:col>
      <xdr:colOff>3175</xdr:colOff>
      <xdr:row>78</xdr:row>
      <xdr:rowOff>128161</xdr:rowOff>
    </xdr:to>
    <xdr:sp macro="" textlink="">
      <xdr:nvSpPr>
        <xdr:cNvPr id="201" name="円/楕円 200"/>
        <xdr:cNvSpPr/>
      </xdr:nvSpPr>
      <xdr:spPr>
        <a:xfrm>
          <a:off x="1968500" y="133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119288</xdr:rowOff>
    </xdr:from>
    <xdr:ext cx="469744" cy="259045"/>
    <xdr:sp macro="" textlink="">
      <xdr:nvSpPr>
        <xdr:cNvPr id="202" name="テキスト ボックス 201"/>
        <xdr:cNvSpPr txBox="1"/>
      </xdr:nvSpPr>
      <xdr:spPr>
        <a:xfrm>
          <a:off x="1784427" y="134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40574</xdr:rowOff>
    </xdr:from>
    <xdr:to>
      <xdr:col>1</xdr:col>
      <xdr:colOff>485775</xdr:colOff>
      <xdr:row>78</xdr:row>
      <xdr:rowOff>142174</xdr:rowOff>
    </xdr:to>
    <xdr:sp macro="" textlink="">
      <xdr:nvSpPr>
        <xdr:cNvPr id="203" name="円/楕円 202"/>
        <xdr:cNvSpPr/>
      </xdr:nvSpPr>
      <xdr:spPr>
        <a:xfrm>
          <a:off x="1079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133301</xdr:rowOff>
    </xdr:from>
    <xdr:ext cx="469744" cy="259045"/>
    <xdr:sp macro="" textlink="">
      <xdr:nvSpPr>
        <xdr:cNvPr id="204" name="テキスト ボックス 203"/>
        <xdr:cNvSpPr txBox="1"/>
      </xdr:nvSpPr>
      <xdr:spPr>
        <a:xfrm>
          <a:off x="895427"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130118</xdr:rowOff>
    </xdr:from>
    <xdr:to>
      <xdr:col>6</xdr:col>
      <xdr:colOff>511175</xdr:colOff>
      <xdr:row>99</xdr:row>
      <xdr:rowOff>59710</xdr:rowOff>
    </xdr:to>
    <xdr:cxnSp macro="">
      <xdr:nvCxnSpPr>
        <xdr:cNvPr id="234" name="直線コネクタ 233"/>
        <xdr:cNvCxnSpPr/>
      </xdr:nvCxnSpPr>
      <xdr:spPr>
        <a:xfrm flipV="1">
          <a:off x="3797300" y="16932218"/>
          <a:ext cx="8382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41002</xdr:rowOff>
    </xdr:from>
    <xdr:to>
      <xdr:col>5</xdr:col>
      <xdr:colOff>358775</xdr:colOff>
      <xdr:row>99</xdr:row>
      <xdr:rowOff>59710</xdr:rowOff>
    </xdr:to>
    <xdr:cxnSp macro="">
      <xdr:nvCxnSpPr>
        <xdr:cNvPr id="237" name="直線コネクタ 236"/>
        <xdr:cNvCxnSpPr/>
      </xdr:nvCxnSpPr>
      <xdr:spPr>
        <a:xfrm>
          <a:off x="2908300" y="1701455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41002</xdr:rowOff>
    </xdr:from>
    <xdr:to>
      <xdr:col>4</xdr:col>
      <xdr:colOff>155575</xdr:colOff>
      <xdr:row>99</xdr:row>
      <xdr:rowOff>112364</xdr:rowOff>
    </xdr:to>
    <xdr:cxnSp macro="">
      <xdr:nvCxnSpPr>
        <xdr:cNvPr id="240" name="直線コネクタ 239"/>
        <xdr:cNvCxnSpPr/>
      </xdr:nvCxnSpPr>
      <xdr:spPr>
        <a:xfrm flipV="1">
          <a:off x="2019300" y="17014552"/>
          <a:ext cx="8890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112364</xdr:rowOff>
    </xdr:from>
    <xdr:to>
      <xdr:col>2</xdr:col>
      <xdr:colOff>638175</xdr:colOff>
      <xdr:row>99</xdr:row>
      <xdr:rowOff>120555</xdr:rowOff>
    </xdr:to>
    <xdr:cxnSp macro="">
      <xdr:nvCxnSpPr>
        <xdr:cNvPr id="243" name="直線コネクタ 242"/>
        <xdr:cNvCxnSpPr/>
      </xdr:nvCxnSpPr>
      <xdr:spPr>
        <a:xfrm flipV="1">
          <a:off x="1130300" y="17085914"/>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79318</xdr:rowOff>
    </xdr:from>
    <xdr:to>
      <xdr:col>6</xdr:col>
      <xdr:colOff>561975</xdr:colOff>
      <xdr:row>99</xdr:row>
      <xdr:rowOff>9468</xdr:rowOff>
    </xdr:to>
    <xdr:sp macro="" textlink="">
      <xdr:nvSpPr>
        <xdr:cNvPr id="253" name="円/楕円 252"/>
        <xdr:cNvSpPr/>
      </xdr:nvSpPr>
      <xdr:spPr>
        <a:xfrm>
          <a:off x="4584700" y="168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57745</xdr:rowOff>
    </xdr:from>
    <xdr:ext cx="534377" cy="259045"/>
    <xdr:sp macro="" textlink="">
      <xdr:nvSpPr>
        <xdr:cNvPr id="254" name="扶助費該当値テキスト"/>
        <xdr:cNvSpPr txBox="1"/>
      </xdr:nvSpPr>
      <xdr:spPr>
        <a:xfrm>
          <a:off x="4686300" y="1685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44,503</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8910</xdr:rowOff>
    </xdr:from>
    <xdr:to>
      <xdr:col>5</xdr:col>
      <xdr:colOff>409575</xdr:colOff>
      <xdr:row>99</xdr:row>
      <xdr:rowOff>110510</xdr:rowOff>
    </xdr:to>
    <xdr:sp macro="" textlink="">
      <xdr:nvSpPr>
        <xdr:cNvPr id="255" name="円/楕円 254"/>
        <xdr:cNvSpPr/>
      </xdr:nvSpPr>
      <xdr:spPr>
        <a:xfrm>
          <a:off x="3746500" y="1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101637</xdr:rowOff>
    </xdr:from>
    <xdr:ext cx="534377" cy="259045"/>
    <xdr:sp macro="" textlink="">
      <xdr:nvSpPr>
        <xdr:cNvPr id="256" name="テキスト ボックス 255"/>
        <xdr:cNvSpPr txBox="1"/>
      </xdr:nvSpPr>
      <xdr:spPr>
        <a:xfrm>
          <a:off x="3530111" y="17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161652</xdr:rowOff>
    </xdr:from>
    <xdr:to>
      <xdr:col>4</xdr:col>
      <xdr:colOff>206375</xdr:colOff>
      <xdr:row>99</xdr:row>
      <xdr:rowOff>91802</xdr:rowOff>
    </xdr:to>
    <xdr:sp macro="" textlink="">
      <xdr:nvSpPr>
        <xdr:cNvPr id="257" name="円/楕円 256"/>
        <xdr:cNvSpPr/>
      </xdr:nvSpPr>
      <xdr:spPr>
        <a:xfrm>
          <a:off x="2857500" y="169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82929</xdr:rowOff>
    </xdr:from>
    <xdr:ext cx="534377" cy="259045"/>
    <xdr:sp macro="" textlink="">
      <xdr:nvSpPr>
        <xdr:cNvPr id="258" name="テキスト ボックス 257"/>
        <xdr:cNvSpPr txBox="1"/>
      </xdr:nvSpPr>
      <xdr:spPr>
        <a:xfrm>
          <a:off x="2641111" y="170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61564</xdr:rowOff>
    </xdr:from>
    <xdr:to>
      <xdr:col>3</xdr:col>
      <xdr:colOff>3175</xdr:colOff>
      <xdr:row>99</xdr:row>
      <xdr:rowOff>163164</xdr:rowOff>
    </xdr:to>
    <xdr:sp macro="" textlink="">
      <xdr:nvSpPr>
        <xdr:cNvPr id="259" name="円/楕円 258"/>
        <xdr:cNvSpPr/>
      </xdr:nvSpPr>
      <xdr:spPr>
        <a:xfrm>
          <a:off x="1968500" y="170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154291</xdr:rowOff>
    </xdr:from>
    <xdr:ext cx="534377" cy="259045"/>
    <xdr:sp macro="" textlink="">
      <xdr:nvSpPr>
        <xdr:cNvPr id="260" name="テキスト ボックス 259"/>
        <xdr:cNvSpPr txBox="1"/>
      </xdr:nvSpPr>
      <xdr:spPr>
        <a:xfrm>
          <a:off x="1752111" y="1712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69755</xdr:rowOff>
    </xdr:from>
    <xdr:to>
      <xdr:col>1</xdr:col>
      <xdr:colOff>485775</xdr:colOff>
      <xdr:row>99</xdr:row>
      <xdr:rowOff>171355</xdr:rowOff>
    </xdr:to>
    <xdr:sp macro="" textlink="">
      <xdr:nvSpPr>
        <xdr:cNvPr id="261" name="円/楕円 260"/>
        <xdr:cNvSpPr/>
      </xdr:nvSpPr>
      <xdr:spPr>
        <a:xfrm>
          <a:off x="1079500" y="170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162482</xdr:rowOff>
    </xdr:from>
    <xdr:ext cx="534377" cy="259045"/>
    <xdr:sp macro="" textlink="">
      <xdr:nvSpPr>
        <xdr:cNvPr id="262" name="テキスト ボックス 261"/>
        <xdr:cNvSpPr txBox="1"/>
      </xdr:nvSpPr>
      <xdr:spPr>
        <a:xfrm>
          <a:off x="863111" y="171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71518</xdr:rowOff>
    </xdr:from>
    <xdr:to>
      <xdr:col>15</xdr:col>
      <xdr:colOff>180975</xdr:colOff>
      <xdr:row>36</xdr:row>
      <xdr:rowOff>98374</xdr:rowOff>
    </xdr:to>
    <xdr:cxnSp macro="">
      <xdr:nvCxnSpPr>
        <xdr:cNvPr id="289" name="直線コネクタ 288"/>
        <xdr:cNvCxnSpPr/>
      </xdr:nvCxnSpPr>
      <xdr:spPr>
        <a:xfrm flipV="1">
          <a:off x="9639300" y="6243718"/>
          <a:ext cx="838200" cy="2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89856</xdr:rowOff>
    </xdr:from>
    <xdr:to>
      <xdr:col>14</xdr:col>
      <xdr:colOff>28575</xdr:colOff>
      <xdr:row>36</xdr:row>
      <xdr:rowOff>98374</xdr:rowOff>
    </xdr:to>
    <xdr:cxnSp macro="">
      <xdr:nvCxnSpPr>
        <xdr:cNvPr id="292" name="直線コネクタ 291"/>
        <xdr:cNvCxnSpPr/>
      </xdr:nvCxnSpPr>
      <xdr:spPr>
        <a:xfrm>
          <a:off x="8750300" y="6262056"/>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89856</xdr:rowOff>
    </xdr:from>
    <xdr:to>
      <xdr:col>12</xdr:col>
      <xdr:colOff>511175</xdr:colOff>
      <xdr:row>36</xdr:row>
      <xdr:rowOff>123200</xdr:rowOff>
    </xdr:to>
    <xdr:cxnSp macro="">
      <xdr:nvCxnSpPr>
        <xdr:cNvPr id="295" name="直線コネクタ 294"/>
        <xdr:cNvCxnSpPr/>
      </xdr:nvCxnSpPr>
      <xdr:spPr>
        <a:xfrm flipV="1">
          <a:off x="7861300" y="6262056"/>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123200</xdr:rowOff>
    </xdr:from>
    <xdr:to>
      <xdr:col>11</xdr:col>
      <xdr:colOff>307975</xdr:colOff>
      <xdr:row>36</xdr:row>
      <xdr:rowOff>130437</xdr:rowOff>
    </xdr:to>
    <xdr:cxnSp macro="">
      <xdr:nvCxnSpPr>
        <xdr:cNvPr id="298" name="直線コネクタ 297"/>
        <xdr:cNvCxnSpPr/>
      </xdr:nvCxnSpPr>
      <xdr:spPr>
        <a:xfrm flipV="1">
          <a:off x="6972300" y="6295400"/>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2" name="テキスト ボックス 301"/>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20718</xdr:rowOff>
    </xdr:from>
    <xdr:to>
      <xdr:col>15</xdr:col>
      <xdr:colOff>231775</xdr:colOff>
      <xdr:row>36</xdr:row>
      <xdr:rowOff>122318</xdr:rowOff>
    </xdr:to>
    <xdr:sp macro="" textlink="">
      <xdr:nvSpPr>
        <xdr:cNvPr id="308" name="円/楕円 307"/>
        <xdr:cNvSpPr/>
      </xdr:nvSpPr>
      <xdr:spPr>
        <a:xfrm>
          <a:off x="10426700" y="61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43595</xdr:rowOff>
    </xdr:from>
    <xdr:ext cx="534377" cy="259045"/>
    <xdr:sp macro="" textlink="">
      <xdr:nvSpPr>
        <xdr:cNvPr id="309" name="補助費等該当値テキスト"/>
        <xdr:cNvSpPr txBox="1"/>
      </xdr:nvSpPr>
      <xdr:spPr>
        <a:xfrm>
          <a:off x="10528300" y="60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47574</xdr:rowOff>
    </xdr:from>
    <xdr:to>
      <xdr:col>14</xdr:col>
      <xdr:colOff>79375</xdr:colOff>
      <xdr:row>36</xdr:row>
      <xdr:rowOff>149174</xdr:rowOff>
    </xdr:to>
    <xdr:sp macro="" textlink="">
      <xdr:nvSpPr>
        <xdr:cNvPr id="310" name="円/楕円 309"/>
        <xdr:cNvSpPr/>
      </xdr:nvSpPr>
      <xdr:spPr>
        <a:xfrm>
          <a:off x="9588500" y="62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165701</xdr:rowOff>
    </xdr:from>
    <xdr:ext cx="534377" cy="259045"/>
    <xdr:sp macro="" textlink="">
      <xdr:nvSpPr>
        <xdr:cNvPr id="311" name="テキスト ボックス 310"/>
        <xdr:cNvSpPr txBox="1"/>
      </xdr:nvSpPr>
      <xdr:spPr>
        <a:xfrm>
          <a:off x="9372111" y="59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39056</xdr:rowOff>
    </xdr:from>
    <xdr:to>
      <xdr:col>12</xdr:col>
      <xdr:colOff>561975</xdr:colOff>
      <xdr:row>36</xdr:row>
      <xdr:rowOff>140656</xdr:rowOff>
    </xdr:to>
    <xdr:sp macro="" textlink="">
      <xdr:nvSpPr>
        <xdr:cNvPr id="312" name="円/楕円 311"/>
        <xdr:cNvSpPr/>
      </xdr:nvSpPr>
      <xdr:spPr>
        <a:xfrm>
          <a:off x="8699500" y="6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157183</xdr:rowOff>
    </xdr:from>
    <xdr:ext cx="534377" cy="259045"/>
    <xdr:sp macro="" textlink="">
      <xdr:nvSpPr>
        <xdr:cNvPr id="313" name="テキスト ボックス 312"/>
        <xdr:cNvSpPr txBox="1"/>
      </xdr:nvSpPr>
      <xdr:spPr>
        <a:xfrm>
          <a:off x="8483111" y="59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72400</xdr:rowOff>
    </xdr:from>
    <xdr:to>
      <xdr:col>11</xdr:col>
      <xdr:colOff>358775</xdr:colOff>
      <xdr:row>37</xdr:row>
      <xdr:rowOff>2550</xdr:rowOff>
    </xdr:to>
    <xdr:sp macro="" textlink="">
      <xdr:nvSpPr>
        <xdr:cNvPr id="314" name="円/楕円 313"/>
        <xdr:cNvSpPr/>
      </xdr:nvSpPr>
      <xdr:spPr>
        <a:xfrm>
          <a:off x="7810500" y="62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19077</xdr:rowOff>
    </xdr:from>
    <xdr:ext cx="534377" cy="259045"/>
    <xdr:sp macro="" textlink="">
      <xdr:nvSpPr>
        <xdr:cNvPr id="315" name="テキスト ボックス 314"/>
        <xdr:cNvSpPr txBox="1"/>
      </xdr:nvSpPr>
      <xdr:spPr>
        <a:xfrm>
          <a:off x="7594111" y="60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79637</xdr:rowOff>
    </xdr:from>
    <xdr:to>
      <xdr:col>10</xdr:col>
      <xdr:colOff>155575</xdr:colOff>
      <xdr:row>37</xdr:row>
      <xdr:rowOff>9787</xdr:rowOff>
    </xdr:to>
    <xdr:sp macro="" textlink="">
      <xdr:nvSpPr>
        <xdr:cNvPr id="316" name="円/楕円 315"/>
        <xdr:cNvSpPr/>
      </xdr:nvSpPr>
      <xdr:spPr>
        <a:xfrm>
          <a:off x="6921500" y="62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26314</xdr:rowOff>
    </xdr:from>
    <xdr:ext cx="534377" cy="259045"/>
    <xdr:sp macro="" textlink="">
      <xdr:nvSpPr>
        <xdr:cNvPr id="317" name="テキスト ボックス 316"/>
        <xdr:cNvSpPr txBox="1"/>
      </xdr:nvSpPr>
      <xdr:spPr>
        <a:xfrm>
          <a:off x="6705111" y="60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136618</xdr:rowOff>
    </xdr:from>
    <xdr:to>
      <xdr:col>15</xdr:col>
      <xdr:colOff>180975</xdr:colOff>
      <xdr:row>58</xdr:row>
      <xdr:rowOff>157844</xdr:rowOff>
    </xdr:to>
    <xdr:cxnSp macro="">
      <xdr:nvCxnSpPr>
        <xdr:cNvPr id="346" name="直線コネクタ 345"/>
        <xdr:cNvCxnSpPr/>
      </xdr:nvCxnSpPr>
      <xdr:spPr>
        <a:xfrm>
          <a:off x="9639300" y="1008071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136618</xdr:rowOff>
    </xdr:from>
    <xdr:to>
      <xdr:col>14</xdr:col>
      <xdr:colOff>28575</xdr:colOff>
      <xdr:row>58</xdr:row>
      <xdr:rowOff>142055</xdr:rowOff>
    </xdr:to>
    <xdr:cxnSp macro="">
      <xdr:nvCxnSpPr>
        <xdr:cNvPr id="349" name="直線コネクタ 348"/>
        <xdr:cNvCxnSpPr/>
      </xdr:nvCxnSpPr>
      <xdr:spPr>
        <a:xfrm flipV="1">
          <a:off x="8750300" y="10080718"/>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142055</xdr:rowOff>
    </xdr:from>
    <xdr:to>
      <xdr:col>12</xdr:col>
      <xdr:colOff>511175</xdr:colOff>
      <xdr:row>59</xdr:row>
      <xdr:rowOff>8568</xdr:rowOff>
    </xdr:to>
    <xdr:cxnSp macro="">
      <xdr:nvCxnSpPr>
        <xdr:cNvPr id="352" name="直線コネクタ 351"/>
        <xdr:cNvCxnSpPr/>
      </xdr:nvCxnSpPr>
      <xdr:spPr>
        <a:xfrm flipV="1">
          <a:off x="7861300" y="10086155"/>
          <a:ext cx="889000" cy="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8568</xdr:rowOff>
    </xdr:from>
    <xdr:to>
      <xdr:col>11</xdr:col>
      <xdr:colOff>307975</xdr:colOff>
      <xdr:row>59</xdr:row>
      <xdr:rowOff>20017</xdr:rowOff>
    </xdr:to>
    <xdr:cxnSp macro="">
      <xdr:nvCxnSpPr>
        <xdr:cNvPr id="355" name="直線コネクタ 354"/>
        <xdr:cNvCxnSpPr/>
      </xdr:nvCxnSpPr>
      <xdr:spPr>
        <a:xfrm flipV="1">
          <a:off x="6972300" y="1012411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107044</xdr:rowOff>
    </xdr:from>
    <xdr:to>
      <xdr:col>15</xdr:col>
      <xdr:colOff>231775</xdr:colOff>
      <xdr:row>59</xdr:row>
      <xdr:rowOff>37194</xdr:rowOff>
    </xdr:to>
    <xdr:sp macro="" textlink="">
      <xdr:nvSpPr>
        <xdr:cNvPr id="365" name="円/楕円 364"/>
        <xdr:cNvSpPr/>
      </xdr:nvSpPr>
      <xdr:spPr>
        <a:xfrm>
          <a:off x="10426700" y="100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85818</xdr:rowOff>
    </xdr:from>
    <xdr:to>
      <xdr:col>14</xdr:col>
      <xdr:colOff>79375</xdr:colOff>
      <xdr:row>59</xdr:row>
      <xdr:rowOff>15968</xdr:rowOff>
    </xdr:to>
    <xdr:sp macro="" textlink="">
      <xdr:nvSpPr>
        <xdr:cNvPr id="367" name="円/楕円 366"/>
        <xdr:cNvSpPr/>
      </xdr:nvSpPr>
      <xdr:spPr>
        <a:xfrm>
          <a:off x="9588500" y="100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7095</xdr:rowOff>
    </xdr:from>
    <xdr:ext cx="599010" cy="259045"/>
    <xdr:sp macro="" textlink="">
      <xdr:nvSpPr>
        <xdr:cNvPr id="368" name="テキスト ボックス 367"/>
        <xdr:cNvSpPr txBox="1"/>
      </xdr:nvSpPr>
      <xdr:spPr>
        <a:xfrm>
          <a:off x="9339794" y="1012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91255</xdr:rowOff>
    </xdr:from>
    <xdr:to>
      <xdr:col>12</xdr:col>
      <xdr:colOff>561975</xdr:colOff>
      <xdr:row>59</xdr:row>
      <xdr:rowOff>21405</xdr:rowOff>
    </xdr:to>
    <xdr:sp macro="" textlink="">
      <xdr:nvSpPr>
        <xdr:cNvPr id="369" name="円/楕円 368"/>
        <xdr:cNvSpPr/>
      </xdr:nvSpPr>
      <xdr:spPr>
        <a:xfrm>
          <a:off x="8699500" y="100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12532</xdr:rowOff>
    </xdr:from>
    <xdr:ext cx="534377" cy="259045"/>
    <xdr:sp macro="" textlink="">
      <xdr:nvSpPr>
        <xdr:cNvPr id="370" name="テキスト ボックス 369"/>
        <xdr:cNvSpPr txBox="1"/>
      </xdr:nvSpPr>
      <xdr:spPr>
        <a:xfrm>
          <a:off x="8483111" y="101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129218</xdr:rowOff>
    </xdr:from>
    <xdr:to>
      <xdr:col>11</xdr:col>
      <xdr:colOff>358775</xdr:colOff>
      <xdr:row>59</xdr:row>
      <xdr:rowOff>59368</xdr:rowOff>
    </xdr:to>
    <xdr:sp macro="" textlink="">
      <xdr:nvSpPr>
        <xdr:cNvPr id="371" name="円/楕円 370"/>
        <xdr:cNvSpPr/>
      </xdr:nvSpPr>
      <xdr:spPr>
        <a:xfrm>
          <a:off x="7810500" y="100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50495</xdr:rowOff>
    </xdr:from>
    <xdr:ext cx="534377" cy="259045"/>
    <xdr:sp macro="" textlink="">
      <xdr:nvSpPr>
        <xdr:cNvPr id="372" name="テキスト ボックス 371"/>
        <xdr:cNvSpPr txBox="1"/>
      </xdr:nvSpPr>
      <xdr:spPr>
        <a:xfrm>
          <a:off x="7594111" y="101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140667</xdr:rowOff>
    </xdr:from>
    <xdr:to>
      <xdr:col>10</xdr:col>
      <xdr:colOff>155575</xdr:colOff>
      <xdr:row>59</xdr:row>
      <xdr:rowOff>70817</xdr:rowOff>
    </xdr:to>
    <xdr:sp macro="" textlink="">
      <xdr:nvSpPr>
        <xdr:cNvPr id="373" name="円/楕円 372"/>
        <xdr:cNvSpPr/>
      </xdr:nvSpPr>
      <xdr:spPr>
        <a:xfrm>
          <a:off x="6921500" y="100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61944</xdr:rowOff>
    </xdr:from>
    <xdr:ext cx="534377" cy="259045"/>
    <xdr:sp macro="" textlink="">
      <xdr:nvSpPr>
        <xdr:cNvPr id="374" name="テキスト ボックス 373"/>
        <xdr:cNvSpPr txBox="1"/>
      </xdr:nvSpPr>
      <xdr:spPr>
        <a:xfrm>
          <a:off x="6705111" y="1017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150994</xdr:rowOff>
    </xdr:from>
    <xdr:to>
      <xdr:col>15</xdr:col>
      <xdr:colOff>180975</xdr:colOff>
      <xdr:row>79</xdr:row>
      <xdr:rowOff>10244</xdr:rowOff>
    </xdr:to>
    <xdr:cxnSp macro="">
      <xdr:nvCxnSpPr>
        <xdr:cNvPr id="403" name="直線コネクタ 402"/>
        <xdr:cNvCxnSpPr/>
      </xdr:nvCxnSpPr>
      <xdr:spPr>
        <a:xfrm>
          <a:off x="9639300" y="13524094"/>
          <a:ext cx="8382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150994</xdr:rowOff>
    </xdr:from>
    <xdr:to>
      <xdr:col>14</xdr:col>
      <xdr:colOff>28575</xdr:colOff>
      <xdr:row>78</xdr:row>
      <xdr:rowOff>155716</xdr:rowOff>
    </xdr:to>
    <xdr:cxnSp macro="">
      <xdr:nvCxnSpPr>
        <xdr:cNvPr id="406" name="直線コネクタ 405"/>
        <xdr:cNvCxnSpPr/>
      </xdr:nvCxnSpPr>
      <xdr:spPr>
        <a:xfrm flipV="1">
          <a:off x="8750300" y="13524094"/>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130894</xdr:rowOff>
    </xdr:from>
    <xdr:to>
      <xdr:col>15</xdr:col>
      <xdr:colOff>231775</xdr:colOff>
      <xdr:row>79</xdr:row>
      <xdr:rowOff>61044</xdr:rowOff>
    </xdr:to>
    <xdr:sp macro="" textlink="">
      <xdr:nvSpPr>
        <xdr:cNvPr id="416" name="円/楕円 415"/>
        <xdr:cNvSpPr/>
      </xdr:nvSpPr>
      <xdr:spPr>
        <a:xfrm>
          <a:off x="10426700" y="135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90271</xdr:rowOff>
    </xdr:from>
    <xdr:ext cx="534377" cy="259045"/>
    <xdr:sp macro="" textlink="">
      <xdr:nvSpPr>
        <xdr:cNvPr id="417" name="普通建設事業費 （ うち新規整備　）該当値テキスト"/>
        <xdr:cNvSpPr txBox="1"/>
      </xdr:nvSpPr>
      <xdr:spPr>
        <a:xfrm>
          <a:off x="10528300" y="132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100194</xdr:rowOff>
    </xdr:from>
    <xdr:to>
      <xdr:col>14</xdr:col>
      <xdr:colOff>79375</xdr:colOff>
      <xdr:row>79</xdr:row>
      <xdr:rowOff>30344</xdr:rowOff>
    </xdr:to>
    <xdr:sp macro="" textlink="">
      <xdr:nvSpPr>
        <xdr:cNvPr id="418" name="円/楕円 417"/>
        <xdr:cNvSpPr/>
      </xdr:nvSpPr>
      <xdr:spPr>
        <a:xfrm>
          <a:off x="9588500" y="134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46871</xdr:rowOff>
    </xdr:from>
    <xdr:ext cx="534377" cy="259045"/>
    <xdr:sp macro="" textlink="">
      <xdr:nvSpPr>
        <xdr:cNvPr id="419" name="テキスト ボックス 418"/>
        <xdr:cNvSpPr txBox="1"/>
      </xdr:nvSpPr>
      <xdr:spPr>
        <a:xfrm>
          <a:off x="9372111" y="132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104916</xdr:rowOff>
    </xdr:from>
    <xdr:to>
      <xdr:col>12</xdr:col>
      <xdr:colOff>561975</xdr:colOff>
      <xdr:row>79</xdr:row>
      <xdr:rowOff>35066</xdr:rowOff>
    </xdr:to>
    <xdr:sp macro="" textlink="">
      <xdr:nvSpPr>
        <xdr:cNvPr id="420" name="円/楕円 419"/>
        <xdr:cNvSpPr/>
      </xdr:nvSpPr>
      <xdr:spPr>
        <a:xfrm>
          <a:off x="8699500" y="134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26193</xdr:rowOff>
    </xdr:from>
    <xdr:ext cx="534377" cy="259045"/>
    <xdr:sp macro="" textlink="">
      <xdr:nvSpPr>
        <xdr:cNvPr id="421" name="テキスト ボックス 420"/>
        <xdr:cNvSpPr txBox="1"/>
      </xdr:nvSpPr>
      <xdr:spPr>
        <a:xfrm>
          <a:off x="8483111" y="135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54139</xdr:rowOff>
    </xdr:from>
    <xdr:to>
      <xdr:col>15</xdr:col>
      <xdr:colOff>180975</xdr:colOff>
      <xdr:row>98</xdr:row>
      <xdr:rowOff>55891</xdr:rowOff>
    </xdr:to>
    <xdr:cxnSp macro="">
      <xdr:nvCxnSpPr>
        <xdr:cNvPr id="448" name="直線コネクタ 447"/>
        <xdr:cNvCxnSpPr/>
      </xdr:nvCxnSpPr>
      <xdr:spPr>
        <a:xfrm flipV="1">
          <a:off x="9639300" y="1685623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55891</xdr:rowOff>
    </xdr:from>
    <xdr:to>
      <xdr:col>14</xdr:col>
      <xdr:colOff>28575</xdr:colOff>
      <xdr:row>98</xdr:row>
      <xdr:rowOff>73927</xdr:rowOff>
    </xdr:to>
    <xdr:cxnSp macro="">
      <xdr:nvCxnSpPr>
        <xdr:cNvPr id="451" name="直線コネクタ 450"/>
        <xdr:cNvCxnSpPr/>
      </xdr:nvCxnSpPr>
      <xdr:spPr>
        <a:xfrm flipV="1">
          <a:off x="8750300" y="16857991"/>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3339</xdr:rowOff>
    </xdr:from>
    <xdr:to>
      <xdr:col>15</xdr:col>
      <xdr:colOff>231775</xdr:colOff>
      <xdr:row>98</xdr:row>
      <xdr:rowOff>104939</xdr:rowOff>
    </xdr:to>
    <xdr:sp macro="" textlink="">
      <xdr:nvSpPr>
        <xdr:cNvPr id="461" name="円/楕円 460"/>
        <xdr:cNvSpPr/>
      </xdr:nvSpPr>
      <xdr:spPr>
        <a:xfrm>
          <a:off x="104267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89716</xdr:rowOff>
    </xdr:from>
    <xdr:ext cx="534377" cy="259045"/>
    <xdr:sp macro="" textlink="">
      <xdr:nvSpPr>
        <xdr:cNvPr id="462" name="普通建設事業費 （ うち更新整備　）該当値テキスト"/>
        <xdr:cNvSpPr txBox="1"/>
      </xdr:nvSpPr>
      <xdr:spPr>
        <a:xfrm>
          <a:off x="10528300" y="167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5091</xdr:rowOff>
    </xdr:from>
    <xdr:to>
      <xdr:col>14</xdr:col>
      <xdr:colOff>79375</xdr:colOff>
      <xdr:row>98</xdr:row>
      <xdr:rowOff>106691</xdr:rowOff>
    </xdr:to>
    <xdr:sp macro="" textlink="">
      <xdr:nvSpPr>
        <xdr:cNvPr id="463" name="円/楕円 462"/>
        <xdr:cNvSpPr/>
      </xdr:nvSpPr>
      <xdr:spPr>
        <a:xfrm>
          <a:off x="9588500" y="168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97818</xdr:rowOff>
    </xdr:from>
    <xdr:ext cx="534377" cy="259045"/>
    <xdr:sp macro="" textlink="">
      <xdr:nvSpPr>
        <xdr:cNvPr id="464" name="テキスト ボックス 463"/>
        <xdr:cNvSpPr txBox="1"/>
      </xdr:nvSpPr>
      <xdr:spPr>
        <a:xfrm>
          <a:off x="9372111" y="168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23127</xdr:rowOff>
    </xdr:from>
    <xdr:to>
      <xdr:col>12</xdr:col>
      <xdr:colOff>561975</xdr:colOff>
      <xdr:row>98</xdr:row>
      <xdr:rowOff>124727</xdr:rowOff>
    </xdr:to>
    <xdr:sp macro="" textlink="">
      <xdr:nvSpPr>
        <xdr:cNvPr id="465" name="円/楕円 464"/>
        <xdr:cNvSpPr/>
      </xdr:nvSpPr>
      <xdr:spPr>
        <a:xfrm>
          <a:off x="8699500" y="168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115854</xdr:rowOff>
    </xdr:from>
    <xdr:ext cx="534377" cy="259045"/>
    <xdr:sp macro="" textlink="">
      <xdr:nvSpPr>
        <xdr:cNvPr id="466" name="テキスト ボックス 465"/>
        <xdr:cNvSpPr txBox="1"/>
      </xdr:nvSpPr>
      <xdr:spPr>
        <a:xfrm>
          <a:off x="8483111" y="169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135055</xdr:rowOff>
    </xdr:from>
    <xdr:to>
      <xdr:col>23</xdr:col>
      <xdr:colOff>517525</xdr:colOff>
      <xdr:row>38</xdr:row>
      <xdr:rowOff>139668</xdr:rowOff>
    </xdr:to>
    <xdr:cxnSp macro="">
      <xdr:nvCxnSpPr>
        <xdr:cNvPr id="493" name="直線コネクタ 492"/>
        <xdr:cNvCxnSpPr/>
      </xdr:nvCxnSpPr>
      <xdr:spPr>
        <a:xfrm>
          <a:off x="15481300" y="6650155"/>
          <a:ext cx="8382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127939</xdr:rowOff>
    </xdr:from>
    <xdr:to>
      <xdr:col>22</xdr:col>
      <xdr:colOff>365125</xdr:colOff>
      <xdr:row>38</xdr:row>
      <xdr:rowOff>135055</xdr:rowOff>
    </xdr:to>
    <xdr:cxnSp macro="">
      <xdr:nvCxnSpPr>
        <xdr:cNvPr id="496" name="直線コネクタ 495"/>
        <xdr:cNvCxnSpPr/>
      </xdr:nvCxnSpPr>
      <xdr:spPr>
        <a:xfrm>
          <a:off x="14592300" y="6643039"/>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89980</xdr:rowOff>
    </xdr:from>
    <xdr:to>
      <xdr:col>21</xdr:col>
      <xdr:colOff>161925</xdr:colOff>
      <xdr:row>38</xdr:row>
      <xdr:rowOff>127939</xdr:rowOff>
    </xdr:to>
    <xdr:cxnSp macro="">
      <xdr:nvCxnSpPr>
        <xdr:cNvPr id="499" name="直線コネクタ 498"/>
        <xdr:cNvCxnSpPr/>
      </xdr:nvCxnSpPr>
      <xdr:spPr>
        <a:xfrm>
          <a:off x="13703300" y="6605080"/>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89980</xdr:rowOff>
    </xdr:from>
    <xdr:to>
      <xdr:col>19</xdr:col>
      <xdr:colOff>644525</xdr:colOff>
      <xdr:row>38</xdr:row>
      <xdr:rowOff>90951</xdr:rowOff>
    </xdr:to>
    <xdr:cxnSp macro="">
      <xdr:nvCxnSpPr>
        <xdr:cNvPr id="502" name="直線コネクタ 501"/>
        <xdr:cNvCxnSpPr/>
      </xdr:nvCxnSpPr>
      <xdr:spPr>
        <a:xfrm flipV="1">
          <a:off x="12814300" y="6605080"/>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4" name="テキスト ボックス 503"/>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6" name="テキスト ボックス 505"/>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88868</xdr:rowOff>
    </xdr:from>
    <xdr:to>
      <xdr:col>23</xdr:col>
      <xdr:colOff>568325</xdr:colOff>
      <xdr:row>39</xdr:row>
      <xdr:rowOff>19018</xdr:rowOff>
    </xdr:to>
    <xdr:sp macro="" textlink="">
      <xdr:nvSpPr>
        <xdr:cNvPr id="512" name="円/楕円 511"/>
        <xdr:cNvSpPr/>
      </xdr:nvSpPr>
      <xdr:spPr>
        <a:xfrm>
          <a:off x="16268700" y="66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13932" cy="259045"/>
    <xdr:sp macro="" textlink="">
      <xdr:nvSpPr>
        <xdr:cNvPr id="513" name="災害復旧事業費該当値テキスト"/>
        <xdr:cNvSpPr txBox="1"/>
      </xdr:nvSpPr>
      <xdr:spPr>
        <a:xfrm>
          <a:off x="16370300" y="6569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84255</xdr:rowOff>
    </xdr:from>
    <xdr:to>
      <xdr:col>22</xdr:col>
      <xdr:colOff>415925</xdr:colOff>
      <xdr:row>39</xdr:row>
      <xdr:rowOff>14405</xdr:rowOff>
    </xdr:to>
    <xdr:sp macro="" textlink="">
      <xdr:nvSpPr>
        <xdr:cNvPr id="514" name="円/楕円 513"/>
        <xdr:cNvSpPr/>
      </xdr:nvSpPr>
      <xdr:spPr>
        <a:xfrm>
          <a:off x="15430500" y="65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5532</xdr:rowOff>
    </xdr:from>
    <xdr:ext cx="469744" cy="259045"/>
    <xdr:sp macro="" textlink="">
      <xdr:nvSpPr>
        <xdr:cNvPr id="515" name="テキスト ボックス 514"/>
        <xdr:cNvSpPr txBox="1"/>
      </xdr:nvSpPr>
      <xdr:spPr>
        <a:xfrm>
          <a:off x="15246427" y="669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77139</xdr:rowOff>
    </xdr:from>
    <xdr:to>
      <xdr:col>21</xdr:col>
      <xdr:colOff>212725</xdr:colOff>
      <xdr:row>39</xdr:row>
      <xdr:rowOff>7289</xdr:rowOff>
    </xdr:to>
    <xdr:sp macro="" textlink="">
      <xdr:nvSpPr>
        <xdr:cNvPr id="516" name="円/楕円 515"/>
        <xdr:cNvSpPr/>
      </xdr:nvSpPr>
      <xdr:spPr>
        <a:xfrm>
          <a:off x="14541500" y="65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169866</xdr:rowOff>
    </xdr:from>
    <xdr:ext cx="469744" cy="259045"/>
    <xdr:sp macro="" textlink="">
      <xdr:nvSpPr>
        <xdr:cNvPr id="517" name="テキスト ボックス 516"/>
        <xdr:cNvSpPr txBox="1"/>
      </xdr:nvSpPr>
      <xdr:spPr>
        <a:xfrm>
          <a:off x="14357427" y="668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39180</xdr:rowOff>
    </xdr:from>
    <xdr:to>
      <xdr:col>20</xdr:col>
      <xdr:colOff>9525</xdr:colOff>
      <xdr:row>38</xdr:row>
      <xdr:rowOff>140780</xdr:rowOff>
    </xdr:to>
    <xdr:sp macro="" textlink="">
      <xdr:nvSpPr>
        <xdr:cNvPr id="518" name="円/楕円 517"/>
        <xdr:cNvSpPr/>
      </xdr:nvSpPr>
      <xdr:spPr>
        <a:xfrm>
          <a:off x="13652500" y="6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157306</xdr:rowOff>
    </xdr:from>
    <xdr:ext cx="534377" cy="259045"/>
    <xdr:sp macro="" textlink="">
      <xdr:nvSpPr>
        <xdr:cNvPr id="519" name="テキスト ボックス 518"/>
        <xdr:cNvSpPr txBox="1"/>
      </xdr:nvSpPr>
      <xdr:spPr>
        <a:xfrm>
          <a:off x="13436111" y="63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40151</xdr:rowOff>
    </xdr:from>
    <xdr:to>
      <xdr:col>18</xdr:col>
      <xdr:colOff>492125</xdr:colOff>
      <xdr:row>38</xdr:row>
      <xdr:rowOff>141751</xdr:rowOff>
    </xdr:to>
    <xdr:sp macro="" textlink="">
      <xdr:nvSpPr>
        <xdr:cNvPr id="520" name="円/楕円 519"/>
        <xdr:cNvSpPr/>
      </xdr:nvSpPr>
      <xdr:spPr>
        <a:xfrm>
          <a:off x="12763500" y="65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158278</xdr:rowOff>
    </xdr:from>
    <xdr:ext cx="534377" cy="259045"/>
    <xdr:sp macro="" textlink="">
      <xdr:nvSpPr>
        <xdr:cNvPr id="521" name="テキスト ボックス 520"/>
        <xdr:cNvSpPr txBox="1"/>
      </xdr:nvSpPr>
      <xdr:spPr>
        <a:xfrm>
          <a:off x="12547111" y="63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59987</xdr:rowOff>
    </xdr:from>
    <xdr:to>
      <xdr:col>23</xdr:col>
      <xdr:colOff>517525</xdr:colOff>
      <xdr:row>77</xdr:row>
      <xdr:rowOff>69185</xdr:rowOff>
    </xdr:to>
    <xdr:cxnSp macro="">
      <xdr:nvCxnSpPr>
        <xdr:cNvPr id="599" name="直線コネクタ 598"/>
        <xdr:cNvCxnSpPr/>
      </xdr:nvCxnSpPr>
      <xdr:spPr>
        <a:xfrm>
          <a:off x="15481300" y="13261637"/>
          <a:ext cx="8382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59987</xdr:rowOff>
    </xdr:from>
    <xdr:to>
      <xdr:col>22</xdr:col>
      <xdr:colOff>365125</xdr:colOff>
      <xdr:row>77</xdr:row>
      <xdr:rowOff>61443</xdr:rowOff>
    </xdr:to>
    <xdr:cxnSp macro="">
      <xdr:nvCxnSpPr>
        <xdr:cNvPr id="602" name="直線コネクタ 601"/>
        <xdr:cNvCxnSpPr/>
      </xdr:nvCxnSpPr>
      <xdr:spPr>
        <a:xfrm flipV="1">
          <a:off x="14592300" y="13261637"/>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61443</xdr:rowOff>
    </xdr:from>
    <xdr:to>
      <xdr:col>21</xdr:col>
      <xdr:colOff>161925</xdr:colOff>
      <xdr:row>77</xdr:row>
      <xdr:rowOff>68689</xdr:rowOff>
    </xdr:to>
    <xdr:cxnSp macro="">
      <xdr:nvCxnSpPr>
        <xdr:cNvPr id="605" name="直線コネクタ 604"/>
        <xdr:cNvCxnSpPr/>
      </xdr:nvCxnSpPr>
      <xdr:spPr>
        <a:xfrm flipV="1">
          <a:off x="13703300" y="1326309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64621</xdr:rowOff>
    </xdr:from>
    <xdr:to>
      <xdr:col>19</xdr:col>
      <xdr:colOff>644525</xdr:colOff>
      <xdr:row>77</xdr:row>
      <xdr:rowOff>68689</xdr:rowOff>
    </xdr:to>
    <xdr:cxnSp macro="">
      <xdr:nvCxnSpPr>
        <xdr:cNvPr id="608" name="直線コネクタ 607"/>
        <xdr:cNvCxnSpPr/>
      </xdr:nvCxnSpPr>
      <xdr:spPr>
        <a:xfrm>
          <a:off x="12814300" y="13266271"/>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18385</xdr:rowOff>
    </xdr:from>
    <xdr:to>
      <xdr:col>23</xdr:col>
      <xdr:colOff>568325</xdr:colOff>
      <xdr:row>77</xdr:row>
      <xdr:rowOff>119985</xdr:rowOff>
    </xdr:to>
    <xdr:sp macro="" textlink="">
      <xdr:nvSpPr>
        <xdr:cNvPr id="618" name="円/楕円 617"/>
        <xdr:cNvSpPr/>
      </xdr:nvSpPr>
      <xdr:spPr>
        <a:xfrm>
          <a:off x="16268700" y="13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168262</xdr:rowOff>
    </xdr:from>
    <xdr:ext cx="534377" cy="259045"/>
    <xdr:sp macro="" textlink="">
      <xdr:nvSpPr>
        <xdr:cNvPr id="619" name="公債費該当値テキスト"/>
        <xdr:cNvSpPr txBox="1"/>
      </xdr:nvSpPr>
      <xdr:spPr>
        <a:xfrm>
          <a:off x="16370300" y="131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9187</xdr:rowOff>
    </xdr:from>
    <xdr:to>
      <xdr:col>22</xdr:col>
      <xdr:colOff>415925</xdr:colOff>
      <xdr:row>77</xdr:row>
      <xdr:rowOff>110787</xdr:rowOff>
    </xdr:to>
    <xdr:sp macro="" textlink="">
      <xdr:nvSpPr>
        <xdr:cNvPr id="620" name="円/楕円 619"/>
        <xdr:cNvSpPr/>
      </xdr:nvSpPr>
      <xdr:spPr>
        <a:xfrm>
          <a:off x="15430500" y="132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101914</xdr:rowOff>
    </xdr:from>
    <xdr:ext cx="534377" cy="259045"/>
    <xdr:sp macro="" textlink="">
      <xdr:nvSpPr>
        <xdr:cNvPr id="621" name="テキスト ボックス 620"/>
        <xdr:cNvSpPr txBox="1"/>
      </xdr:nvSpPr>
      <xdr:spPr>
        <a:xfrm>
          <a:off x="15214111"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10643</xdr:rowOff>
    </xdr:from>
    <xdr:to>
      <xdr:col>21</xdr:col>
      <xdr:colOff>212725</xdr:colOff>
      <xdr:row>77</xdr:row>
      <xdr:rowOff>112243</xdr:rowOff>
    </xdr:to>
    <xdr:sp macro="" textlink="">
      <xdr:nvSpPr>
        <xdr:cNvPr id="622" name="円/楕円 621"/>
        <xdr:cNvSpPr/>
      </xdr:nvSpPr>
      <xdr:spPr>
        <a:xfrm>
          <a:off x="14541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103370</xdr:rowOff>
    </xdr:from>
    <xdr:ext cx="534377" cy="259045"/>
    <xdr:sp macro="" textlink="">
      <xdr:nvSpPr>
        <xdr:cNvPr id="623" name="テキスト ボックス 622"/>
        <xdr:cNvSpPr txBox="1"/>
      </xdr:nvSpPr>
      <xdr:spPr>
        <a:xfrm>
          <a:off x="14325111" y="133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17889</xdr:rowOff>
    </xdr:from>
    <xdr:to>
      <xdr:col>20</xdr:col>
      <xdr:colOff>9525</xdr:colOff>
      <xdr:row>77</xdr:row>
      <xdr:rowOff>119489</xdr:rowOff>
    </xdr:to>
    <xdr:sp macro="" textlink="">
      <xdr:nvSpPr>
        <xdr:cNvPr id="624" name="円/楕円 623"/>
        <xdr:cNvSpPr/>
      </xdr:nvSpPr>
      <xdr:spPr>
        <a:xfrm>
          <a:off x="13652500" y="132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110616</xdr:rowOff>
    </xdr:from>
    <xdr:ext cx="534377" cy="259045"/>
    <xdr:sp macro="" textlink="">
      <xdr:nvSpPr>
        <xdr:cNvPr id="625" name="テキスト ボックス 624"/>
        <xdr:cNvSpPr txBox="1"/>
      </xdr:nvSpPr>
      <xdr:spPr>
        <a:xfrm>
          <a:off x="13436111" y="133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13821</xdr:rowOff>
    </xdr:from>
    <xdr:to>
      <xdr:col>18</xdr:col>
      <xdr:colOff>492125</xdr:colOff>
      <xdr:row>77</xdr:row>
      <xdr:rowOff>115421</xdr:rowOff>
    </xdr:to>
    <xdr:sp macro="" textlink="">
      <xdr:nvSpPr>
        <xdr:cNvPr id="626" name="円/楕円 625"/>
        <xdr:cNvSpPr/>
      </xdr:nvSpPr>
      <xdr:spPr>
        <a:xfrm>
          <a:off x="12763500" y="132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106548</xdr:rowOff>
    </xdr:from>
    <xdr:ext cx="534377" cy="259045"/>
    <xdr:sp macro="" textlink="">
      <xdr:nvSpPr>
        <xdr:cNvPr id="627" name="テキスト ボックス 626"/>
        <xdr:cNvSpPr txBox="1"/>
      </xdr:nvSpPr>
      <xdr:spPr>
        <a:xfrm>
          <a:off x="12547111" y="133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48982</xdr:rowOff>
    </xdr:from>
    <xdr:to>
      <xdr:col>23</xdr:col>
      <xdr:colOff>517525</xdr:colOff>
      <xdr:row>99</xdr:row>
      <xdr:rowOff>62793</xdr:rowOff>
    </xdr:to>
    <xdr:cxnSp macro="">
      <xdr:nvCxnSpPr>
        <xdr:cNvPr id="658" name="直線コネクタ 657"/>
        <xdr:cNvCxnSpPr/>
      </xdr:nvCxnSpPr>
      <xdr:spPr>
        <a:xfrm>
          <a:off x="15481300" y="17022532"/>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20822</xdr:rowOff>
    </xdr:from>
    <xdr:to>
      <xdr:col>22</xdr:col>
      <xdr:colOff>365125</xdr:colOff>
      <xdr:row>99</xdr:row>
      <xdr:rowOff>48982</xdr:rowOff>
    </xdr:to>
    <xdr:cxnSp macro="">
      <xdr:nvCxnSpPr>
        <xdr:cNvPr id="661" name="直線コネクタ 660"/>
        <xdr:cNvCxnSpPr/>
      </xdr:nvCxnSpPr>
      <xdr:spPr>
        <a:xfrm>
          <a:off x="14592300" y="16994372"/>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20822</xdr:rowOff>
    </xdr:from>
    <xdr:to>
      <xdr:col>21</xdr:col>
      <xdr:colOff>161925</xdr:colOff>
      <xdr:row>99</xdr:row>
      <xdr:rowOff>38359</xdr:rowOff>
    </xdr:to>
    <xdr:cxnSp macro="">
      <xdr:nvCxnSpPr>
        <xdr:cNvPr id="664" name="直線コネクタ 663"/>
        <xdr:cNvCxnSpPr/>
      </xdr:nvCxnSpPr>
      <xdr:spPr>
        <a:xfrm flipV="1">
          <a:off x="13703300" y="16994372"/>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163692</xdr:rowOff>
    </xdr:from>
    <xdr:to>
      <xdr:col>19</xdr:col>
      <xdr:colOff>644525</xdr:colOff>
      <xdr:row>99</xdr:row>
      <xdr:rowOff>38359</xdr:rowOff>
    </xdr:to>
    <xdr:cxnSp macro="">
      <xdr:nvCxnSpPr>
        <xdr:cNvPr id="667" name="直線コネクタ 666"/>
        <xdr:cNvCxnSpPr/>
      </xdr:nvCxnSpPr>
      <xdr:spPr>
        <a:xfrm>
          <a:off x="12814300" y="16965792"/>
          <a:ext cx="8890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11993</xdr:rowOff>
    </xdr:from>
    <xdr:to>
      <xdr:col>23</xdr:col>
      <xdr:colOff>568325</xdr:colOff>
      <xdr:row>99</xdr:row>
      <xdr:rowOff>113593</xdr:rowOff>
    </xdr:to>
    <xdr:sp macro="" textlink="">
      <xdr:nvSpPr>
        <xdr:cNvPr id="677" name="円/楕円 676"/>
        <xdr:cNvSpPr/>
      </xdr:nvSpPr>
      <xdr:spPr>
        <a:xfrm>
          <a:off x="16268700" y="169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169632</xdr:rowOff>
    </xdr:from>
    <xdr:to>
      <xdr:col>22</xdr:col>
      <xdr:colOff>415925</xdr:colOff>
      <xdr:row>99</xdr:row>
      <xdr:rowOff>99782</xdr:rowOff>
    </xdr:to>
    <xdr:sp macro="" textlink="">
      <xdr:nvSpPr>
        <xdr:cNvPr id="679" name="円/楕円 678"/>
        <xdr:cNvSpPr/>
      </xdr:nvSpPr>
      <xdr:spPr>
        <a:xfrm>
          <a:off x="15430500" y="169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90909</xdr:rowOff>
    </xdr:from>
    <xdr:ext cx="534377" cy="259045"/>
    <xdr:sp macro="" textlink="">
      <xdr:nvSpPr>
        <xdr:cNvPr id="680" name="テキスト ボックス 679"/>
        <xdr:cNvSpPr txBox="1"/>
      </xdr:nvSpPr>
      <xdr:spPr>
        <a:xfrm>
          <a:off x="15214111" y="1706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141472</xdr:rowOff>
    </xdr:from>
    <xdr:to>
      <xdr:col>21</xdr:col>
      <xdr:colOff>212725</xdr:colOff>
      <xdr:row>99</xdr:row>
      <xdr:rowOff>71622</xdr:rowOff>
    </xdr:to>
    <xdr:sp macro="" textlink="">
      <xdr:nvSpPr>
        <xdr:cNvPr id="681" name="円/楕円 680"/>
        <xdr:cNvSpPr/>
      </xdr:nvSpPr>
      <xdr:spPr>
        <a:xfrm>
          <a:off x="14541500" y="169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62749</xdr:rowOff>
    </xdr:from>
    <xdr:ext cx="534377" cy="259045"/>
    <xdr:sp macro="" textlink="">
      <xdr:nvSpPr>
        <xdr:cNvPr id="682" name="テキスト ボックス 681"/>
        <xdr:cNvSpPr txBox="1"/>
      </xdr:nvSpPr>
      <xdr:spPr>
        <a:xfrm>
          <a:off x="14325111" y="170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159009</xdr:rowOff>
    </xdr:from>
    <xdr:to>
      <xdr:col>20</xdr:col>
      <xdr:colOff>9525</xdr:colOff>
      <xdr:row>99</xdr:row>
      <xdr:rowOff>89159</xdr:rowOff>
    </xdr:to>
    <xdr:sp macro="" textlink="">
      <xdr:nvSpPr>
        <xdr:cNvPr id="683" name="円/楕円 682"/>
        <xdr:cNvSpPr/>
      </xdr:nvSpPr>
      <xdr:spPr>
        <a:xfrm>
          <a:off x="13652500" y="1696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105686</xdr:rowOff>
    </xdr:from>
    <xdr:ext cx="534377" cy="259045"/>
    <xdr:sp macro="" textlink="">
      <xdr:nvSpPr>
        <xdr:cNvPr id="684" name="テキスト ボックス 683"/>
        <xdr:cNvSpPr txBox="1"/>
      </xdr:nvSpPr>
      <xdr:spPr>
        <a:xfrm>
          <a:off x="13436111" y="1673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112892</xdr:rowOff>
    </xdr:from>
    <xdr:to>
      <xdr:col>18</xdr:col>
      <xdr:colOff>492125</xdr:colOff>
      <xdr:row>99</xdr:row>
      <xdr:rowOff>43042</xdr:rowOff>
    </xdr:to>
    <xdr:sp macro="" textlink="">
      <xdr:nvSpPr>
        <xdr:cNvPr id="685" name="円/楕円 684"/>
        <xdr:cNvSpPr/>
      </xdr:nvSpPr>
      <xdr:spPr>
        <a:xfrm>
          <a:off x="12763500" y="169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59569</xdr:rowOff>
    </xdr:from>
    <xdr:ext cx="534377" cy="259045"/>
    <xdr:sp macro="" textlink="">
      <xdr:nvSpPr>
        <xdr:cNvPr id="686" name="テキスト ボックス 685"/>
        <xdr:cNvSpPr txBox="1"/>
      </xdr:nvSpPr>
      <xdr:spPr>
        <a:xfrm>
          <a:off x="12547111" y="166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51880</xdr:rowOff>
    </xdr:from>
    <xdr:to>
      <xdr:col>32</xdr:col>
      <xdr:colOff>187325</xdr:colOff>
      <xdr:row>38</xdr:row>
      <xdr:rowOff>101562</xdr:rowOff>
    </xdr:to>
    <xdr:cxnSp macro="">
      <xdr:nvCxnSpPr>
        <xdr:cNvPr id="715" name="直線コネクタ 714"/>
        <xdr:cNvCxnSpPr/>
      </xdr:nvCxnSpPr>
      <xdr:spPr>
        <a:xfrm flipV="1">
          <a:off x="21323300" y="6566980"/>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101562</xdr:rowOff>
    </xdr:from>
    <xdr:to>
      <xdr:col>31</xdr:col>
      <xdr:colOff>34925</xdr:colOff>
      <xdr:row>38</xdr:row>
      <xdr:rowOff>105829</xdr:rowOff>
    </xdr:to>
    <xdr:cxnSp macro="">
      <xdr:nvCxnSpPr>
        <xdr:cNvPr id="718" name="直線コネクタ 717"/>
        <xdr:cNvCxnSpPr/>
      </xdr:nvCxnSpPr>
      <xdr:spPr>
        <a:xfrm flipV="1">
          <a:off x="20434300" y="661666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105829</xdr:rowOff>
    </xdr:from>
    <xdr:to>
      <xdr:col>29</xdr:col>
      <xdr:colOff>517525</xdr:colOff>
      <xdr:row>38</xdr:row>
      <xdr:rowOff>113906</xdr:rowOff>
    </xdr:to>
    <xdr:cxnSp macro="">
      <xdr:nvCxnSpPr>
        <xdr:cNvPr id="721" name="直線コネクタ 720"/>
        <xdr:cNvCxnSpPr/>
      </xdr:nvCxnSpPr>
      <xdr:spPr>
        <a:xfrm flipV="1">
          <a:off x="19545300" y="662092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113906</xdr:rowOff>
    </xdr:from>
    <xdr:to>
      <xdr:col>28</xdr:col>
      <xdr:colOff>314325</xdr:colOff>
      <xdr:row>38</xdr:row>
      <xdr:rowOff>121641</xdr:rowOff>
    </xdr:to>
    <xdr:cxnSp macro="">
      <xdr:nvCxnSpPr>
        <xdr:cNvPr id="724" name="直線コネクタ 723"/>
        <xdr:cNvCxnSpPr/>
      </xdr:nvCxnSpPr>
      <xdr:spPr>
        <a:xfrm flipV="1">
          <a:off x="18656300" y="6629006"/>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1080</xdr:rowOff>
    </xdr:from>
    <xdr:to>
      <xdr:col>32</xdr:col>
      <xdr:colOff>238125</xdr:colOff>
      <xdr:row>38</xdr:row>
      <xdr:rowOff>102680</xdr:rowOff>
    </xdr:to>
    <xdr:sp macro="" textlink="">
      <xdr:nvSpPr>
        <xdr:cNvPr id="734" name="円/楕円 733"/>
        <xdr:cNvSpPr/>
      </xdr:nvSpPr>
      <xdr:spPr>
        <a:xfrm>
          <a:off x="22110700" y="65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23956</xdr:rowOff>
    </xdr:from>
    <xdr:ext cx="469744" cy="259045"/>
    <xdr:sp macro="" textlink="">
      <xdr:nvSpPr>
        <xdr:cNvPr id="735" name="投資及び出資金該当値テキスト"/>
        <xdr:cNvSpPr txBox="1"/>
      </xdr:nvSpPr>
      <xdr:spPr>
        <a:xfrm>
          <a:off x="22212300" y="63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50762</xdr:rowOff>
    </xdr:from>
    <xdr:to>
      <xdr:col>31</xdr:col>
      <xdr:colOff>85725</xdr:colOff>
      <xdr:row>38</xdr:row>
      <xdr:rowOff>152362</xdr:rowOff>
    </xdr:to>
    <xdr:sp macro="" textlink="">
      <xdr:nvSpPr>
        <xdr:cNvPr id="736" name="円/楕円 735"/>
        <xdr:cNvSpPr/>
      </xdr:nvSpPr>
      <xdr:spPr>
        <a:xfrm>
          <a:off x="21272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168889</xdr:rowOff>
    </xdr:from>
    <xdr:ext cx="469744" cy="259045"/>
    <xdr:sp macro="" textlink="">
      <xdr:nvSpPr>
        <xdr:cNvPr id="737" name="テキスト ボックス 736"/>
        <xdr:cNvSpPr txBox="1"/>
      </xdr:nvSpPr>
      <xdr:spPr>
        <a:xfrm>
          <a:off x="21088427" y="63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55029</xdr:rowOff>
    </xdr:from>
    <xdr:to>
      <xdr:col>29</xdr:col>
      <xdr:colOff>568325</xdr:colOff>
      <xdr:row>38</xdr:row>
      <xdr:rowOff>156629</xdr:rowOff>
    </xdr:to>
    <xdr:sp macro="" textlink="">
      <xdr:nvSpPr>
        <xdr:cNvPr id="738" name="円/楕円 737"/>
        <xdr:cNvSpPr/>
      </xdr:nvSpPr>
      <xdr:spPr>
        <a:xfrm>
          <a:off x="20383500" y="65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147756</xdr:rowOff>
    </xdr:from>
    <xdr:ext cx="469744" cy="259045"/>
    <xdr:sp macro="" textlink="">
      <xdr:nvSpPr>
        <xdr:cNvPr id="739" name="テキスト ボックス 738"/>
        <xdr:cNvSpPr txBox="1"/>
      </xdr:nvSpPr>
      <xdr:spPr>
        <a:xfrm>
          <a:off x="20199427" y="66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63106</xdr:rowOff>
    </xdr:from>
    <xdr:to>
      <xdr:col>28</xdr:col>
      <xdr:colOff>365125</xdr:colOff>
      <xdr:row>38</xdr:row>
      <xdr:rowOff>164706</xdr:rowOff>
    </xdr:to>
    <xdr:sp macro="" textlink="">
      <xdr:nvSpPr>
        <xdr:cNvPr id="740" name="円/楕円 739"/>
        <xdr:cNvSpPr/>
      </xdr:nvSpPr>
      <xdr:spPr>
        <a:xfrm>
          <a:off x="19494500" y="65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155833</xdr:rowOff>
    </xdr:from>
    <xdr:ext cx="469744" cy="259045"/>
    <xdr:sp macro="" textlink="">
      <xdr:nvSpPr>
        <xdr:cNvPr id="741" name="テキスト ボックス 740"/>
        <xdr:cNvSpPr txBox="1"/>
      </xdr:nvSpPr>
      <xdr:spPr>
        <a:xfrm>
          <a:off x="19310427" y="66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70841</xdr:rowOff>
    </xdr:from>
    <xdr:to>
      <xdr:col>27</xdr:col>
      <xdr:colOff>161925</xdr:colOff>
      <xdr:row>39</xdr:row>
      <xdr:rowOff>991</xdr:rowOff>
    </xdr:to>
    <xdr:sp macro="" textlink="">
      <xdr:nvSpPr>
        <xdr:cNvPr id="742" name="円/楕円 741"/>
        <xdr:cNvSpPr/>
      </xdr:nvSpPr>
      <xdr:spPr>
        <a:xfrm>
          <a:off x="18605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163568</xdr:rowOff>
    </xdr:from>
    <xdr:ext cx="469744" cy="259045"/>
    <xdr:sp macro="" textlink="">
      <xdr:nvSpPr>
        <xdr:cNvPr id="743" name="テキスト ボックス 742"/>
        <xdr:cNvSpPr txBox="1"/>
      </xdr:nvSpPr>
      <xdr:spPr>
        <a:xfrm>
          <a:off x="18421427" y="667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80362</xdr:rowOff>
    </xdr:from>
    <xdr:to>
      <xdr:col>32</xdr:col>
      <xdr:colOff>187325</xdr:colOff>
      <xdr:row>59</xdr:row>
      <xdr:rowOff>80623</xdr:rowOff>
    </xdr:to>
    <xdr:cxnSp macro="">
      <xdr:nvCxnSpPr>
        <xdr:cNvPr id="774" name="直線コネクタ 773"/>
        <xdr:cNvCxnSpPr/>
      </xdr:nvCxnSpPr>
      <xdr:spPr>
        <a:xfrm flipV="1">
          <a:off x="21323300" y="10195912"/>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80623</xdr:rowOff>
    </xdr:from>
    <xdr:to>
      <xdr:col>31</xdr:col>
      <xdr:colOff>34925</xdr:colOff>
      <xdr:row>59</xdr:row>
      <xdr:rowOff>80950</xdr:rowOff>
    </xdr:to>
    <xdr:cxnSp macro="">
      <xdr:nvCxnSpPr>
        <xdr:cNvPr id="777" name="直線コネクタ 776"/>
        <xdr:cNvCxnSpPr/>
      </xdr:nvCxnSpPr>
      <xdr:spPr>
        <a:xfrm flipV="1">
          <a:off x="20434300" y="101961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80950</xdr:rowOff>
    </xdr:from>
    <xdr:to>
      <xdr:col>29</xdr:col>
      <xdr:colOff>517525</xdr:colOff>
      <xdr:row>59</xdr:row>
      <xdr:rowOff>81211</xdr:rowOff>
    </xdr:to>
    <xdr:cxnSp macro="">
      <xdr:nvCxnSpPr>
        <xdr:cNvPr id="780" name="直線コネクタ 779"/>
        <xdr:cNvCxnSpPr/>
      </xdr:nvCxnSpPr>
      <xdr:spPr>
        <a:xfrm flipV="1">
          <a:off x="19545300" y="1019650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81211</xdr:rowOff>
    </xdr:from>
    <xdr:to>
      <xdr:col>28</xdr:col>
      <xdr:colOff>314325</xdr:colOff>
      <xdr:row>59</xdr:row>
      <xdr:rowOff>81276</xdr:rowOff>
    </xdr:to>
    <xdr:cxnSp macro="">
      <xdr:nvCxnSpPr>
        <xdr:cNvPr id="783" name="直線コネクタ 782"/>
        <xdr:cNvCxnSpPr/>
      </xdr:nvCxnSpPr>
      <xdr:spPr>
        <a:xfrm flipV="1">
          <a:off x="18656300" y="1019676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29562</xdr:rowOff>
    </xdr:from>
    <xdr:to>
      <xdr:col>32</xdr:col>
      <xdr:colOff>238125</xdr:colOff>
      <xdr:row>59</xdr:row>
      <xdr:rowOff>131162</xdr:rowOff>
    </xdr:to>
    <xdr:sp macro="" textlink="">
      <xdr:nvSpPr>
        <xdr:cNvPr id="793" name="円/楕円 792"/>
        <xdr:cNvSpPr/>
      </xdr:nvSpPr>
      <xdr:spPr>
        <a:xfrm>
          <a:off x="221107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115939</xdr:rowOff>
    </xdr:from>
    <xdr:ext cx="378565" cy="259045"/>
    <xdr:sp macro="" textlink="">
      <xdr:nvSpPr>
        <xdr:cNvPr id="794" name="貸付金該当値テキスト"/>
        <xdr:cNvSpPr txBox="1"/>
      </xdr:nvSpPr>
      <xdr:spPr>
        <a:xfrm>
          <a:off x="22212300" y="1006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29823</xdr:rowOff>
    </xdr:from>
    <xdr:to>
      <xdr:col>31</xdr:col>
      <xdr:colOff>85725</xdr:colOff>
      <xdr:row>59</xdr:row>
      <xdr:rowOff>131423</xdr:rowOff>
    </xdr:to>
    <xdr:sp macro="" textlink="">
      <xdr:nvSpPr>
        <xdr:cNvPr id="795" name="円/楕円 794"/>
        <xdr:cNvSpPr/>
      </xdr:nvSpPr>
      <xdr:spPr>
        <a:xfrm>
          <a:off x="21272500" y="101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122550</xdr:rowOff>
    </xdr:from>
    <xdr:ext cx="378565" cy="259045"/>
    <xdr:sp macro="" textlink="">
      <xdr:nvSpPr>
        <xdr:cNvPr id="796" name="テキスト ボックス 795"/>
        <xdr:cNvSpPr txBox="1"/>
      </xdr:nvSpPr>
      <xdr:spPr>
        <a:xfrm>
          <a:off x="21134017" y="10238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30150</xdr:rowOff>
    </xdr:from>
    <xdr:to>
      <xdr:col>29</xdr:col>
      <xdr:colOff>568325</xdr:colOff>
      <xdr:row>59</xdr:row>
      <xdr:rowOff>131750</xdr:rowOff>
    </xdr:to>
    <xdr:sp macro="" textlink="">
      <xdr:nvSpPr>
        <xdr:cNvPr id="797" name="円/楕円 796"/>
        <xdr:cNvSpPr/>
      </xdr:nvSpPr>
      <xdr:spPr>
        <a:xfrm>
          <a:off x="20383500" y="101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122877</xdr:rowOff>
    </xdr:from>
    <xdr:ext cx="378565" cy="259045"/>
    <xdr:sp macro="" textlink="">
      <xdr:nvSpPr>
        <xdr:cNvPr id="798" name="テキスト ボックス 797"/>
        <xdr:cNvSpPr txBox="1"/>
      </xdr:nvSpPr>
      <xdr:spPr>
        <a:xfrm>
          <a:off x="20245017" y="1023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30411</xdr:rowOff>
    </xdr:from>
    <xdr:to>
      <xdr:col>28</xdr:col>
      <xdr:colOff>365125</xdr:colOff>
      <xdr:row>59</xdr:row>
      <xdr:rowOff>132011</xdr:rowOff>
    </xdr:to>
    <xdr:sp macro="" textlink="">
      <xdr:nvSpPr>
        <xdr:cNvPr id="799" name="円/楕円 798"/>
        <xdr:cNvSpPr/>
      </xdr:nvSpPr>
      <xdr:spPr>
        <a:xfrm>
          <a:off x="194945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123138</xdr:rowOff>
    </xdr:from>
    <xdr:ext cx="378565" cy="259045"/>
    <xdr:sp macro="" textlink="">
      <xdr:nvSpPr>
        <xdr:cNvPr id="800" name="テキスト ボックス 799"/>
        <xdr:cNvSpPr txBox="1"/>
      </xdr:nvSpPr>
      <xdr:spPr>
        <a:xfrm>
          <a:off x="19356017" y="1023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30476</xdr:rowOff>
    </xdr:from>
    <xdr:to>
      <xdr:col>27</xdr:col>
      <xdr:colOff>161925</xdr:colOff>
      <xdr:row>59</xdr:row>
      <xdr:rowOff>132076</xdr:rowOff>
    </xdr:to>
    <xdr:sp macro="" textlink="">
      <xdr:nvSpPr>
        <xdr:cNvPr id="801" name="円/楕円 800"/>
        <xdr:cNvSpPr/>
      </xdr:nvSpPr>
      <xdr:spPr>
        <a:xfrm>
          <a:off x="18605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123203</xdr:rowOff>
    </xdr:from>
    <xdr:ext cx="378565" cy="259045"/>
    <xdr:sp macro="" textlink="">
      <xdr:nvSpPr>
        <xdr:cNvPr id="802" name="テキスト ボックス 801"/>
        <xdr:cNvSpPr txBox="1"/>
      </xdr:nvSpPr>
      <xdr:spPr>
        <a:xfrm>
          <a:off x="18467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168326</xdr:rowOff>
    </xdr:from>
    <xdr:to>
      <xdr:col>32</xdr:col>
      <xdr:colOff>187325</xdr:colOff>
      <xdr:row>79</xdr:row>
      <xdr:rowOff>16841</xdr:rowOff>
    </xdr:to>
    <xdr:cxnSp macro="">
      <xdr:nvCxnSpPr>
        <xdr:cNvPr id="832" name="直線コネクタ 831"/>
        <xdr:cNvCxnSpPr/>
      </xdr:nvCxnSpPr>
      <xdr:spPr>
        <a:xfrm>
          <a:off x="21323300" y="13541426"/>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168326</xdr:rowOff>
    </xdr:from>
    <xdr:to>
      <xdr:col>31</xdr:col>
      <xdr:colOff>34925</xdr:colOff>
      <xdr:row>79</xdr:row>
      <xdr:rowOff>40120</xdr:rowOff>
    </xdr:to>
    <xdr:cxnSp macro="">
      <xdr:nvCxnSpPr>
        <xdr:cNvPr id="835" name="直線コネクタ 834"/>
        <xdr:cNvCxnSpPr/>
      </xdr:nvCxnSpPr>
      <xdr:spPr>
        <a:xfrm flipV="1">
          <a:off x="20434300" y="1354142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40120</xdr:rowOff>
    </xdr:from>
    <xdr:to>
      <xdr:col>29</xdr:col>
      <xdr:colOff>517525</xdr:colOff>
      <xdr:row>79</xdr:row>
      <xdr:rowOff>49061</xdr:rowOff>
    </xdr:to>
    <xdr:cxnSp macro="">
      <xdr:nvCxnSpPr>
        <xdr:cNvPr id="838" name="直線コネクタ 837"/>
        <xdr:cNvCxnSpPr/>
      </xdr:nvCxnSpPr>
      <xdr:spPr>
        <a:xfrm flipV="1">
          <a:off x="19545300" y="13584670"/>
          <a:ext cx="8890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49061</xdr:rowOff>
    </xdr:from>
    <xdr:to>
      <xdr:col>28</xdr:col>
      <xdr:colOff>314325</xdr:colOff>
      <xdr:row>79</xdr:row>
      <xdr:rowOff>64960</xdr:rowOff>
    </xdr:to>
    <xdr:cxnSp macro="">
      <xdr:nvCxnSpPr>
        <xdr:cNvPr id="841" name="直線コネクタ 840"/>
        <xdr:cNvCxnSpPr/>
      </xdr:nvCxnSpPr>
      <xdr:spPr>
        <a:xfrm flipV="1">
          <a:off x="18656300" y="1359361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137491</xdr:rowOff>
    </xdr:from>
    <xdr:to>
      <xdr:col>32</xdr:col>
      <xdr:colOff>238125</xdr:colOff>
      <xdr:row>79</xdr:row>
      <xdr:rowOff>67641</xdr:rowOff>
    </xdr:to>
    <xdr:sp macro="" textlink="">
      <xdr:nvSpPr>
        <xdr:cNvPr id="851" name="円/楕円 850"/>
        <xdr:cNvSpPr/>
      </xdr:nvSpPr>
      <xdr:spPr>
        <a:xfrm>
          <a:off x="221107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52418</xdr:rowOff>
    </xdr:from>
    <xdr:ext cx="534377" cy="259045"/>
    <xdr:sp macro="" textlink="">
      <xdr:nvSpPr>
        <xdr:cNvPr id="852" name="繰出金該当値テキスト"/>
        <xdr:cNvSpPr txBox="1"/>
      </xdr:nvSpPr>
      <xdr:spPr>
        <a:xfrm>
          <a:off x="22212300" y="134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32,174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117526</xdr:rowOff>
    </xdr:from>
    <xdr:to>
      <xdr:col>31</xdr:col>
      <xdr:colOff>85725</xdr:colOff>
      <xdr:row>79</xdr:row>
      <xdr:rowOff>47676</xdr:rowOff>
    </xdr:to>
    <xdr:sp macro="" textlink="">
      <xdr:nvSpPr>
        <xdr:cNvPr id="853" name="円/楕円 852"/>
        <xdr:cNvSpPr/>
      </xdr:nvSpPr>
      <xdr:spPr>
        <a:xfrm>
          <a:off x="21272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38803</xdr:rowOff>
    </xdr:from>
    <xdr:ext cx="534377" cy="259045"/>
    <xdr:sp macro="" textlink="">
      <xdr:nvSpPr>
        <xdr:cNvPr id="854" name="テキスト ボックス 853"/>
        <xdr:cNvSpPr txBox="1"/>
      </xdr:nvSpPr>
      <xdr:spPr>
        <a:xfrm>
          <a:off x="21056111" y="135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160770</xdr:rowOff>
    </xdr:from>
    <xdr:to>
      <xdr:col>29</xdr:col>
      <xdr:colOff>568325</xdr:colOff>
      <xdr:row>79</xdr:row>
      <xdr:rowOff>90920</xdr:rowOff>
    </xdr:to>
    <xdr:sp macro="" textlink="">
      <xdr:nvSpPr>
        <xdr:cNvPr id="855" name="円/楕円 854"/>
        <xdr:cNvSpPr/>
      </xdr:nvSpPr>
      <xdr:spPr>
        <a:xfrm>
          <a:off x="20383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82047</xdr:rowOff>
    </xdr:from>
    <xdr:ext cx="534377" cy="259045"/>
    <xdr:sp macro="" textlink="">
      <xdr:nvSpPr>
        <xdr:cNvPr id="856" name="テキスト ボックス 855"/>
        <xdr:cNvSpPr txBox="1"/>
      </xdr:nvSpPr>
      <xdr:spPr>
        <a:xfrm>
          <a:off x="20167111" y="13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169711</xdr:rowOff>
    </xdr:from>
    <xdr:to>
      <xdr:col>28</xdr:col>
      <xdr:colOff>365125</xdr:colOff>
      <xdr:row>79</xdr:row>
      <xdr:rowOff>99861</xdr:rowOff>
    </xdr:to>
    <xdr:sp macro="" textlink="">
      <xdr:nvSpPr>
        <xdr:cNvPr id="857" name="円/楕円 856"/>
        <xdr:cNvSpPr/>
      </xdr:nvSpPr>
      <xdr:spPr>
        <a:xfrm>
          <a:off x="19494500" y="135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90988</xdr:rowOff>
    </xdr:from>
    <xdr:ext cx="534377" cy="259045"/>
    <xdr:sp macro="" textlink="">
      <xdr:nvSpPr>
        <xdr:cNvPr id="858" name="テキスト ボックス 857"/>
        <xdr:cNvSpPr txBox="1"/>
      </xdr:nvSpPr>
      <xdr:spPr>
        <a:xfrm>
          <a:off x="19278111" y="136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29,637</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14160</xdr:rowOff>
    </xdr:from>
    <xdr:to>
      <xdr:col>27</xdr:col>
      <xdr:colOff>161925</xdr:colOff>
      <xdr:row>79</xdr:row>
      <xdr:rowOff>115760</xdr:rowOff>
    </xdr:to>
    <xdr:sp macro="" textlink="">
      <xdr:nvSpPr>
        <xdr:cNvPr id="859" name="円/楕円 858"/>
        <xdr:cNvSpPr/>
      </xdr:nvSpPr>
      <xdr:spPr>
        <a:xfrm>
          <a:off x="18605500" y="135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106887</xdr:rowOff>
    </xdr:from>
    <xdr:ext cx="534377" cy="259045"/>
    <xdr:sp macro="" textlink="">
      <xdr:nvSpPr>
        <xdr:cNvPr id="860" name="テキスト ボックス 859"/>
        <xdr:cNvSpPr txBox="1"/>
      </xdr:nvSpPr>
      <xdr:spPr>
        <a:xfrm>
          <a:off x="18389111" y="13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性質別歳出においては人件費、公債費、普通建設事業費（うち補助事業費）、物件費（農業系汚染廃棄物処理事業等）、積立金（財政調整基金積立金等）が減少したものである。</a:t>
          </a:r>
          <a:endParaRPr kumimoji="1" lang="en-US" altLang="ja-JP" sz="1300">
            <a:latin typeface="ＭＳ Ｐゴシック"/>
          </a:endParaRPr>
        </a:p>
        <a:p>
          <a:r>
            <a:rPr kumimoji="1" lang="ja-JP" altLang="en-US" sz="1300">
              <a:latin typeface="ＭＳ Ｐゴシック"/>
            </a:rPr>
            <a:t>　一方で、扶助費（年金生活者等支援臨時福祉給付金事業、障害者自立支援事業等）、普通建設事業費（うち単独事業費）、維持補修費（町営住宅、小学校等改修事業）、補助費等（郡山広域消防組合分担金等）が増加したものである。</a:t>
          </a:r>
          <a:endParaRPr kumimoji="1" lang="en-US" altLang="ja-JP" sz="1300">
            <a:latin typeface="ＭＳ Ｐゴシック"/>
          </a:endParaRPr>
        </a:p>
        <a:p>
          <a:r>
            <a:rPr kumimoji="1" lang="ja-JP" altLang="en-US" sz="1300">
              <a:latin typeface="ＭＳ Ｐゴシック"/>
            </a:rPr>
            <a:t>　引き続き、コスト等を見直し住民負担の軽減を図りながら財政運営を行うものである。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福島県小野町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10,589
10,515
125.18
5,375,867
5,173,880
176,130
3,306,623
4,516,896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42871</xdr:rowOff>
    </xdr:from>
    <xdr:to>
      <xdr:col>6</xdr:col>
      <xdr:colOff>511175</xdr:colOff>
      <xdr:row>35</xdr:row>
      <xdr:rowOff>140843</xdr:rowOff>
    </xdr:to>
    <xdr:cxnSp macro="">
      <xdr:nvCxnSpPr>
        <xdr:cNvPr id="63" name="直線コネクタ 62"/>
        <xdr:cNvCxnSpPr/>
      </xdr:nvCxnSpPr>
      <xdr:spPr>
        <a:xfrm>
          <a:off x="3797300" y="604362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42871</xdr:rowOff>
    </xdr:from>
    <xdr:to>
      <xdr:col>5</xdr:col>
      <xdr:colOff>358775</xdr:colOff>
      <xdr:row>35</xdr:row>
      <xdr:rowOff>127943</xdr:rowOff>
    </xdr:to>
    <xdr:cxnSp macro="">
      <xdr:nvCxnSpPr>
        <xdr:cNvPr id="66" name="直線コネクタ 65"/>
        <xdr:cNvCxnSpPr/>
      </xdr:nvCxnSpPr>
      <xdr:spPr>
        <a:xfrm flipV="1">
          <a:off x="2908300" y="604362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127943</xdr:rowOff>
    </xdr:from>
    <xdr:to>
      <xdr:col>4</xdr:col>
      <xdr:colOff>155575</xdr:colOff>
      <xdr:row>36</xdr:row>
      <xdr:rowOff>41565</xdr:rowOff>
    </xdr:to>
    <xdr:cxnSp macro="">
      <xdr:nvCxnSpPr>
        <xdr:cNvPr id="69" name="直線コネクタ 68"/>
        <xdr:cNvCxnSpPr/>
      </xdr:nvCxnSpPr>
      <xdr:spPr>
        <a:xfrm flipV="1">
          <a:off x="2019300" y="6128693"/>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41565</xdr:rowOff>
    </xdr:from>
    <xdr:to>
      <xdr:col>2</xdr:col>
      <xdr:colOff>638175</xdr:colOff>
      <xdr:row>36</xdr:row>
      <xdr:rowOff>49730</xdr:rowOff>
    </xdr:to>
    <xdr:cxnSp macro="">
      <xdr:nvCxnSpPr>
        <xdr:cNvPr id="72" name="直線コネクタ 71"/>
        <xdr:cNvCxnSpPr/>
      </xdr:nvCxnSpPr>
      <xdr:spPr>
        <a:xfrm flipV="1">
          <a:off x="1130300" y="621376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90043</xdr:rowOff>
    </xdr:from>
    <xdr:to>
      <xdr:col>6</xdr:col>
      <xdr:colOff>561975</xdr:colOff>
      <xdr:row>36</xdr:row>
      <xdr:rowOff>20193</xdr:rowOff>
    </xdr:to>
    <xdr:sp macro="" textlink="">
      <xdr:nvSpPr>
        <xdr:cNvPr id="82" name="円/楕円 81"/>
        <xdr:cNvSpPr/>
      </xdr:nvSpPr>
      <xdr:spPr>
        <a:xfrm>
          <a:off x="45847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112920</xdr:rowOff>
    </xdr:from>
    <xdr:ext cx="469744" cy="259045"/>
    <xdr:sp macro="" textlink="">
      <xdr:nvSpPr>
        <xdr:cNvPr id="83" name="議会費該当値テキスト"/>
        <xdr:cNvSpPr txBox="1"/>
      </xdr:nvSpPr>
      <xdr:spPr>
        <a:xfrm>
          <a:off x="4686300"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163521</xdr:rowOff>
    </xdr:from>
    <xdr:to>
      <xdr:col>5</xdr:col>
      <xdr:colOff>409575</xdr:colOff>
      <xdr:row>35</xdr:row>
      <xdr:rowOff>93671</xdr:rowOff>
    </xdr:to>
    <xdr:sp macro="" textlink="">
      <xdr:nvSpPr>
        <xdr:cNvPr id="84" name="円/楕円 83"/>
        <xdr:cNvSpPr/>
      </xdr:nvSpPr>
      <xdr:spPr>
        <a:xfrm>
          <a:off x="37465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110198</xdr:rowOff>
    </xdr:from>
    <xdr:ext cx="469744" cy="259045"/>
    <xdr:sp macro="" textlink="">
      <xdr:nvSpPr>
        <xdr:cNvPr id="85" name="テキスト ボックス 84"/>
        <xdr:cNvSpPr txBox="1"/>
      </xdr:nvSpPr>
      <xdr:spPr>
        <a:xfrm>
          <a:off x="3562427" y="576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77143</xdr:rowOff>
    </xdr:from>
    <xdr:to>
      <xdr:col>4</xdr:col>
      <xdr:colOff>206375</xdr:colOff>
      <xdr:row>36</xdr:row>
      <xdr:rowOff>7293</xdr:rowOff>
    </xdr:to>
    <xdr:sp macro="" textlink="">
      <xdr:nvSpPr>
        <xdr:cNvPr id="86" name="円/楕円 85"/>
        <xdr:cNvSpPr/>
      </xdr:nvSpPr>
      <xdr:spPr>
        <a:xfrm>
          <a:off x="2857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23820</xdr:rowOff>
    </xdr:from>
    <xdr:ext cx="469744" cy="259045"/>
    <xdr:sp macro="" textlink="">
      <xdr:nvSpPr>
        <xdr:cNvPr id="87" name="テキスト ボックス 86"/>
        <xdr:cNvSpPr txBox="1"/>
      </xdr:nvSpPr>
      <xdr:spPr>
        <a:xfrm>
          <a:off x="2673427" y="58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162215</xdr:rowOff>
    </xdr:from>
    <xdr:to>
      <xdr:col>3</xdr:col>
      <xdr:colOff>3175</xdr:colOff>
      <xdr:row>36</xdr:row>
      <xdr:rowOff>92365</xdr:rowOff>
    </xdr:to>
    <xdr:sp macro="" textlink="">
      <xdr:nvSpPr>
        <xdr:cNvPr id="88" name="円/楕円 87"/>
        <xdr:cNvSpPr/>
      </xdr:nvSpPr>
      <xdr:spPr>
        <a:xfrm>
          <a:off x="1968500" y="61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108892</xdr:rowOff>
    </xdr:from>
    <xdr:ext cx="469744" cy="259045"/>
    <xdr:sp macro="" textlink="">
      <xdr:nvSpPr>
        <xdr:cNvPr id="89" name="テキスト ボックス 88"/>
        <xdr:cNvSpPr txBox="1"/>
      </xdr:nvSpPr>
      <xdr:spPr>
        <a:xfrm>
          <a:off x="1784427" y="59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170380</xdr:rowOff>
    </xdr:from>
    <xdr:to>
      <xdr:col>1</xdr:col>
      <xdr:colOff>485775</xdr:colOff>
      <xdr:row>36</xdr:row>
      <xdr:rowOff>100530</xdr:rowOff>
    </xdr:to>
    <xdr:sp macro="" textlink="">
      <xdr:nvSpPr>
        <xdr:cNvPr id="90" name="円/楕円 89"/>
        <xdr:cNvSpPr/>
      </xdr:nvSpPr>
      <xdr:spPr>
        <a:xfrm>
          <a:off x="1079500" y="61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117057</xdr:rowOff>
    </xdr:from>
    <xdr:ext cx="469744" cy="259045"/>
    <xdr:sp macro="" textlink="">
      <xdr:nvSpPr>
        <xdr:cNvPr id="91" name="テキスト ボックス 90"/>
        <xdr:cNvSpPr txBox="1"/>
      </xdr:nvSpPr>
      <xdr:spPr>
        <a:xfrm>
          <a:off x="895427" y="59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96302</xdr:rowOff>
    </xdr:from>
    <xdr:to>
      <xdr:col>6</xdr:col>
      <xdr:colOff>511175</xdr:colOff>
      <xdr:row>58</xdr:row>
      <xdr:rowOff>109768</xdr:rowOff>
    </xdr:to>
    <xdr:cxnSp macro="">
      <xdr:nvCxnSpPr>
        <xdr:cNvPr id="120" name="直線コネクタ 119"/>
        <xdr:cNvCxnSpPr/>
      </xdr:nvCxnSpPr>
      <xdr:spPr>
        <a:xfrm>
          <a:off x="3797300" y="10040402"/>
          <a:ext cx="838200" cy="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89650</xdr:rowOff>
    </xdr:from>
    <xdr:to>
      <xdr:col>5</xdr:col>
      <xdr:colOff>358775</xdr:colOff>
      <xdr:row>58</xdr:row>
      <xdr:rowOff>96302</xdr:rowOff>
    </xdr:to>
    <xdr:cxnSp macro="">
      <xdr:nvCxnSpPr>
        <xdr:cNvPr id="123" name="直線コネクタ 122"/>
        <xdr:cNvCxnSpPr/>
      </xdr:nvCxnSpPr>
      <xdr:spPr>
        <a:xfrm>
          <a:off x="2908300" y="10033750"/>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89650</xdr:rowOff>
    </xdr:from>
    <xdr:to>
      <xdr:col>4</xdr:col>
      <xdr:colOff>155575</xdr:colOff>
      <xdr:row>58</xdr:row>
      <xdr:rowOff>113678</xdr:rowOff>
    </xdr:to>
    <xdr:cxnSp macro="">
      <xdr:nvCxnSpPr>
        <xdr:cNvPr id="126" name="直線コネクタ 125"/>
        <xdr:cNvCxnSpPr/>
      </xdr:nvCxnSpPr>
      <xdr:spPr>
        <a:xfrm flipV="1">
          <a:off x="2019300" y="10033750"/>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66856</xdr:rowOff>
    </xdr:from>
    <xdr:to>
      <xdr:col>2</xdr:col>
      <xdr:colOff>638175</xdr:colOff>
      <xdr:row>58</xdr:row>
      <xdr:rowOff>113678</xdr:rowOff>
    </xdr:to>
    <xdr:cxnSp macro="">
      <xdr:nvCxnSpPr>
        <xdr:cNvPr id="129" name="直線コネクタ 128"/>
        <xdr:cNvCxnSpPr/>
      </xdr:nvCxnSpPr>
      <xdr:spPr>
        <a:xfrm>
          <a:off x="1130300" y="10010956"/>
          <a:ext cx="889000" cy="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58968</xdr:rowOff>
    </xdr:from>
    <xdr:to>
      <xdr:col>6</xdr:col>
      <xdr:colOff>561975</xdr:colOff>
      <xdr:row>58</xdr:row>
      <xdr:rowOff>160568</xdr:rowOff>
    </xdr:to>
    <xdr:sp macro="" textlink="">
      <xdr:nvSpPr>
        <xdr:cNvPr id="139" name="円/楕円 138"/>
        <xdr:cNvSpPr/>
      </xdr:nvSpPr>
      <xdr:spPr>
        <a:xfrm>
          <a:off x="4584700" y="100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45502</xdr:rowOff>
    </xdr:from>
    <xdr:to>
      <xdr:col>5</xdr:col>
      <xdr:colOff>409575</xdr:colOff>
      <xdr:row>58</xdr:row>
      <xdr:rowOff>147102</xdr:rowOff>
    </xdr:to>
    <xdr:sp macro="" textlink="">
      <xdr:nvSpPr>
        <xdr:cNvPr id="141" name="円/楕円 140"/>
        <xdr:cNvSpPr/>
      </xdr:nvSpPr>
      <xdr:spPr>
        <a:xfrm>
          <a:off x="3746500" y="99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138229</xdr:rowOff>
    </xdr:from>
    <xdr:ext cx="534377" cy="259045"/>
    <xdr:sp macro="" textlink="">
      <xdr:nvSpPr>
        <xdr:cNvPr id="142" name="テキスト ボックス 141"/>
        <xdr:cNvSpPr txBox="1"/>
      </xdr:nvSpPr>
      <xdr:spPr>
        <a:xfrm>
          <a:off x="3530111" y="100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38850</xdr:rowOff>
    </xdr:from>
    <xdr:to>
      <xdr:col>4</xdr:col>
      <xdr:colOff>206375</xdr:colOff>
      <xdr:row>58</xdr:row>
      <xdr:rowOff>140450</xdr:rowOff>
    </xdr:to>
    <xdr:sp macro="" textlink="">
      <xdr:nvSpPr>
        <xdr:cNvPr id="143" name="円/楕円 142"/>
        <xdr:cNvSpPr/>
      </xdr:nvSpPr>
      <xdr:spPr>
        <a:xfrm>
          <a:off x="2857500" y="9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131577</xdr:rowOff>
    </xdr:from>
    <xdr:ext cx="534377" cy="259045"/>
    <xdr:sp macro="" textlink="">
      <xdr:nvSpPr>
        <xdr:cNvPr id="144" name="テキスト ボックス 143"/>
        <xdr:cNvSpPr txBox="1"/>
      </xdr:nvSpPr>
      <xdr:spPr>
        <a:xfrm>
          <a:off x="2641111" y="100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62878</xdr:rowOff>
    </xdr:from>
    <xdr:to>
      <xdr:col>3</xdr:col>
      <xdr:colOff>3175</xdr:colOff>
      <xdr:row>58</xdr:row>
      <xdr:rowOff>164478</xdr:rowOff>
    </xdr:to>
    <xdr:sp macro="" textlink="">
      <xdr:nvSpPr>
        <xdr:cNvPr id="145" name="円/楕円 144"/>
        <xdr:cNvSpPr/>
      </xdr:nvSpPr>
      <xdr:spPr>
        <a:xfrm>
          <a:off x="19685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155605</xdr:rowOff>
    </xdr:from>
    <xdr:ext cx="534377" cy="259045"/>
    <xdr:sp macro="" textlink="">
      <xdr:nvSpPr>
        <xdr:cNvPr id="146" name="テキスト ボックス 145"/>
        <xdr:cNvSpPr txBox="1"/>
      </xdr:nvSpPr>
      <xdr:spPr>
        <a:xfrm>
          <a:off x="1752111" y="100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16056</xdr:rowOff>
    </xdr:from>
    <xdr:to>
      <xdr:col>1</xdr:col>
      <xdr:colOff>485775</xdr:colOff>
      <xdr:row>58</xdr:row>
      <xdr:rowOff>117656</xdr:rowOff>
    </xdr:to>
    <xdr:sp macro="" textlink="">
      <xdr:nvSpPr>
        <xdr:cNvPr id="147" name="円/楕円 146"/>
        <xdr:cNvSpPr/>
      </xdr:nvSpPr>
      <xdr:spPr>
        <a:xfrm>
          <a:off x="1079500" y="99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134183</xdr:rowOff>
    </xdr:from>
    <xdr:ext cx="599010" cy="259045"/>
    <xdr:sp macro="" textlink="">
      <xdr:nvSpPr>
        <xdr:cNvPr id="148" name="テキスト ボックス 147"/>
        <xdr:cNvSpPr txBox="1"/>
      </xdr:nvSpPr>
      <xdr:spPr>
        <a:xfrm>
          <a:off x="830794" y="973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151358</xdr:rowOff>
    </xdr:from>
    <xdr:to>
      <xdr:col>6</xdr:col>
      <xdr:colOff>511175</xdr:colOff>
      <xdr:row>77</xdr:row>
      <xdr:rowOff>27687</xdr:rowOff>
    </xdr:to>
    <xdr:cxnSp macro="">
      <xdr:nvCxnSpPr>
        <xdr:cNvPr id="174" name="直線コネクタ 173"/>
        <xdr:cNvCxnSpPr/>
      </xdr:nvCxnSpPr>
      <xdr:spPr>
        <a:xfrm>
          <a:off x="3797300" y="13181558"/>
          <a:ext cx="8382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133134</xdr:rowOff>
    </xdr:from>
    <xdr:to>
      <xdr:col>5</xdr:col>
      <xdr:colOff>358775</xdr:colOff>
      <xdr:row>76</xdr:row>
      <xdr:rowOff>151358</xdr:rowOff>
    </xdr:to>
    <xdr:cxnSp macro="">
      <xdr:nvCxnSpPr>
        <xdr:cNvPr id="177" name="直線コネクタ 176"/>
        <xdr:cNvCxnSpPr/>
      </xdr:nvCxnSpPr>
      <xdr:spPr>
        <a:xfrm>
          <a:off x="2908300" y="12991884"/>
          <a:ext cx="889000" cy="1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133134</xdr:rowOff>
    </xdr:from>
    <xdr:to>
      <xdr:col>4</xdr:col>
      <xdr:colOff>155575</xdr:colOff>
      <xdr:row>77</xdr:row>
      <xdr:rowOff>107142</xdr:rowOff>
    </xdr:to>
    <xdr:cxnSp macro="">
      <xdr:nvCxnSpPr>
        <xdr:cNvPr id="180" name="直線コネクタ 179"/>
        <xdr:cNvCxnSpPr/>
      </xdr:nvCxnSpPr>
      <xdr:spPr>
        <a:xfrm flipV="1">
          <a:off x="2019300" y="12991884"/>
          <a:ext cx="889000" cy="3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104120</xdr:rowOff>
    </xdr:from>
    <xdr:ext cx="599010" cy="259045"/>
    <xdr:sp macro="" textlink="">
      <xdr:nvSpPr>
        <xdr:cNvPr id="182" name="テキスト ボックス 181"/>
        <xdr:cNvSpPr txBox="1"/>
      </xdr:nvSpPr>
      <xdr:spPr>
        <a:xfrm>
          <a:off x="2608794" y="131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64193</xdr:rowOff>
    </xdr:from>
    <xdr:to>
      <xdr:col>2</xdr:col>
      <xdr:colOff>638175</xdr:colOff>
      <xdr:row>77</xdr:row>
      <xdr:rowOff>107142</xdr:rowOff>
    </xdr:to>
    <xdr:cxnSp macro="">
      <xdr:nvCxnSpPr>
        <xdr:cNvPr id="183" name="直線コネクタ 182"/>
        <xdr:cNvCxnSpPr/>
      </xdr:nvCxnSpPr>
      <xdr:spPr>
        <a:xfrm>
          <a:off x="1130300" y="13265843"/>
          <a:ext cx="8890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148337</xdr:rowOff>
    </xdr:from>
    <xdr:to>
      <xdr:col>6</xdr:col>
      <xdr:colOff>561975</xdr:colOff>
      <xdr:row>77</xdr:row>
      <xdr:rowOff>78487</xdr:rowOff>
    </xdr:to>
    <xdr:sp macro="" textlink="">
      <xdr:nvSpPr>
        <xdr:cNvPr id="193" name="円/楕円 192"/>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126764</xdr:rowOff>
    </xdr:from>
    <xdr:ext cx="599010" cy="259045"/>
    <xdr:sp macro="" textlink="">
      <xdr:nvSpPr>
        <xdr:cNvPr id="194" name="民生費該当値テキスト"/>
        <xdr:cNvSpPr txBox="1"/>
      </xdr:nvSpPr>
      <xdr:spPr>
        <a:xfrm>
          <a:off x="4686300" y="131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100558</xdr:rowOff>
    </xdr:from>
    <xdr:to>
      <xdr:col>5</xdr:col>
      <xdr:colOff>409575</xdr:colOff>
      <xdr:row>77</xdr:row>
      <xdr:rowOff>30708</xdr:rowOff>
    </xdr:to>
    <xdr:sp macro="" textlink="">
      <xdr:nvSpPr>
        <xdr:cNvPr id="195" name="円/楕円 194"/>
        <xdr:cNvSpPr/>
      </xdr:nvSpPr>
      <xdr:spPr>
        <a:xfrm>
          <a:off x="3746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21835</xdr:rowOff>
    </xdr:from>
    <xdr:ext cx="599010" cy="259045"/>
    <xdr:sp macro="" textlink="">
      <xdr:nvSpPr>
        <xdr:cNvPr id="196" name="テキスト ボックス 195"/>
        <xdr:cNvSpPr txBox="1"/>
      </xdr:nvSpPr>
      <xdr:spPr>
        <a:xfrm>
          <a:off x="3497794" y="132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82334</xdr:rowOff>
    </xdr:from>
    <xdr:to>
      <xdr:col>4</xdr:col>
      <xdr:colOff>206375</xdr:colOff>
      <xdr:row>76</xdr:row>
      <xdr:rowOff>12483</xdr:rowOff>
    </xdr:to>
    <xdr:sp macro="" textlink="">
      <xdr:nvSpPr>
        <xdr:cNvPr id="197" name="円/楕円 196"/>
        <xdr:cNvSpPr/>
      </xdr:nvSpPr>
      <xdr:spPr>
        <a:xfrm>
          <a:off x="2857500" y="1294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29011</xdr:rowOff>
    </xdr:from>
    <xdr:ext cx="599010" cy="259045"/>
    <xdr:sp macro="" textlink="">
      <xdr:nvSpPr>
        <xdr:cNvPr id="198" name="テキスト ボックス 197"/>
        <xdr:cNvSpPr txBox="1"/>
      </xdr:nvSpPr>
      <xdr:spPr>
        <a:xfrm>
          <a:off x="2608794" y="127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56342</xdr:rowOff>
    </xdr:from>
    <xdr:to>
      <xdr:col>3</xdr:col>
      <xdr:colOff>3175</xdr:colOff>
      <xdr:row>77</xdr:row>
      <xdr:rowOff>157942</xdr:rowOff>
    </xdr:to>
    <xdr:sp macro="" textlink="">
      <xdr:nvSpPr>
        <xdr:cNvPr id="199" name="円/楕円 198"/>
        <xdr:cNvSpPr/>
      </xdr:nvSpPr>
      <xdr:spPr>
        <a:xfrm>
          <a:off x="1968500" y="13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149069</xdr:rowOff>
    </xdr:from>
    <xdr:ext cx="599010" cy="259045"/>
    <xdr:sp macro="" textlink="">
      <xdr:nvSpPr>
        <xdr:cNvPr id="200" name="テキスト ボックス 199"/>
        <xdr:cNvSpPr txBox="1"/>
      </xdr:nvSpPr>
      <xdr:spPr>
        <a:xfrm>
          <a:off x="1719794" y="133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13393</xdr:rowOff>
    </xdr:from>
    <xdr:to>
      <xdr:col>1</xdr:col>
      <xdr:colOff>485775</xdr:colOff>
      <xdr:row>77</xdr:row>
      <xdr:rowOff>114993</xdr:rowOff>
    </xdr:to>
    <xdr:sp macro="" textlink="">
      <xdr:nvSpPr>
        <xdr:cNvPr id="201" name="円/楕円 200"/>
        <xdr:cNvSpPr/>
      </xdr:nvSpPr>
      <xdr:spPr>
        <a:xfrm>
          <a:off x="1079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131520</xdr:rowOff>
    </xdr:from>
    <xdr:ext cx="599010" cy="259045"/>
    <xdr:sp macro="" textlink="">
      <xdr:nvSpPr>
        <xdr:cNvPr id="202" name="テキスト ボックス 201"/>
        <xdr:cNvSpPr txBox="1"/>
      </xdr:nvSpPr>
      <xdr:spPr>
        <a:xfrm>
          <a:off x="830794" y="1299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70059</xdr:rowOff>
    </xdr:from>
    <xdr:to>
      <xdr:col>6</xdr:col>
      <xdr:colOff>511175</xdr:colOff>
      <xdr:row>96</xdr:row>
      <xdr:rowOff>117836</xdr:rowOff>
    </xdr:to>
    <xdr:cxnSp macro="">
      <xdr:nvCxnSpPr>
        <xdr:cNvPr id="234" name="直線コネクタ 233"/>
        <xdr:cNvCxnSpPr/>
      </xdr:nvCxnSpPr>
      <xdr:spPr>
        <a:xfrm flipV="1">
          <a:off x="3797300" y="16529259"/>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52963</xdr:rowOff>
    </xdr:from>
    <xdr:to>
      <xdr:col>5</xdr:col>
      <xdr:colOff>358775</xdr:colOff>
      <xdr:row>96</xdr:row>
      <xdr:rowOff>117836</xdr:rowOff>
    </xdr:to>
    <xdr:cxnSp macro="">
      <xdr:nvCxnSpPr>
        <xdr:cNvPr id="237" name="直線コネクタ 236"/>
        <xdr:cNvCxnSpPr/>
      </xdr:nvCxnSpPr>
      <xdr:spPr>
        <a:xfrm>
          <a:off x="2908300" y="16512163"/>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52963</xdr:rowOff>
    </xdr:from>
    <xdr:to>
      <xdr:col>4</xdr:col>
      <xdr:colOff>155575</xdr:colOff>
      <xdr:row>96</xdr:row>
      <xdr:rowOff>115779</xdr:rowOff>
    </xdr:to>
    <xdr:cxnSp macro="">
      <xdr:nvCxnSpPr>
        <xdr:cNvPr id="240" name="直線コネクタ 239"/>
        <xdr:cNvCxnSpPr/>
      </xdr:nvCxnSpPr>
      <xdr:spPr>
        <a:xfrm flipV="1">
          <a:off x="2019300" y="16512163"/>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91623</xdr:rowOff>
    </xdr:from>
    <xdr:ext cx="534377" cy="259045"/>
    <xdr:sp macro="" textlink="">
      <xdr:nvSpPr>
        <xdr:cNvPr id="242" name="テキスト ボックス 241"/>
        <xdr:cNvSpPr txBox="1"/>
      </xdr:nvSpPr>
      <xdr:spPr>
        <a:xfrm>
          <a:off x="2641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115779</xdr:rowOff>
    </xdr:from>
    <xdr:to>
      <xdr:col>2</xdr:col>
      <xdr:colOff>638175</xdr:colOff>
      <xdr:row>96</xdr:row>
      <xdr:rowOff>154967</xdr:rowOff>
    </xdr:to>
    <xdr:cxnSp macro="">
      <xdr:nvCxnSpPr>
        <xdr:cNvPr id="243" name="直線コネクタ 242"/>
        <xdr:cNvCxnSpPr/>
      </xdr:nvCxnSpPr>
      <xdr:spPr>
        <a:xfrm flipV="1">
          <a:off x="1130300" y="1657497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19259</xdr:rowOff>
    </xdr:from>
    <xdr:to>
      <xdr:col>6</xdr:col>
      <xdr:colOff>561975</xdr:colOff>
      <xdr:row>96</xdr:row>
      <xdr:rowOff>120859</xdr:rowOff>
    </xdr:to>
    <xdr:sp macro="" textlink="">
      <xdr:nvSpPr>
        <xdr:cNvPr id="253" name="円/楕円 252"/>
        <xdr:cNvSpPr/>
      </xdr:nvSpPr>
      <xdr:spPr>
        <a:xfrm>
          <a:off x="4584700" y="1647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42136</xdr:rowOff>
    </xdr:from>
    <xdr:ext cx="534377" cy="259045"/>
    <xdr:sp macro="" textlink="">
      <xdr:nvSpPr>
        <xdr:cNvPr id="254" name="衛生費該当値テキスト"/>
        <xdr:cNvSpPr txBox="1"/>
      </xdr:nvSpPr>
      <xdr:spPr>
        <a:xfrm>
          <a:off x="4686300" y="163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67036</xdr:rowOff>
    </xdr:from>
    <xdr:to>
      <xdr:col>5</xdr:col>
      <xdr:colOff>409575</xdr:colOff>
      <xdr:row>96</xdr:row>
      <xdr:rowOff>168636</xdr:rowOff>
    </xdr:to>
    <xdr:sp macro="" textlink="">
      <xdr:nvSpPr>
        <xdr:cNvPr id="255" name="円/楕円 254"/>
        <xdr:cNvSpPr/>
      </xdr:nvSpPr>
      <xdr:spPr>
        <a:xfrm>
          <a:off x="3746500" y="16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13713</xdr:rowOff>
    </xdr:from>
    <xdr:ext cx="534377" cy="259045"/>
    <xdr:sp macro="" textlink="">
      <xdr:nvSpPr>
        <xdr:cNvPr id="256" name="テキスト ボックス 255"/>
        <xdr:cNvSpPr txBox="1"/>
      </xdr:nvSpPr>
      <xdr:spPr>
        <a:xfrm>
          <a:off x="3530111" y="163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2163</xdr:rowOff>
    </xdr:from>
    <xdr:to>
      <xdr:col>4</xdr:col>
      <xdr:colOff>206375</xdr:colOff>
      <xdr:row>96</xdr:row>
      <xdr:rowOff>103763</xdr:rowOff>
    </xdr:to>
    <xdr:sp macro="" textlink="">
      <xdr:nvSpPr>
        <xdr:cNvPr id="257" name="円/楕円 256"/>
        <xdr:cNvSpPr/>
      </xdr:nvSpPr>
      <xdr:spPr>
        <a:xfrm>
          <a:off x="2857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120290</xdr:rowOff>
    </xdr:from>
    <xdr:ext cx="534377" cy="259045"/>
    <xdr:sp macro="" textlink="">
      <xdr:nvSpPr>
        <xdr:cNvPr id="258" name="テキスト ボックス 257"/>
        <xdr:cNvSpPr txBox="1"/>
      </xdr:nvSpPr>
      <xdr:spPr>
        <a:xfrm>
          <a:off x="2641111" y="162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64979</xdr:rowOff>
    </xdr:from>
    <xdr:to>
      <xdr:col>3</xdr:col>
      <xdr:colOff>3175</xdr:colOff>
      <xdr:row>96</xdr:row>
      <xdr:rowOff>166579</xdr:rowOff>
    </xdr:to>
    <xdr:sp macro="" textlink="">
      <xdr:nvSpPr>
        <xdr:cNvPr id="259" name="円/楕円 258"/>
        <xdr:cNvSpPr/>
      </xdr:nvSpPr>
      <xdr:spPr>
        <a:xfrm>
          <a:off x="1968500" y="16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11656</xdr:rowOff>
    </xdr:from>
    <xdr:ext cx="534377" cy="259045"/>
    <xdr:sp macro="" textlink="">
      <xdr:nvSpPr>
        <xdr:cNvPr id="260" name="テキスト ボックス 259"/>
        <xdr:cNvSpPr txBox="1"/>
      </xdr:nvSpPr>
      <xdr:spPr>
        <a:xfrm>
          <a:off x="1752111" y="162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104167</xdr:rowOff>
    </xdr:from>
    <xdr:to>
      <xdr:col>1</xdr:col>
      <xdr:colOff>485775</xdr:colOff>
      <xdr:row>97</xdr:row>
      <xdr:rowOff>34317</xdr:rowOff>
    </xdr:to>
    <xdr:sp macro="" textlink="">
      <xdr:nvSpPr>
        <xdr:cNvPr id="261" name="円/楕円 260"/>
        <xdr:cNvSpPr/>
      </xdr:nvSpPr>
      <xdr:spPr>
        <a:xfrm>
          <a:off x="1079500" y="165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50844</xdr:rowOff>
    </xdr:from>
    <xdr:ext cx="534377" cy="259045"/>
    <xdr:sp macro="" textlink="">
      <xdr:nvSpPr>
        <xdr:cNvPr id="262" name="テキスト ボックス 261"/>
        <xdr:cNvSpPr txBox="1"/>
      </xdr:nvSpPr>
      <xdr:spPr>
        <a:xfrm>
          <a:off x="863111" y="163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96266</xdr:rowOff>
    </xdr:from>
    <xdr:to>
      <xdr:col>15</xdr:col>
      <xdr:colOff>180975</xdr:colOff>
      <xdr:row>39</xdr:row>
      <xdr:rowOff>27305</xdr:rowOff>
    </xdr:to>
    <xdr:cxnSp macro="">
      <xdr:nvCxnSpPr>
        <xdr:cNvPr id="291" name="直線コネクタ 290"/>
        <xdr:cNvCxnSpPr/>
      </xdr:nvCxnSpPr>
      <xdr:spPr>
        <a:xfrm flipV="1">
          <a:off x="9639300" y="6439916"/>
          <a:ext cx="8382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14922</xdr:rowOff>
    </xdr:from>
    <xdr:to>
      <xdr:col>14</xdr:col>
      <xdr:colOff>28575</xdr:colOff>
      <xdr:row>39</xdr:row>
      <xdr:rowOff>27305</xdr:rowOff>
    </xdr:to>
    <xdr:cxnSp macro="">
      <xdr:nvCxnSpPr>
        <xdr:cNvPr id="294" name="直線コネクタ 293"/>
        <xdr:cNvCxnSpPr/>
      </xdr:nvCxnSpPr>
      <xdr:spPr>
        <a:xfrm>
          <a:off x="8750300" y="670147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64</xdr:rowOff>
    </xdr:from>
    <xdr:to>
      <xdr:col>12</xdr:col>
      <xdr:colOff>511175</xdr:colOff>
      <xdr:row>39</xdr:row>
      <xdr:rowOff>14922</xdr:rowOff>
    </xdr:to>
    <xdr:cxnSp macro="">
      <xdr:nvCxnSpPr>
        <xdr:cNvPr id="297" name="直線コネクタ 296"/>
        <xdr:cNvCxnSpPr/>
      </xdr:nvCxnSpPr>
      <xdr:spPr>
        <a:xfrm>
          <a:off x="7861300" y="668661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64</xdr:rowOff>
    </xdr:from>
    <xdr:to>
      <xdr:col>11</xdr:col>
      <xdr:colOff>307975</xdr:colOff>
      <xdr:row>39</xdr:row>
      <xdr:rowOff>28829</xdr:rowOff>
    </xdr:to>
    <xdr:cxnSp macro="">
      <xdr:nvCxnSpPr>
        <xdr:cNvPr id="300" name="直線コネクタ 299"/>
        <xdr:cNvCxnSpPr/>
      </xdr:nvCxnSpPr>
      <xdr:spPr>
        <a:xfrm flipV="1">
          <a:off x="6972300" y="6686614"/>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45466</xdr:rowOff>
    </xdr:from>
    <xdr:to>
      <xdr:col>15</xdr:col>
      <xdr:colOff>231775</xdr:colOff>
      <xdr:row>37</xdr:row>
      <xdr:rowOff>147066</xdr:rowOff>
    </xdr:to>
    <xdr:sp macro="" textlink="">
      <xdr:nvSpPr>
        <xdr:cNvPr id="310" name="円/楕円 309"/>
        <xdr:cNvSpPr/>
      </xdr:nvSpPr>
      <xdr:spPr>
        <a:xfrm>
          <a:off x="10426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68343</xdr:rowOff>
    </xdr:from>
    <xdr:ext cx="469744" cy="259045"/>
    <xdr:sp macro="" textlink="">
      <xdr:nvSpPr>
        <xdr:cNvPr id="311" name="労働費該当値テキスト"/>
        <xdr:cNvSpPr txBox="1"/>
      </xdr:nvSpPr>
      <xdr:spPr>
        <a:xfrm>
          <a:off x="10528300"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147955</xdr:rowOff>
    </xdr:from>
    <xdr:to>
      <xdr:col>14</xdr:col>
      <xdr:colOff>79375</xdr:colOff>
      <xdr:row>39</xdr:row>
      <xdr:rowOff>78105</xdr:rowOff>
    </xdr:to>
    <xdr:sp macro="" textlink="">
      <xdr:nvSpPr>
        <xdr:cNvPr id="312" name="円/楕円 311"/>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69232</xdr:rowOff>
    </xdr:from>
    <xdr:ext cx="313932" cy="259045"/>
    <xdr:sp macro="" textlink="">
      <xdr:nvSpPr>
        <xdr:cNvPr id="313" name="テキスト ボックス 312"/>
        <xdr:cNvSpPr txBox="1"/>
      </xdr:nvSpPr>
      <xdr:spPr>
        <a:xfrm>
          <a:off x="9482333" y="6755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135572</xdr:rowOff>
    </xdr:from>
    <xdr:to>
      <xdr:col>12</xdr:col>
      <xdr:colOff>561975</xdr:colOff>
      <xdr:row>39</xdr:row>
      <xdr:rowOff>65722</xdr:rowOff>
    </xdr:to>
    <xdr:sp macro="" textlink="">
      <xdr:nvSpPr>
        <xdr:cNvPr id="314" name="円/楕円 313"/>
        <xdr:cNvSpPr/>
      </xdr:nvSpPr>
      <xdr:spPr>
        <a:xfrm>
          <a:off x="8699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56849</xdr:rowOff>
    </xdr:from>
    <xdr:ext cx="378565" cy="259045"/>
    <xdr:sp macro="" textlink="">
      <xdr:nvSpPr>
        <xdr:cNvPr id="315" name="テキスト ボックス 314"/>
        <xdr:cNvSpPr txBox="1"/>
      </xdr:nvSpPr>
      <xdr:spPr>
        <a:xfrm>
          <a:off x="8561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120714</xdr:rowOff>
    </xdr:from>
    <xdr:to>
      <xdr:col>11</xdr:col>
      <xdr:colOff>358775</xdr:colOff>
      <xdr:row>39</xdr:row>
      <xdr:rowOff>50864</xdr:rowOff>
    </xdr:to>
    <xdr:sp macro="" textlink="">
      <xdr:nvSpPr>
        <xdr:cNvPr id="316" name="円/楕円 315"/>
        <xdr:cNvSpPr/>
      </xdr:nvSpPr>
      <xdr:spPr>
        <a:xfrm>
          <a:off x="7810500" y="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41991</xdr:rowOff>
    </xdr:from>
    <xdr:ext cx="378565" cy="259045"/>
    <xdr:sp macro="" textlink="">
      <xdr:nvSpPr>
        <xdr:cNvPr id="317" name="テキスト ボックス 316"/>
        <xdr:cNvSpPr txBox="1"/>
      </xdr:nvSpPr>
      <xdr:spPr>
        <a:xfrm>
          <a:off x="7672017" y="672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149479</xdr:rowOff>
    </xdr:from>
    <xdr:to>
      <xdr:col>10</xdr:col>
      <xdr:colOff>155575</xdr:colOff>
      <xdr:row>39</xdr:row>
      <xdr:rowOff>79629</xdr:rowOff>
    </xdr:to>
    <xdr:sp macro="" textlink="">
      <xdr:nvSpPr>
        <xdr:cNvPr id="318" name="円/楕円 317"/>
        <xdr:cNvSpPr/>
      </xdr:nvSpPr>
      <xdr:spPr>
        <a:xfrm>
          <a:off x="6921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70756</xdr:rowOff>
    </xdr:from>
    <xdr:ext cx="313932" cy="259045"/>
    <xdr:sp macro="" textlink="">
      <xdr:nvSpPr>
        <xdr:cNvPr id="319" name="テキスト ボックス 318"/>
        <xdr:cNvSpPr txBox="1"/>
      </xdr:nvSpPr>
      <xdr:spPr>
        <a:xfrm>
          <a:off x="6815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37630</xdr:rowOff>
    </xdr:from>
    <xdr:to>
      <xdr:col>15</xdr:col>
      <xdr:colOff>180975</xdr:colOff>
      <xdr:row>58</xdr:row>
      <xdr:rowOff>39605</xdr:rowOff>
    </xdr:to>
    <xdr:cxnSp macro="">
      <xdr:nvCxnSpPr>
        <xdr:cNvPr id="346" name="直線コネクタ 345"/>
        <xdr:cNvCxnSpPr/>
      </xdr:nvCxnSpPr>
      <xdr:spPr>
        <a:xfrm flipV="1">
          <a:off x="9639300" y="9981730"/>
          <a:ext cx="8382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33278</xdr:rowOff>
    </xdr:from>
    <xdr:to>
      <xdr:col>14</xdr:col>
      <xdr:colOff>28575</xdr:colOff>
      <xdr:row>58</xdr:row>
      <xdr:rowOff>39605</xdr:rowOff>
    </xdr:to>
    <xdr:cxnSp macro="">
      <xdr:nvCxnSpPr>
        <xdr:cNvPr id="349" name="直線コネクタ 348"/>
        <xdr:cNvCxnSpPr/>
      </xdr:nvCxnSpPr>
      <xdr:spPr>
        <a:xfrm>
          <a:off x="8750300" y="9977378"/>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33278</xdr:rowOff>
    </xdr:from>
    <xdr:to>
      <xdr:col>12</xdr:col>
      <xdr:colOff>511175</xdr:colOff>
      <xdr:row>58</xdr:row>
      <xdr:rowOff>61935</xdr:rowOff>
    </xdr:to>
    <xdr:cxnSp macro="">
      <xdr:nvCxnSpPr>
        <xdr:cNvPr id="352" name="直線コネクタ 351"/>
        <xdr:cNvCxnSpPr/>
      </xdr:nvCxnSpPr>
      <xdr:spPr>
        <a:xfrm flipV="1">
          <a:off x="7861300" y="997737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61935</xdr:rowOff>
    </xdr:from>
    <xdr:to>
      <xdr:col>11</xdr:col>
      <xdr:colOff>307975</xdr:colOff>
      <xdr:row>58</xdr:row>
      <xdr:rowOff>62191</xdr:rowOff>
    </xdr:to>
    <xdr:cxnSp macro="">
      <xdr:nvCxnSpPr>
        <xdr:cNvPr id="355" name="直線コネクタ 354"/>
        <xdr:cNvCxnSpPr/>
      </xdr:nvCxnSpPr>
      <xdr:spPr>
        <a:xfrm flipV="1">
          <a:off x="6972300" y="10006035"/>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158280</xdr:rowOff>
    </xdr:from>
    <xdr:to>
      <xdr:col>15</xdr:col>
      <xdr:colOff>231775</xdr:colOff>
      <xdr:row>58</xdr:row>
      <xdr:rowOff>88430</xdr:rowOff>
    </xdr:to>
    <xdr:sp macro="" textlink="">
      <xdr:nvSpPr>
        <xdr:cNvPr id="365" name="円/楕円 364"/>
        <xdr:cNvSpPr/>
      </xdr:nvSpPr>
      <xdr:spPr>
        <a:xfrm>
          <a:off x="10426700" y="99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160255</xdr:rowOff>
    </xdr:from>
    <xdr:to>
      <xdr:col>14</xdr:col>
      <xdr:colOff>79375</xdr:colOff>
      <xdr:row>58</xdr:row>
      <xdr:rowOff>90405</xdr:rowOff>
    </xdr:to>
    <xdr:sp macro="" textlink="">
      <xdr:nvSpPr>
        <xdr:cNvPr id="367" name="円/楕円 366"/>
        <xdr:cNvSpPr/>
      </xdr:nvSpPr>
      <xdr:spPr>
        <a:xfrm>
          <a:off x="9588500" y="9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81532</xdr:rowOff>
    </xdr:from>
    <xdr:ext cx="534377" cy="259045"/>
    <xdr:sp macro="" textlink="">
      <xdr:nvSpPr>
        <xdr:cNvPr id="368" name="テキスト ボックス 367"/>
        <xdr:cNvSpPr txBox="1"/>
      </xdr:nvSpPr>
      <xdr:spPr>
        <a:xfrm>
          <a:off x="9372111" y="100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153928</xdr:rowOff>
    </xdr:from>
    <xdr:to>
      <xdr:col>12</xdr:col>
      <xdr:colOff>561975</xdr:colOff>
      <xdr:row>58</xdr:row>
      <xdr:rowOff>84078</xdr:rowOff>
    </xdr:to>
    <xdr:sp macro="" textlink="">
      <xdr:nvSpPr>
        <xdr:cNvPr id="369" name="円/楕円 368"/>
        <xdr:cNvSpPr/>
      </xdr:nvSpPr>
      <xdr:spPr>
        <a:xfrm>
          <a:off x="8699500" y="99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75205</xdr:rowOff>
    </xdr:from>
    <xdr:ext cx="534377" cy="259045"/>
    <xdr:sp macro="" textlink="">
      <xdr:nvSpPr>
        <xdr:cNvPr id="370" name="テキスト ボックス 369"/>
        <xdr:cNvSpPr txBox="1"/>
      </xdr:nvSpPr>
      <xdr:spPr>
        <a:xfrm>
          <a:off x="8483111" y="100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11135</xdr:rowOff>
    </xdr:from>
    <xdr:to>
      <xdr:col>11</xdr:col>
      <xdr:colOff>358775</xdr:colOff>
      <xdr:row>58</xdr:row>
      <xdr:rowOff>112735</xdr:rowOff>
    </xdr:to>
    <xdr:sp macro="" textlink="">
      <xdr:nvSpPr>
        <xdr:cNvPr id="371" name="円/楕円 370"/>
        <xdr:cNvSpPr/>
      </xdr:nvSpPr>
      <xdr:spPr>
        <a:xfrm>
          <a:off x="7810500" y="995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103862</xdr:rowOff>
    </xdr:from>
    <xdr:ext cx="534377" cy="259045"/>
    <xdr:sp macro="" textlink="">
      <xdr:nvSpPr>
        <xdr:cNvPr id="372" name="テキスト ボックス 371"/>
        <xdr:cNvSpPr txBox="1"/>
      </xdr:nvSpPr>
      <xdr:spPr>
        <a:xfrm>
          <a:off x="7594111" y="100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11391</xdr:rowOff>
    </xdr:from>
    <xdr:to>
      <xdr:col>10</xdr:col>
      <xdr:colOff>155575</xdr:colOff>
      <xdr:row>58</xdr:row>
      <xdr:rowOff>112991</xdr:rowOff>
    </xdr:to>
    <xdr:sp macro="" textlink="">
      <xdr:nvSpPr>
        <xdr:cNvPr id="373" name="円/楕円 372"/>
        <xdr:cNvSpPr/>
      </xdr:nvSpPr>
      <xdr:spPr>
        <a:xfrm>
          <a:off x="6921500" y="9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104118</xdr:rowOff>
    </xdr:from>
    <xdr:ext cx="534377" cy="259045"/>
    <xdr:sp macro="" textlink="">
      <xdr:nvSpPr>
        <xdr:cNvPr id="374" name="テキスト ボックス 373"/>
        <xdr:cNvSpPr txBox="1"/>
      </xdr:nvSpPr>
      <xdr:spPr>
        <a:xfrm>
          <a:off x="6705111" y="10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119943</xdr:rowOff>
    </xdr:from>
    <xdr:to>
      <xdr:col>15</xdr:col>
      <xdr:colOff>180975</xdr:colOff>
      <xdr:row>78</xdr:row>
      <xdr:rowOff>8680</xdr:rowOff>
    </xdr:to>
    <xdr:cxnSp macro="">
      <xdr:nvCxnSpPr>
        <xdr:cNvPr id="405" name="直線コネクタ 404"/>
        <xdr:cNvCxnSpPr/>
      </xdr:nvCxnSpPr>
      <xdr:spPr>
        <a:xfrm>
          <a:off x="9639300" y="13321593"/>
          <a:ext cx="838200" cy="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119943</xdr:rowOff>
    </xdr:from>
    <xdr:to>
      <xdr:col>14</xdr:col>
      <xdr:colOff>28575</xdr:colOff>
      <xdr:row>78</xdr:row>
      <xdr:rowOff>72916</xdr:rowOff>
    </xdr:to>
    <xdr:cxnSp macro="">
      <xdr:nvCxnSpPr>
        <xdr:cNvPr id="408" name="直線コネクタ 407"/>
        <xdr:cNvCxnSpPr/>
      </xdr:nvCxnSpPr>
      <xdr:spPr>
        <a:xfrm flipV="1">
          <a:off x="8750300" y="13321593"/>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72916</xdr:rowOff>
    </xdr:from>
    <xdr:to>
      <xdr:col>12</xdr:col>
      <xdr:colOff>511175</xdr:colOff>
      <xdr:row>78</xdr:row>
      <xdr:rowOff>108415</xdr:rowOff>
    </xdr:to>
    <xdr:cxnSp macro="">
      <xdr:nvCxnSpPr>
        <xdr:cNvPr id="411" name="直線コネクタ 410"/>
        <xdr:cNvCxnSpPr/>
      </xdr:nvCxnSpPr>
      <xdr:spPr>
        <a:xfrm flipV="1">
          <a:off x="7861300" y="13446016"/>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108415</xdr:rowOff>
    </xdr:from>
    <xdr:to>
      <xdr:col>11</xdr:col>
      <xdr:colOff>307975</xdr:colOff>
      <xdr:row>78</xdr:row>
      <xdr:rowOff>144304</xdr:rowOff>
    </xdr:to>
    <xdr:cxnSp macro="">
      <xdr:nvCxnSpPr>
        <xdr:cNvPr id="414" name="直線コネクタ 413"/>
        <xdr:cNvCxnSpPr/>
      </xdr:nvCxnSpPr>
      <xdr:spPr>
        <a:xfrm flipV="1">
          <a:off x="6972300" y="13481515"/>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129330</xdr:rowOff>
    </xdr:from>
    <xdr:to>
      <xdr:col>15</xdr:col>
      <xdr:colOff>231775</xdr:colOff>
      <xdr:row>78</xdr:row>
      <xdr:rowOff>59480</xdr:rowOff>
    </xdr:to>
    <xdr:sp macro="" textlink="">
      <xdr:nvSpPr>
        <xdr:cNvPr id="424" name="円/楕円 423"/>
        <xdr:cNvSpPr/>
      </xdr:nvSpPr>
      <xdr:spPr>
        <a:xfrm>
          <a:off x="10426700" y="133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107757</xdr:rowOff>
    </xdr:from>
    <xdr:ext cx="469744" cy="259045"/>
    <xdr:sp macro="" textlink="">
      <xdr:nvSpPr>
        <xdr:cNvPr id="425" name="商工費該当値テキスト"/>
        <xdr:cNvSpPr txBox="1"/>
      </xdr:nvSpPr>
      <xdr:spPr>
        <a:xfrm>
          <a:off x="10528300" y="133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69143</xdr:rowOff>
    </xdr:from>
    <xdr:to>
      <xdr:col>14</xdr:col>
      <xdr:colOff>79375</xdr:colOff>
      <xdr:row>77</xdr:row>
      <xdr:rowOff>170743</xdr:rowOff>
    </xdr:to>
    <xdr:sp macro="" textlink="">
      <xdr:nvSpPr>
        <xdr:cNvPr id="426" name="円/楕円 425"/>
        <xdr:cNvSpPr/>
      </xdr:nvSpPr>
      <xdr:spPr>
        <a:xfrm>
          <a:off x="9588500" y="132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161870</xdr:rowOff>
    </xdr:from>
    <xdr:ext cx="469744" cy="259045"/>
    <xdr:sp macro="" textlink="">
      <xdr:nvSpPr>
        <xdr:cNvPr id="427" name="テキスト ボックス 426"/>
        <xdr:cNvSpPr txBox="1"/>
      </xdr:nvSpPr>
      <xdr:spPr>
        <a:xfrm>
          <a:off x="9404427" y="1336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22116</xdr:rowOff>
    </xdr:from>
    <xdr:to>
      <xdr:col>12</xdr:col>
      <xdr:colOff>561975</xdr:colOff>
      <xdr:row>78</xdr:row>
      <xdr:rowOff>123716</xdr:rowOff>
    </xdr:to>
    <xdr:sp macro="" textlink="">
      <xdr:nvSpPr>
        <xdr:cNvPr id="428" name="円/楕円 427"/>
        <xdr:cNvSpPr/>
      </xdr:nvSpPr>
      <xdr:spPr>
        <a:xfrm>
          <a:off x="8699500" y="133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114843</xdr:rowOff>
    </xdr:from>
    <xdr:ext cx="469744" cy="259045"/>
    <xdr:sp macro="" textlink="">
      <xdr:nvSpPr>
        <xdr:cNvPr id="429" name="テキスト ボックス 428"/>
        <xdr:cNvSpPr txBox="1"/>
      </xdr:nvSpPr>
      <xdr:spPr>
        <a:xfrm>
          <a:off x="8515427" y="1348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57615</xdr:rowOff>
    </xdr:from>
    <xdr:to>
      <xdr:col>11</xdr:col>
      <xdr:colOff>358775</xdr:colOff>
      <xdr:row>78</xdr:row>
      <xdr:rowOff>159215</xdr:rowOff>
    </xdr:to>
    <xdr:sp macro="" textlink="">
      <xdr:nvSpPr>
        <xdr:cNvPr id="430" name="円/楕円 429"/>
        <xdr:cNvSpPr/>
      </xdr:nvSpPr>
      <xdr:spPr>
        <a:xfrm>
          <a:off x="7810500" y="134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150342</xdr:rowOff>
    </xdr:from>
    <xdr:ext cx="469744" cy="259045"/>
    <xdr:sp macro="" textlink="">
      <xdr:nvSpPr>
        <xdr:cNvPr id="431" name="テキスト ボックス 430"/>
        <xdr:cNvSpPr txBox="1"/>
      </xdr:nvSpPr>
      <xdr:spPr>
        <a:xfrm>
          <a:off x="7626427" y="135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93504</xdr:rowOff>
    </xdr:from>
    <xdr:to>
      <xdr:col>10</xdr:col>
      <xdr:colOff>155575</xdr:colOff>
      <xdr:row>79</xdr:row>
      <xdr:rowOff>23654</xdr:rowOff>
    </xdr:to>
    <xdr:sp macro="" textlink="">
      <xdr:nvSpPr>
        <xdr:cNvPr id="432" name="円/楕円 431"/>
        <xdr:cNvSpPr/>
      </xdr:nvSpPr>
      <xdr:spPr>
        <a:xfrm>
          <a:off x="6921500" y="13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14781</xdr:rowOff>
    </xdr:from>
    <xdr:ext cx="469744" cy="259045"/>
    <xdr:sp macro="" textlink="">
      <xdr:nvSpPr>
        <xdr:cNvPr id="433" name="テキスト ボックス 432"/>
        <xdr:cNvSpPr txBox="1"/>
      </xdr:nvSpPr>
      <xdr:spPr>
        <a:xfrm>
          <a:off x="6737427" y="1355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7634</xdr:rowOff>
    </xdr:from>
    <xdr:to>
      <xdr:col>15</xdr:col>
      <xdr:colOff>180975</xdr:colOff>
      <xdr:row>99</xdr:row>
      <xdr:rowOff>10464</xdr:rowOff>
    </xdr:to>
    <xdr:cxnSp macro="">
      <xdr:nvCxnSpPr>
        <xdr:cNvPr id="462" name="直線コネクタ 461"/>
        <xdr:cNvCxnSpPr/>
      </xdr:nvCxnSpPr>
      <xdr:spPr>
        <a:xfrm flipV="1">
          <a:off x="9639300" y="16981184"/>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10151</xdr:rowOff>
    </xdr:from>
    <xdr:to>
      <xdr:col>14</xdr:col>
      <xdr:colOff>28575</xdr:colOff>
      <xdr:row>99</xdr:row>
      <xdr:rowOff>10464</xdr:rowOff>
    </xdr:to>
    <xdr:cxnSp macro="">
      <xdr:nvCxnSpPr>
        <xdr:cNvPr id="465" name="直線コネクタ 464"/>
        <xdr:cNvCxnSpPr/>
      </xdr:nvCxnSpPr>
      <xdr:spPr>
        <a:xfrm>
          <a:off x="8750300" y="16983701"/>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10151</xdr:rowOff>
    </xdr:from>
    <xdr:to>
      <xdr:col>12</xdr:col>
      <xdr:colOff>511175</xdr:colOff>
      <xdr:row>99</xdr:row>
      <xdr:rowOff>23147</xdr:rowOff>
    </xdr:to>
    <xdr:cxnSp macro="">
      <xdr:nvCxnSpPr>
        <xdr:cNvPr id="468" name="直線コネクタ 467"/>
        <xdr:cNvCxnSpPr/>
      </xdr:nvCxnSpPr>
      <xdr:spPr>
        <a:xfrm flipV="1">
          <a:off x="7861300" y="16983701"/>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23147</xdr:rowOff>
    </xdr:from>
    <xdr:to>
      <xdr:col>11</xdr:col>
      <xdr:colOff>307975</xdr:colOff>
      <xdr:row>99</xdr:row>
      <xdr:rowOff>29412</xdr:rowOff>
    </xdr:to>
    <xdr:cxnSp macro="">
      <xdr:nvCxnSpPr>
        <xdr:cNvPr id="471" name="直線コネクタ 470"/>
        <xdr:cNvCxnSpPr/>
      </xdr:nvCxnSpPr>
      <xdr:spPr>
        <a:xfrm flipV="1">
          <a:off x="6972300" y="16996697"/>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128284</xdr:rowOff>
    </xdr:from>
    <xdr:to>
      <xdr:col>15</xdr:col>
      <xdr:colOff>231775</xdr:colOff>
      <xdr:row>99</xdr:row>
      <xdr:rowOff>58434</xdr:rowOff>
    </xdr:to>
    <xdr:sp macro="" textlink="">
      <xdr:nvSpPr>
        <xdr:cNvPr id="481" name="円/楕円 480"/>
        <xdr:cNvSpPr/>
      </xdr:nvSpPr>
      <xdr:spPr>
        <a:xfrm>
          <a:off x="10426700" y="169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97191</xdr:rowOff>
    </xdr:from>
    <xdr:ext cx="534377" cy="259045"/>
    <xdr:sp macro="" textlink="">
      <xdr:nvSpPr>
        <xdr:cNvPr id="482" name="土木費該当値テキスト"/>
        <xdr:cNvSpPr txBox="1"/>
      </xdr:nvSpPr>
      <xdr:spPr>
        <a:xfrm>
          <a:off x="10528300" y="168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131114</xdr:rowOff>
    </xdr:from>
    <xdr:to>
      <xdr:col>14</xdr:col>
      <xdr:colOff>79375</xdr:colOff>
      <xdr:row>99</xdr:row>
      <xdr:rowOff>61264</xdr:rowOff>
    </xdr:to>
    <xdr:sp macro="" textlink="">
      <xdr:nvSpPr>
        <xdr:cNvPr id="483" name="円/楕円 482"/>
        <xdr:cNvSpPr/>
      </xdr:nvSpPr>
      <xdr:spPr>
        <a:xfrm>
          <a:off x="9588500" y="169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52391</xdr:rowOff>
    </xdr:from>
    <xdr:ext cx="534377" cy="259045"/>
    <xdr:sp macro="" textlink="">
      <xdr:nvSpPr>
        <xdr:cNvPr id="484" name="テキスト ボックス 483"/>
        <xdr:cNvSpPr txBox="1"/>
      </xdr:nvSpPr>
      <xdr:spPr>
        <a:xfrm>
          <a:off x="9372111" y="170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130801</xdr:rowOff>
    </xdr:from>
    <xdr:to>
      <xdr:col>12</xdr:col>
      <xdr:colOff>561975</xdr:colOff>
      <xdr:row>99</xdr:row>
      <xdr:rowOff>60951</xdr:rowOff>
    </xdr:to>
    <xdr:sp macro="" textlink="">
      <xdr:nvSpPr>
        <xdr:cNvPr id="485" name="円/楕円 484"/>
        <xdr:cNvSpPr/>
      </xdr:nvSpPr>
      <xdr:spPr>
        <a:xfrm>
          <a:off x="8699500" y="169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52078</xdr:rowOff>
    </xdr:from>
    <xdr:ext cx="534377" cy="259045"/>
    <xdr:sp macro="" textlink="">
      <xdr:nvSpPr>
        <xdr:cNvPr id="486" name="テキスト ボックス 485"/>
        <xdr:cNvSpPr txBox="1"/>
      </xdr:nvSpPr>
      <xdr:spPr>
        <a:xfrm>
          <a:off x="8483111" y="170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143797</xdr:rowOff>
    </xdr:from>
    <xdr:to>
      <xdr:col>11</xdr:col>
      <xdr:colOff>358775</xdr:colOff>
      <xdr:row>99</xdr:row>
      <xdr:rowOff>73947</xdr:rowOff>
    </xdr:to>
    <xdr:sp macro="" textlink="">
      <xdr:nvSpPr>
        <xdr:cNvPr id="487" name="円/楕円 486"/>
        <xdr:cNvSpPr/>
      </xdr:nvSpPr>
      <xdr:spPr>
        <a:xfrm>
          <a:off x="7810500" y="169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65074</xdr:rowOff>
    </xdr:from>
    <xdr:ext cx="534377" cy="259045"/>
    <xdr:sp macro="" textlink="">
      <xdr:nvSpPr>
        <xdr:cNvPr id="488" name="テキスト ボックス 487"/>
        <xdr:cNvSpPr txBox="1"/>
      </xdr:nvSpPr>
      <xdr:spPr>
        <a:xfrm>
          <a:off x="7594111" y="1703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150062</xdr:rowOff>
    </xdr:from>
    <xdr:to>
      <xdr:col>10</xdr:col>
      <xdr:colOff>155575</xdr:colOff>
      <xdr:row>99</xdr:row>
      <xdr:rowOff>80212</xdr:rowOff>
    </xdr:to>
    <xdr:sp macro="" textlink="">
      <xdr:nvSpPr>
        <xdr:cNvPr id="489" name="円/楕円 488"/>
        <xdr:cNvSpPr/>
      </xdr:nvSpPr>
      <xdr:spPr>
        <a:xfrm>
          <a:off x="6921500" y="169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71339</xdr:rowOff>
    </xdr:from>
    <xdr:ext cx="534377" cy="259045"/>
    <xdr:sp macro="" textlink="">
      <xdr:nvSpPr>
        <xdr:cNvPr id="490" name="テキスト ボックス 489"/>
        <xdr:cNvSpPr txBox="1"/>
      </xdr:nvSpPr>
      <xdr:spPr>
        <a:xfrm>
          <a:off x="6705111" y="1704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149154</xdr:rowOff>
    </xdr:from>
    <xdr:to>
      <xdr:col>23</xdr:col>
      <xdr:colOff>517525</xdr:colOff>
      <xdr:row>37</xdr:row>
      <xdr:rowOff>39900</xdr:rowOff>
    </xdr:to>
    <xdr:cxnSp macro="">
      <xdr:nvCxnSpPr>
        <xdr:cNvPr id="521" name="直線コネクタ 520"/>
        <xdr:cNvCxnSpPr/>
      </xdr:nvCxnSpPr>
      <xdr:spPr>
        <a:xfrm flipV="1">
          <a:off x="15481300" y="6321354"/>
          <a:ext cx="8382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39900</xdr:rowOff>
    </xdr:from>
    <xdr:to>
      <xdr:col>22</xdr:col>
      <xdr:colOff>365125</xdr:colOff>
      <xdr:row>37</xdr:row>
      <xdr:rowOff>56816</xdr:rowOff>
    </xdr:to>
    <xdr:cxnSp macro="">
      <xdr:nvCxnSpPr>
        <xdr:cNvPr id="524" name="直線コネクタ 523"/>
        <xdr:cNvCxnSpPr/>
      </xdr:nvCxnSpPr>
      <xdr:spPr>
        <a:xfrm flipV="1">
          <a:off x="14592300" y="638355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152714</xdr:rowOff>
    </xdr:from>
    <xdr:to>
      <xdr:col>21</xdr:col>
      <xdr:colOff>161925</xdr:colOff>
      <xdr:row>37</xdr:row>
      <xdr:rowOff>56816</xdr:rowOff>
    </xdr:to>
    <xdr:cxnSp macro="">
      <xdr:nvCxnSpPr>
        <xdr:cNvPr id="527" name="直線コネクタ 526"/>
        <xdr:cNvCxnSpPr/>
      </xdr:nvCxnSpPr>
      <xdr:spPr>
        <a:xfrm>
          <a:off x="13703300" y="6324914"/>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140222</xdr:rowOff>
    </xdr:from>
    <xdr:to>
      <xdr:col>19</xdr:col>
      <xdr:colOff>644525</xdr:colOff>
      <xdr:row>36</xdr:row>
      <xdr:rowOff>152714</xdr:rowOff>
    </xdr:to>
    <xdr:cxnSp macro="">
      <xdr:nvCxnSpPr>
        <xdr:cNvPr id="530" name="直線コネクタ 529"/>
        <xdr:cNvCxnSpPr/>
      </xdr:nvCxnSpPr>
      <xdr:spPr>
        <a:xfrm>
          <a:off x="12814300" y="6312422"/>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83884</xdr:rowOff>
    </xdr:from>
    <xdr:ext cx="534377" cy="259045"/>
    <xdr:sp macro="" textlink="">
      <xdr:nvSpPr>
        <xdr:cNvPr id="532" name="テキスト ボックス 531"/>
        <xdr:cNvSpPr txBox="1"/>
      </xdr:nvSpPr>
      <xdr:spPr>
        <a:xfrm>
          <a:off x="13436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139564</xdr:rowOff>
    </xdr:from>
    <xdr:ext cx="534377" cy="259045"/>
    <xdr:sp macro="" textlink="">
      <xdr:nvSpPr>
        <xdr:cNvPr id="534" name="テキスト ボックス 533"/>
        <xdr:cNvSpPr txBox="1"/>
      </xdr:nvSpPr>
      <xdr:spPr>
        <a:xfrm>
          <a:off x="12547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98354</xdr:rowOff>
    </xdr:from>
    <xdr:to>
      <xdr:col>23</xdr:col>
      <xdr:colOff>568325</xdr:colOff>
      <xdr:row>37</xdr:row>
      <xdr:rowOff>28504</xdr:rowOff>
    </xdr:to>
    <xdr:sp macro="" textlink="">
      <xdr:nvSpPr>
        <xdr:cNvPr id="540" name="円/楕円 539"/>
        <xdr:cNvSpPr/>
      </xdr:nvSpPr>
      <xdr:spPr>
        <a:xfrm>
          <a:off x="16268700" y="62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121231</xdr:rowOff>
    </xdr:from>
    <xdr:ext cx="534377" cy="259045"/>
    <xdr:sp macro="" textlink="">
      <xdr:nvSpPr>
        <xdr:cNvPr id="541" name="消防費該当値テキスト"/>
        <xdr:cNvSpPr txBox="1"/>
      </xdr:nvSpPr>
      <xdr:spPr>
        <a:xfrm>
          <a:off x="16370300" y="61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160550</xdr:rowOff>
    </xdr:from>
    <xdr:to>
      <xdr:col>22</xdr:col>
      <xdr:colOff>415925</xdr:colOff>
      <xdr:row>37</xdr:row>
      <xdr:rowOff>90700</xdr:rowOff>
    </xdr:to>
    <xdr:sp macro="" textlink="">
      <xdr:nvSpPr>
        <xdr:cNvPr id="542" name="円/楕円 541"/>
        <xdr:cNvSpPr/>
      </xdr:nvSpPr>
      <xdr:spPr>
        <a:xfrm>
          <a:off x="15430500" y="63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107227</xdr:rowOff>
    </xdr:from>
    <xdr:ext cx="534377" cy="259045"/>
    <xdr:sp macro="" textlink="">
      <xdr:nvSpPr>
        <xdr:cNvPr id="543" name="テキスト ボックス 542"/>
        <xdr:cNvSpPr txBox="1"/>
      </xdr:nvSpPr>
      <xdr:spPr>
        <a:xfrm>
          <a:off x="15214111" y="61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6016</xdr:rowOff>
    </xdr:from>
    <xdr:to>
      <xdr:col>21</xdr:col>
      <xdr:colOff>212725</xdr:colOff>
      <xdr:row>37</xdr:row>
      <xdr:rowOff>107616</xdr:rowOff>
    </xdr:to>
    <xdr:sp macro="" textlink="">
      <xdr:nvSpPr>
        <xdr:cNvPr id="544" name="円/楕円 543"/>
        <xdr:cNvSpPr/>
      </xdr:nvSpPr>
      <xdr:spPr>
        <a:xfrm>
          <a:off x="14541500" y="63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98743</xdr:rowOff>
    </xdr:from>
    <xdr:ext cx="534377" cy="259045"/>
    <xdr:sp macro="" textlink="">
      <xdr:nvSpPr>
        <xdr:cNvPr id="545" name="テキスト ボックス 544"/>
        <xdr:cNvSpPr txBox="1"/>
      </xdr:nvSpPr>
      <xdr:spPr>
        <a:xfrm>
          <a:off x="14325111" y="64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101914</xdr:rowOff>
    </xdr:from>
    <xdr:to>
      <xdr:col>20</xdr:col>
      <xdr:colOff>9525</xdr:colOff>
      <xdr:row>37</xdr:row>
      <xdr:rowOff>32064</xdr:rowOff>
    </xdr:to>
    <xdr:sp macro="" textlink="">
      <xdr:nvSpPr>
        <xdr:cNvPr id="546" name="円/楕円 545"/>
        <xdr:cNvSpPr/>
      </xdr:nvSpPr>
      <xdr:spPr>
        <a:xfrm>
          <a:off x="13652500" y="6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48591</xdr:rowOff>
    </xdr:from>
    <xdr:ext cx="534377" cy="259045"/>
    <xdr:sp macro="" textlink="">
      <xdr:nvSpPr>
        <xdr:cNvPr id="547" name="テキスト ボックス 546"/>
        <xdr:cNvSpPr txBox="1"/>
      </xdr:nvSpPr>
      <xdr:spPr>
        <a:xfrm>
          <a:off x="13436111" y="60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89422</xdr:rowOff>
    </xdr:from>
    <xdr:to>
      <xdr:col>18</xdr:col>
      <xdr:colOff>492125</xdr:colOff>
      <xdr:row>37</xdr:row>
      <xdr:rowOff>19572</xdr:rowOff>
    </xdr:to>
    <xdr:sp macro="" textlink="">
      <xdr:nvSpPr>
        <xdr:cNvPr id="548" name="円/楕円 547"/>
        <xdr:cNvSpPr/>
      </xdr:nvSpPr>
      <xdr:spPr>
        <a:xfrm>
          <a:off x="12763500" y="62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36099</xdr:rowOff>
    </xdr:from>
    <xdr:ext cx="534377" cy="259045"/>
    <xdr:sp macro="" textlink="">
      <xdr:nvSpPr>
        <xdr:cNvPr id="549" name="テキスト ボックス 548"/>
        <xdr:cNvSpPr txBox="1"/>
      </xdr:nvSpPr>
      <xdr:spPr>
        <a:xfrm>
          <a:off x="12547111" y="60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88750</xdr:rowOff>
    </xdr:from>
    <xdr:to>
      <xdr:col>23</xdr:col>
      <xdr:colOff>517525</xdr:colOff>
      <xdr:row>57</xdr:row>
      <xdr:rowOff>74000</xdr:rowOff>
    </xdr:to>
    <xdr:cxnSp macro="">
      <xdr:nvCxnSpPr>
        <xdr:cNvPr id="576" name="直線コネクタ 575"/>
        <xdr:cNvCxnSpPr/>
      </xdr:nvCxnSpPr>
      <xdr:spPr>
        <a:xfrm>
          <a:off x="15481300" y="9689950"/>
          <a:ext cx="838200" cy="15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88750</xdr:rowOff>
    </xdr:from>
    <xdr:to>
      <xdr:col>22</xdr:col>
      <xdr:colOff>365125</xdr:colOff>
      <xdr:row>57</xdr:row>
      <xdr:rowOff>10308</xdr:rowOff>
    </xdr:to>
    <xdr:cxnSp macro="">
      <xdr:nvCxnSpPr>
        <xdr:cNvPr id="579" name="直線コネクタ 578"/>
        <xdr:cNvCxnSpPr/>
      </xdr:nvCxnSpPr>
      <xdr:spPr>
        <a:xfrm flipV="1">
          <a:off x="14592300" y="9689950"/>
          <a:ext cx="889000" cy="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10308</xdr:rowOff>
    </xdr:from>
    <xdr:to>
      <xdr:col>21</xdr:col>
      <xdr:colOff>161925</xdr:colOff>
      <xdr:row>57</xdr:row>
      <xdr:rowOff>47551</xdr:rowOff>
    </xdr:to>
    <xdr:cxnSp macro="">
      <xdr:nvCxnSpPr>
        <xdr:cNvPr id="582" name="直線コネクタ 581"/>
        <xdr:cNvCxnSpPr/>
      </xdr:nvCxnSpPr>
      <xdr:spPr>
        <a:xfrm flipV="1">
          <a:off x="13703300" y="9782958"/>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47551</xdr:rowOff>
    </xdr:from>
    <xdr:to>
      <xdr:col>19</xdr:col>
      <xdr:colOff>644525</xdr:colOff>
      <xdr:row>57</xdr:row>
      <xdr:rowOff>119721</xdr:rowOff>
    </xdr:to>
    <xdr:cxnSp macro="">
      <xdr:nvCxnSpPr>
        <xdr:cNvPr id="585" name="直線コネクタ 584"/>
        <xdr:cNvCxnSpPr/>
      </xdr:nvCxnSpPr>
      <xdr:spPr>
        <a:xfrm flipV="1">
          <a:off x="12814300" y="9820201"/>
          <a:ext cx="889000" cy="7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23200</xdr:rowOff>
    </xdr:from>
    <xdr:to>
      <xdr:col>23</xdr:col>
      <xdr:colOff>568325</xdr:colOff>
      <xdr:row>57</xdr:row>
      <xdr:rowOff>124800</xdr:rowOff>
    </xdr:to>
    <xdr:sp macro="" textlink="">
      <xdr:nvSpPr>
        <xdr:cNvPr id="595" name="円/楕円 594"/>
        <xdr:cNvSpPr/>
      </xdr:nvSpPr>
      <xdr:spPr>
        <a:xfrm>
          <a:off x="16268700" y="9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129684</xdr:rowOff>
    </xdr:from>
    <xdr:ext cx="534377" cy="259045"/>
    <xdr:sp macro="" textlink="">
      <xdr:nvSpPr>
        <xdr:cNvPr id="596" name="教育費該当値テキスト"/>
        <xdr:cNvSpPr txBox="1"/>
      </xdr:nvSpPr>
      <xdr:spPr>
        <a:xfrm>
          <a:off x="16370300" y="97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37950</xdr:rowOff>
    </xdr:from>
    <xdr:to>
      <xdr:col>22</xdr:col>
      <xdr:colOff>415925</xdr:colOff>
      <xdr:row>56</xdr:row>
      <xdr:rowOff>139550</xdr:rowOff>
    </xdr:to>
    <xdr:sp macro="" textlink="">
      <xdr:nvSpPr>
        <xdr:cNvPr id="597" name="円/楕円 596"/>
        <xdr:cNvSpPr/>
      </xdr:nvSpPr>
      <xdr:spPr>
        <a:xfrm>
          <a:off x="15430500" y="96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156077</xdr:rowOff>
    </xdr:from>
    <xdr:ext cx="534377" cy="259045"/>
    <xdr:sp macro="" textlink="">
      <xdr:nvSpPr>
        <xdr:cNvPr id="598" name="テキスト ボックス 597"/>
        <xdr:cNvSpPr txBox="1"/>
      </xdr:nvSpPr>
      <xdr:spPr>
        <a:xfrm>
          <a:off x="15214111" y="941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130958</xdr:rowOff>
    </xdr:from>
    <xdr:to>
      <xdr:col>21</xdr:col>
      <xdr:colOff>212725</xdr:colOff>
      <xdr:row>57</xdr:row>
      <xdr:rowOff>61108</xdr:rowOff>
    </xdr:to>
    <xdr:sp macro="" textlink="">
      <xdr:nvSpPr>
        <xdr:cNvPr id="599" name="円/楕円 598"/>
        <xdr:cNvSpPr/>
      </xdr:nvSpPr>
      <xdr:spPr>
        <a:xfrm>
          <a:off x="14541500" y="97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52235</xdr:rowOff>
    </xdr:from>
    <xdr:ext cx="534377" cy="259045"/>
    <xdr:sp macro="" textlink="">
      <xdr:nvSpPr>
        <xdr:cNvPr id="600" name="テキスト ボックス 599"/>
        <xdr:cNvSpPr txBox="1"/>
      </xdr:nvSpPr>
      <xdr:spPr>
        <a:xfrm>
          <a:off x="14325111" y="98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168201</xdr:rowOff>
    </xdr:from>
    <xdr:to>
      <xdr:col>20</xdr:col>
      <xdr:colOff>9525</xdr:colOff>
      <xdr:row>57</xdr:row>
      <xdr:rowOff>98351</xdr:rowOff>
    </xdr:to>
    <xdr:sp macro="" textlink="">
      <xdr:nvSpPr>
        <xdr:cNvPr id="601" name="円/楕円 600"/>
        <xdr:cNvSpPr/>
      </xdr:nvSpPr>
      <xdr:spPr>
        <a:xfrm>
          <a:off x="13652500" y="97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89478</xdr:rowOff>
    </xdr:from>
    <xdr:ext cx="534377" cy="259045"/>
    <xdr:sp macro="" textlink="">
      <xdr:nvSpPr>
        <xdr:cNvPr id="602" name="テキスト ボックス 601"/>
        <xdr:cNvSpPr txBox="1"/>
      </xdr:nvSpPr>
      <xdr:spPr>
        <a:xfrm>
          <a:off x="13436111" y="98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68921</xdr:rowOff>
    </xdr:from>
    <xdr:to>
      <xdr:col>18</xdr:col>
      <xdr:colOff>492125</xdr:colOff>
      <xdr:row>57</xdr:row>
      <xdr:rowOff>170521</xdr:rowOff>
    </xdr:to>
    <xdr:sp macro="" textlink="">
      <xdr:nvSpPr>
        <xdr:cNvPr id="603" name="円/楕円 602"/>
        <xdr:cNvSpPr/>
      </xdr:nvSpPr>
      <xdr:spPr>
        <a:xfrm>
          <a:off x="12763500" y="98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161648</xdr:rowOff>
    </xdr:from>
    <xdr:ext cx="534377" cy="259045"/>
    <xdr:sp macro="" textlink="">
      <xdr:nvSpPr>
        <xdr:cNvPr id="604" name="テキスト ボックス 603"/>
        <xdr:cNvSpPr txBox="1"/>
      </xdr:nvSpPr>
      <xdr:spPr>
        <a:xfrm>
          <a:off x="12547111" y="99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135055</xdr:rowOff>
    </xdr:from>
    <xdr:to>
      <xdr:col>23</xdr:col>
      <xdr:colOff>517525</xdr:colOff>
      <xdr:row>78</xdr:row>
      <xdr:rowOff>139667</xdr:rowOff>
    </xdr:to>
    <xdr:cxnSp macro="">
      <xdr:nvCxnSpPr>
        <xdr:cNvPr id="631" name="直線コネクタ 630"/>
        <xdr:cNvCxnSpPr/>
      </xdr:nvCxnSpPr>
      <xdr:spPr>
        <a:xfrm>
          <a:off x="15481300" y="13508155"/>
          <a:ext cx="8382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127938</xdr:rowOff>
    </xdr:from>
    <xdr:to>
      <xdr:col>22</xdr:col>
      <xdr:colOff>365125</xdr:colOff>
      <xdr:row>78</xdr:row>
      <xdr:rowOff>135055</xdr:rowOff>
    </xdr:to>
    <xdr:cxnSp macro="">
      <xdr:nvCxnSpPr>
        <xdr:cNvPr id="634" name="直線コネクタ 633"/>
        <xdr:cNvCxnSpPr/>
      </xdr:nvCxnSpPr>
      <xdr:spPr>
        <a:xfrm>
          <a:off x="14592300" y="13501038"/>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89979</xdr:rowOff>
    </xdr:from>
    <xdr:to>
      <xdr:col>21</xdr:col>
      <xdr:colOff>161925</xdr:colOff>
      <xdr:row>78</xdr:row>
      <xdr:rowOff>127938</xdr:rowOff>
    </xdr:to>
    <xdr:cxnSp macro="">
      <xdr:nvCxnSpPr>
        <xdr:cNvPr id="637" name="直線コネクタ 636"/>
        <xdr:cNvCxnSpPr/>
      </xdr:nvCxnSpPr>
      <xdr:spPr>
        <a:xfrm>
          <a:off x="13703300" y="13463079"/>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89979</xdr:rowOff>
    </xdr:from>
    <xdr:to>
      <xdr:col>19</xdr:col>
      <xdr:colOff>644525</xdr:colOff>
      <xdr:row>78</xdr:row>
      <xdr:rowOff>90951</xdr:rowOff>
    </xdr:to>
    <xdr:cxnSp macro="">
      <xdr:nvCxnSpPr>
        <xdr:cNvPr id="640" name="直線コネクタ 639"/>
        <xdr:cNvCxnSpPr/>
      </xdr:nvCxnSpPr>
      <xdr:spPr>
        <a:xfrm flipV="1">
          <a:off x="12814300" y="1346307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42" name="テキスト ボックス 641"/>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88867</xdr:rowOff>
    </xdr:from>
    <xdr:to>
      <xdr:col>23</xdr:col>
      <xdr:colOff>568325</xdr:colOff>
      <xdr:row>79</xdr:row>
      <xdr:rowOff>19017</xdr:rowOff>
    </xdr:to>
    <xdr:sp macro="" textlink="">
      <xdr:nvSpPr>
        <xdr:cNvPr id="650" name="円/楕円 649"/>
        <xdr:cNvSpPr/>
      </xdr:nvSpPr>
      <xdr:spPr>
        <a:xfrm>
          <a:off x="162687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13932" cy="259045"/>
    <xdr:sp macro="" textlink="">
      <xdr:nvSpPr>
        <xdr:cNvPr id="651" name="災害復旧費該当値テキスト"/>
        <xdr:cNvSpPr txBox="1"/>
      </xdr:nvSpPr>
      <xdr:spPr>
        <a:xfrm>
          <a:off x="16370300" y="13427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84255</xdr:rowOff>
    </xdr:from>
    <xdr:to>
      <xdr:col>22</xdr:col>
      <xdr:colOff>415925</xdr:colOff>
      <xdr:row>79</xdr:row>
      <xdr:rowOff>14405</xdr:rowOff>
    </xdr:to>
    <xdr:sp macro="" textlink="">
      <xdr:nvSpPr>
        <xdr:cNvPr id="652" name="円/楕円 651"/>
        <xdr:cNvSpPr/>
      </xdr:nvSpPr>
      <xdr:spPr>
        <a:xfrm>
          <a:off x="15430500" y="13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5532</xdr:rowOff>
    </xdr:from>
    <xdr:ext cx="469744" cy="259045"/>
    <xdr:sp macro="" textlink="">
      <xdr:nvSpPr>
        <xdr:cNvPr id="653" name="テキスト ボックス 652"/>
        <xdr:cNvSpPr txBox="1"/>
      </xdr:nvSpPr>
      <xdr:spPr>
        <a:xfrm>
          <a:off x="15246427" y="135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77138</xdr:rowOff>
    </xdr:from>
    <xdr:to>
      <xdr:col>21</xdr:col>
      <xdr:colOff>212725</xdr:colOff>
      <xdr:row>79</xdr:row>
      <xdr:rowOff>7288</xdr:rowOff>
    </xdr:to>
    <xdr:sp macro="" textlink="">
      <xdr:nvSpPr>
        <xdr:cNvPr id="654" name="円/楕円 653"/>
        <xdr:cNvSpPr/>
      </xdr:nvSpPr>
      <xdr:spPr>
        <a:xfrm>
          <a:off x="14541500" y="134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169865</xdr:rowOff>
    </xdr:from>
    <xdr:ext cx="469744" cy="259045"/>
    <xdr:sp macro="" textlink="">
      <xdr:nvSpPr>
        <xdr:cNvPr id="655" name="テキスト ボックス 654"/>
        <xdr:cNvSpPr txBox="1"/>
      </xdr:nvSpPr>
      <xdr:spPr>
        <a:xfrm>
          <a:off x="14357427" y="135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39179</xdr:rowOff>
    </xdr:from>
    <xdr:to>
      <xdr:col>20</xdr:col>
      <xdr:colOff>9525</xdr:colOff>
      <xdr:row>78</xdr:row>
      <xdr:rowOff>140779</xdr:rowOff>
    </xdr:to>
    <xdr:sp macro="" textlink="">
      <xdr:nvSpPr>
        <xdr:cNvPr id="656" name="円/楕円 655"/>
        <xdr:cNvSpPr/>
      </xdr:nvSpPr>
      <xdr:spPr>
        <a:xfrm>
          <a:off x="13652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157306</xdr:rowOff>
    </xdr:from>
    <xdr:ext cx="534377" cy="259045"/>
    <xdr:sp macro="" textlink="">
      <xdr:nvSpPr>
        <xdr:cNvPr id="657" name="テキスト ボックス 656"/>
        <xdr:cNvSpPr txBox="1"/>
      </xdr:nvSpPr>
      <xdr:spPr>
        <a:xfrm>
          <a:off x="13436111" y="131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40151</xdr:rowOff>
    </xdr:from>
    <xdr:to>
      <xdr:col>18</xdr:col>
      <xdr:colOff>492125</xdr:colOff>
      <xdr:row>78</xdr:row>
      <xdr:rowOff>141751</xdr:rowOff>
    </xdr:to>
    <xdr:sp macro="" textlink="">
      <xdr:nvSpPr>
        <xdr:cNvPr id="658" name="円/楕円 657"/>
        <xdr:cNvSpPr/>
      </xdr:nvSpPr>
      <xdr:spPr>
        <a:xfrm>
          <a:off x="127635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158278</xdr:rowOff>
    </xdr:from>
    <xdr:ext cx="534377" cy="259045"/>
    <xdr:sp macro="" textlink="">
      <xdr:nvSpPr>
        <xdr:cNvPr id="659" name="テキスト ボックス 658"/>
        <xdr:cNvSpPr txBox="1"/>
      </xdr:nvSpPr>
      <xdr:spPr>
        <a:xfrm>
          <a:off x="12547111" y="131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59537</xdr:rowOff>
    </xdr:from>
    <xdr:to>
      <xdr:col>23</xdr:col>
      <xdr:colOff>517525</xdr:colOff>
      <xdr:row>97</xdr:row>
      <xdr:rowOff>68728</xdr:rowOff>
    </xdr:to>
    <xdr:cxnSp macro="">
      <xdr:nvCxnSpPr>
        <xdr:cNvPr id="688" name="直線コネクタ 687"/>
        <xdr:cNvCxnSpPr/>
      </xdr:nvCxnSpPr>
      <xdr:spPr>
        <a:xfrm>
          <a:off x="15481300" y="16690187"/>
          <a:ext cx="8382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59537</xdr:rowOff>
    </xdr:from>
    <xdr:to>
      <xdr:col>22</xdr:col>
      <xdr:colOff>365125</xdr:colOff>
      <xdr:row>97</xdr:row>
      <xdr:rowOff>60841</xdr:rowOff>
    </xdr:to>
    <xdr:cxnSp macro="">
      <xdr:nvCxnSpPr>
        <xdr:cNvPr id="691" name="直線コネクタ 690"/>
        <xdr:cNvCxnSpPr/>
      </xdr:nvCxnSpPr>
      <xdr:spPr>
        <a:xfrm flipV="1">
          <a:off x="14592300" y="1669018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60841</xdr:rowOff>
    </xdr:from>
    <xdr:to>
      <xdr:col>21</xdr:col>
      <xdr:colOff>161925</xdr:colOff>
      <xdr:row>97</xdr:row>
      <xdr:rowOff>68689</xdr:rowOff>
    </xdr:to>
    <xdr:cxnSp macro="">
      <xdr:nvCxnSpPr>
        <xdr:cNvPr id="694" name="直線コネクタ 693"/>
        <xdr:cNvCxnSpPr/>
      </xdr:nvCxnSpPr>
      <xdr:spPr>
        <a:xfrm flipV="1">
          <a:off x="13703300" y="16691491"/>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64567</xdr:rowOff>
    </xdr:from>
    <xdr:to>
      <xdr:col>19</xdr:col>
      <xdr:colOff>644525</xdr:colOff>
      <xdr:row>97</xdr:row>
      <xdr:rowOff>68689</xdr:rowOff>
    </xdr:to>
    <xdr:cxnSp macro="">
      <xdr:nvCxnSpPr>
        <xdr:cNvPr id="697" name="直線コネクタ 696"/>
        <xdr:cNvCxnSpPr/>
      </xdr:nvCxnSpPr>
      <xdr:spPr>
        <a:xfrm>
          <a:off x="12814300" y="16695217"/>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17928</xdr:rowOff>
    </xdr:from>
    <xdr:to>
      <xdr:col>23</xdr:col>
      <xdr:colOff>568325</xdr:colOff>
      <xdr:row>97</xdr:row>
      <xdr:rowOff>119528</xdr:rowOff>
    </xdr:to>
    <xdr:sp macro="" textlink="">
      <xdr:nvSpPr>
        <xdr:cNvPr id="707" name="円/楕円 706"/>
        <xdr:cNvSpPr/>
      </xdr:nvSpPr>
      <xdr:spPr>
        <a:xfrm>
          <a:off x="162687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167805</xdr:rowOff>
    </xdr:from>
    <xdr:ext cx="534377" cy="259045"/>
    <xdr:sp macro="" textlink="">
      <xdr:nvSpPr>
        <xdr:cNvPr id="708" name="公債費該当値テキスト"/>
        <xdr:cNvSpPr txBox="1"/>
      </xdr:nvSpPr>
      <xdr:spPr>
        <a:xfrm>
          <a:off x="16370300" y="166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8737</xdr:rowOff>
    </xdr:from>
    <xdr:to>
      <xdr:col>22</xdr:col>
      <xdr:colOff>415925</xdr:colOff>
      <xdr:row>97</xdr:row>
      <xdr:rowOff>110337</xdr:rowOff>
    </xdr:to>
    <xdr:sp macro="" textlink="">
      <xdr:nvSpPr>
        <xdr:cNvPr id="709" name="円/楕円 708"/>
        <xdr:cNvSpPr/>
      </xdr:nvSpPr>
      <xdr:spPr>
        <a:xfrm>
          <a:off x="15430500" y="166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101464</xdr:rowOff>
    </xdr:from>
    <xdr:ext cx="534377" cy="259045"/>
    <xdr:sp macro="" textlink="">
      <xdr:nvSpPr>
        <xdr:cNvPr id="710" name="テキスト ボックス 709"/>
        <xdr:cNvSpPr txBox="1"/>
      </xdr:nvSpPr>
      <xdr:spPr>
        <a:xfrm>
          <a:off x="15214111" y="16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10041</xdr:rowOff>
    </xdr:from>
    <xdr:to>
      <xdr:col>21</xdr:col>
      <xdr:colOff>212725</xdr:colOff>
      <xdr:row>97</xdr:row>
      <xdr:rowOff>111641</xdr:rowOff>
    </xdr:to>
    <xdr:sp macro="" textlink="">
      <xdr:nvSpPr>
        <xdr:cNvPr id="711" name="円/楕円 710"/>
        <xdr:cNvSpPr/>
      </xdr:nvSpPr>
      <xdr:spPr>
        <a:xfrm>
          <a:off x="14541500" y="166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102768</xdr:rowOff>
    </xdr:from>
    <xdr:ext cx="534377" cy="259045"/>
    <xdr:sp macro="" textlink="">
      <xdr:nvSpPr>
        <xdr:cNvPr id="712" name="テキスト ボックス 711"/>
        <xdr:cNvSpPr txBox="1"/>
      </xdr:nvSpPr>
      <xdr:spPr>
        <a:xfrm>
          <a:off x="14325111" y="167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17889</xdr:rowOff>
    </xdr:from>
    <xdr:to>
      <xdr:col>20</xdr:col>
      <xdr:colOff>9525</xdr:colOff>
      <xdr:row>97</xdr:row>
      <xdr:rowOff>119489</xdr:rowOff>
    </xdr:to>
    <xdr:sp macro="" textlink="">
      <xdr:nvSpPr>
        <xdr:cNvPr id="713" name="円/楕円 712"/>
        <xdr:cNvSpPr/>
      </xdr:nvSpPr>
      <xdr:spPr>
        <a:xfrm>
          <a:off x="13652500" y="166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110616</xdr:rowOff>
    </xdr:from>
    <xdr:ext cx="534377" cy="259045"/>
    <xdr:sp macro="" textlink="">
      <xdr:nvSpPr>
        <xdr:cNvPr id="714" name="テキスト ボックス 713"/>
        <xdr:cNvSpPr txBox="1"/>
      </xdr:nvSpPr>
      <xdr:spPr>
        <a:xfrm>
          <a:off x="13436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13767</xdr:rowOff>
    </xdr:from>
    <xdr:to>
      <xdr:col>18</xdr:col>
      <xdr:colOff>492125</xdr:colOff>
      <xdr:row>97</xdr:row>
      <xdr:rowOff>115367</xdr:rowOff>
    </xdr:to>
    <xdr:sp macro="" textlink="">
      <xdr:nvSpPr>
        <xdr:cNvPr id="715" name="円/楕円 714"/>
        <xdr:cNvSpPr/>
      </xdr:nvSpPr>
      <xdr:spPr>
        <a:xfrm>
          <a:off x="12763500" y="166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106494</xdr:rowOff>
    </xdr:from>
    <xdr:ext cx="534377" cy="259045"/>
    <xdr:sp macro="" textlink="">
      <xdr:nvSpPr>
        <xdr:cNvPr id="716" name="テキスト ボックス 715"/>
        <xdr:cNvSpPr txBox="1"/>
      </xdr:nvSpPr>
      <xdr:spPr>
        <a:xfrm>
          <a:off x="12547111" y="167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72009</xdr:rowOff>
    </xdr:from>
    <xdr:to>
      <xdr:col>32</xdr:col>
      <xdr:colOff>187325</xdr:colOff>
      <xdr:row>39</xdr:row>
      <xdr:rowOff>44450</xdr:rowOff>
    </xdr:to>
    <xdr:cxnSp macro="">
      <xdr:nvCxnSpPr>
        <xdr:cNvPr id="745" name="直線コネクタ 744"/>
        <xdr:cNvCxnSpPr/>
      </xdr:nvCxnSpPr>
      <xdr:spPr>
        <a:xfrm flipV="1">
          <a:off x="21323300" y="5215509"/>
          <a:ext cx="838200" cy="15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118381</xdr:rowOff>
    </xdr:from>
    <xdr:ext cx="378565" cy="259045"/>
    <xdr:sp macro="" textlink="">
      <xdr:nvSpPr>
        <xdr:cNvPr id="746" name="諸支出金平均値テキスト"/>
        <xdr:cNvSpPr txBox="1"/>
      </xdr:nvSpPr>
      <xdr:spPr>
        <a:xfrm>
          <a:off x="22212300" y="6633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21209</xdr:rowOff>
    </xdr:from>
    <xdr:to>
      <xdr:col>32</xdr:col>
      <xdr:colOff>238125</xdr:colOff>
      <xdr:row>30</xdr:row>
      <xdr:rowOff>122809</xdr:rowOff>
    </xdr:to>
    <xdr:sp macro="" textlink="">
      <xdr:nvSpPr>
        <xdr:cNvPr id="764" name="円/楕円 763"/>
        <xdr:cNvSpPr/>
      </xdr:nvSpPr>
      <xdr:spPr>
        <a:xfrm>
          <a:off x="22110700" y="51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145686</xdr:rowOff>
    </xdr:from>
    <xdr:ext cx="534377" cy="259045"/>
    <xdr:sp macro="" textlink="">
      <xdr:nvSpPr>
        <xdr:cNvPr id="765" name="諸支出金該当値テキスト"/>
        <xdr:cNvSpPr txBox="1"/>
      </xdr:nvSpPr>
      <xdr:spPr>
        <a:xfrm>
          <a:off x="22212300" y="511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目的別歳出については衛生費、労働費、農林水産業費、土木費、消防費、諸支出金が前年度を上回ったが、その他の費目では前年度を下回った。</a:t>
          </a:r>
          <a:endParaRPr kumimoji="1" lang="en-US" altLang="ja-JP" sz="1300">
            <a:latin typeface="ＭＳ Ｐゴシック"/>
          </a:endParaRPr>
        </a:p>
        <a:p>
          <a:r>
            <a:rPr kumimoji="1" lang="ja-JP" altLang="en-US" sz="1300">
              <a:latin typeface="ＭＳ Ｐゴシック"/>
            </a:rPr>
            <a:t>　増額となった主な費目は消防費で郡山広域消防組合負担金等、ポンプ置場新設工事費が増加したものである。</a:t>
          </a:r>
          <a:endParaRPr kumimoji="1" lang="en-US" altLang="ja-JP" sz="1300">
            <a:latin typeface="ＭＳ Ｐゴシック"/>
          </a:endParaRPr>
        </a:p>
        <a:p>
          <a:r>
            <a:rPr kumimoji="1" lang="ja-JP" altLang="en-US" sz="1300">
              <a:latin typeface="ＭＳ Ｐゴシック"/>
            </a:rPr>
            <a:t>　また、減額となった主な費目は総務費で役場庁舎空調設備設置工事費、集会所建設工事費、財政調整基金等積立金、教育費でｽｸｰﾙﾊﾞｽ購入費、小中学校ﾊﾟｿｺﾝ購入費、ふるさと文化の館空調設備設置工事費、災害復旧費で農業用施設等災害復旧業務委託料、公共土木施設災害復旧業務委託料が減少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当該年度と前年度の実質収支の差である平成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単年度収支は黒字となったものの、単年度収支から財政調整基金等の実質的な黒字・赤字要素を加減した実質単年度収支は、単年度収支に財政調整基金の積立金を加算し、取崩金を減算した結果、赤字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実質単年度収支は前年度比</a:t>
          </a:r>
          <a:r>
            <a:rPr kumimoji="1" lang="en-US" altLang="ja-JP" sz="1400">
              <a:latin typeface="ＭＳ ゴシック" pitchFamily="49" charset="-128"/>
              <a:ea typeface="ＭＳ ゴシック" pitchFamily="49" charset="-128"/>
            </a:rPr>
            <a:t>4.17</a:t>
          </a:r>
          <a:r>
            <a:rPr kumimoji="1" lang="ja-JP" altLang="en-US" sz="1400">
              <a:latin typeface="ＭＳ ゴシック" pitchFamily="49" charset="-128"/>
              <a:ea typeface="ＭＳ ゴシック" pitchFamily="49" charset="-128"/>
            </a:rPr>
            <a:t>ﾎﾟｲﾝﾄ減少し、▲</a:t>
          </a:r>
          <a:r>
            <a:rPr kumimoji="1" lang="en-US" altLang="ja-JP" sz="1400">
              <a:latin typeface="ＭＳ ゴシック" pitchFamily="49" charset="-128"/>
              <a:ea typeface="ＭＳ ゴシック" pitchFamily="49" charset="-128"/>
            </a:rPr>
            <a:t>6.77</a:t>
          </a:r>
          <a:r>
            <a:rPr kumimoji="1" lang="ja-JP" altLang="en-US" sz="1400">
              <a:latin typeface="ＭＳ ゴシック" pitchFamily="49" charset="-128"/>
              <a:ea typeface="ＭＳ ゴシック" pitchFamily="49" charset="-128"/>
            </a:rPr>
            <a:t>ﾎﾟｲﾝﾄとなったものである。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連結実質赤字比率については、調査が開始された平成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年度以降、赤字になっていないが、今後も健全な財政運営を行う必要がある。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水道事業会計については、重要給水施設配水管事業や八反田浄水場薬品注入設備改修工事等の普通建設事業を施工しており、引き続き適切な指導を行う必要がある。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介護保険特別会計については、歳入において保険料の徴収率が低下している一方、一般会計等繰入金が増加しており、繰入金に頼らない歳入の確保のため、適切な指導を行う必要がある。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5375867</v>
      </c>
      <c r="BO4" s="411"/>
      <c r="BP4" s="411"/>
      <c r="BQ4" s="411"/>
      <c r="BR4" s="411"/>
      <c r="BS4" s="411"/>
      <c r="BT4" s="411"/>
      <c r="BU4" s="412"/>
      <c r="BV4" s="410">
        <v>5731195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5.3</v>
      </c>
      <c r="CU4" s="588"/>
      <c r="CV4" s="588"/>
      <c r="CW4" s="588"/>
      <c r="CX4" s="588"/>
      <c r="CY4" s="588"/>
      <c r="CZ4" s="588"/>
      <c r="DA4" s="589"/>
      <c r="DB4" s="587">
        <v>1.4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5173880</v>
      </c>
      <c r="BO5" s="416"/>
      <c r="BP5" s="416"/>
      <c r="BQ5" s="416"/>
      <c r="BR5" s="416"/>
      <c r="BS5" s="416"/>
      <c r="BT5" s="416"/>
      <c r="BU5" s="417"/>
      <c r="BV5" s="415">
        <v>5620354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87.4</v>
      </c>
      <c r="CU5" s="386"/>
      <c r="CV5" s="386"/>
      <c r="CW5" s="386"/>
      <c r="CX5" s="386"/>
      <c r="CY5" s="386"/>
      <c r="CZ5" s="386"/>
      <c r="DA5" s="387"/>
      <c r="DB5" s="385">
        <v>84.8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201987</v>
      </c>
      <c r="BO6" s="416"/>
      <c r="BP6" s="416"/>
      <c r="BQ6" s="416"/>
      <c r="BR6" s="416"/>
      <c r="BS6" s="416"/>
      <c r="BT6" s="416"/>
      <c r="BU6" s="417"/>
      <c r="BV6" s="415">
        <v>110841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91.4</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25857</v>
      </c>
      <c r="BO7" s="416"/>
      <c r="BP7" s="416"/>
      <c r="BQ7" s="416"/>
      <c r="BR7" s="416"/>
      <c r="BS7" s="416"/>
      <c r="BT7" s="416"/>
      <c r="BU7" s="417"/>
      <c r="BV7" s="415">
        <v>65014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3306623</v>
      </c>
      <c r="CU7" s="416"/>
      <c r="CV7" s="416"/>
      <c r="CW7" s="416"/>
      <c r="CX7" s="416"/>
      <c r="CY7" s="416"/>
      <c r="CZ7" s="416"/>
      <c r="DA7" s="417"/>
      <c r="DB7" s="415">
        <v>3294176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176130</v>
      </c>
      <c r="BO8" s="416"/>
      <c r="BP8" s="416"/>
      <c r="BQ8" s="416"/>
      <c r="BR8" s="416"/>
      <c r="BS8" s="416"/>
      <c r="BT8" s="416"/>
      <c r="BU8" s="417"/>
      <c r="BV8" s="415">
        <v>45827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10475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130084</v>
      </c>
      <c r="BO9" s="416"/>
      <c r="BP9" s="416"/>
      <c r="BQ9" s="416"/>
      <c r="BR9" s="416"/>
      <c r="BS9" s="416"/>
      <c r="BT9" s="416"/>
      <c r="BU9" s="417"/>
      <c r="BV9" s="415">
        <v>-171141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11202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81389</v>
      </c>
      <c r="BO10" s="416"/>
      <c r="BP10" s="416"/>
      <c r="BQ10" s="416"/>
      <c r="BR10" s="416"/>
      <c r="BS10" s="416"/>
      <c r="BT10" s="416"/>
      <c r="BU10" s="417"/>
      <c r="BV10" s="415">
        <v>193933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10589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435470</v>
      </c>
      <c r="BO12" s="416"/>
      <c r="BP12" s="416"/>
      <c r="BQ12" s="416"/>
      <c r="BR12" s="416"/>
      <c r="BS12" s="416"/>
      <c r="BT12" s="416"/>
      <c r="BU12" s="417"/>
      <c r="BV12" s="415">
        <v>108369</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10515</v>
      </c>
      <c r="S13" s="517"/>
      <c r="T13" s="517"/>
      <c r="U13" s="517"/>
      <c r="V13" s="518"/>
      <c r="W13" s="504" t="s">
        <v>124</v>
      </c>
      <c r="X13" s="428"/>
      <c r="Y13" s="428"/>
      <c r="Z13" s="428"/>
      <c r="AA13" s="428"/>
      <c r="AB13" s="429"/>
      <c r="AC13" s="391">
        <v>699</v>
      </c>
      <c r="AD13" s="392"/>
      <c r="AE13" s="392"/>
      <c r="AF13" s="392"/>
      <c r="AG13" s="393"/>
      <c r="AH13" s="391">
        <v>753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-223997</v>
      </c>
      <c r="BO13" s="416"/>
      <c r="BP13" s="416"/>
      <c r="BQ13" s="416"/>
      <c r="BR13" s="416"/>
      <c r="BS13" s="416"/>
      <c r="BT13" s="416"/>
      <c r="BU13" s="417"/>
      <c r="BV13" s="415">
        <v>-85577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7.7</v>
      </c>
      <c r="CU13" s="386"/>
      <c r="CV13" s="386"/>
      <c r="CW13" s="386"/>
      <c r="CX13" s="386"/>
      <c r="CY13" s="386"/>
      <c r="CZ13" s="386"/>
      <c r="DA13" s="387"/>
      <c r="DB13" s="385">
        <v>8.3000000000000007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10741</v>
      </c>
      <c r="S14" s="517"/>
      <c r="T14" s="517"/>
      <c r="U14" s="517"/>
      <c r="V14" s="518"/>
      <c r="W14" s="519"/>
      <c r="X14" s="431"/>
      <c r="Y14" s="431"/>
      <c r="Z14" s="431"/>
      <c r="AA14" s="431"/>
      <c r="AB14" s="432"/>
      <c r="AC14" s="509">
        <v>12.9</v>
      </c>
      <c r="AD14" s="510"/>
      <c r="AE14" s="510"/>
      <c r="AF14" s="510"/>
      <c r="AG14" s="511"/>
      <c r="AH14" s="509">
        <v>14.4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10669</v>
      </c>
      <c r="S15" s="517"/>
      <c r="T15" s="517"/>
      <c r="U15" s="517"/>
      <c r="V15" s="518"/>
      <c r="W15" s="504" t="s">
        <v>131</v>
      </c>
      <c r="X15" s="428"/>
      <c r="Y15" s="428"/>
      <c r="Z15" s="428"/>
      <c r="AA15" s="428"/>
      <c r="AB15" s="429"/>
      <c r="AC15" s="391">
        <v>2124</v>
      </c>
      <c r="AD15" s="392"/>
      <c r="AE15" s="392"/>
      <c r="AF15" s="392"/>
      <c r="AG15" s="393"/>
      <c r="AH15" s="391">
        <v>2010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1002016</v>
      </c>
      <c r="BO15" s="411"/>
      <c r="BP15" s="411"/>
      <c r="BQ15" s="411"/>
      <c r="BR15" s="411"/>
      <c r="BS15" s="411"/>
      <c r="BT15" s="411"/>
      <c r="BU15" s="412"/>
      <c r="BV15" s="410">
        <v>975203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39.299999999999997</v>
      </c>
      <c r="AD16" s="510"/>
      <c r="AE16" s="510"/>
      <c r="AF16" s="510"/>
      <c r="AG16" s="511"/>
      <c r="AH16" s="509">
        <v>38.299999999999997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2907569</v>
      </c>
      <c r="BO16" s="416"/>
      <c r="BP16" s="416"/>
      <c r="BQ16" s="416"/>
      <c r="BR16" s="416"/>
      <c r="BS16" s="416"/>
      <c r="BT16" s="416"/>
      <c r="BU16" s="417"/>
      <c r="BV16" s="415">
        <v>2862734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2581</v>
      </c>
      <c r="AD17" s="392"/>
      <c r="AE17" s="392"/>
      <c r="AF17" s="392"/>
      <c r="AG17" s="393"/>
      <c r="AH17" s="391">
        <v>2484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1257555</v>
      </c>
      <c r="BO17" s="416"/>
      <c r="BP17" s="416"/>
      <c r="BQ17" s="416"/>
      <c r="BR17" s="416"/>
      <c r="BS17" s="416"/>
      <c r="BT17" s="416"/>
      <c r="BU17" s="417"/>
      <c r="BV17" s="415">
        <v>1226529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125.18</v>
      </c>
      <c r="M18" s="480"/>
      <c r="N18" s="480"/>
      <c r="O18" s="480"/>
      <c r="P18" s="480"/>
      <c r="Q18" s="480"/>
      <c r="R18" s="481"/>
      <c r="S18" s="481"/>
      <c r="T18" s="481"/>
      <c r="U18" s="481"/>
      <c r="V18" s="482"/>
      <c r="W18" s="496"/>
      <c r="X18" s="497"/>
      <c r="Y18" s="497"/>
      <c r="Z18" s="497"/>
      <c r="AA18" s="497"/>
      <c r="AB18" s="505"/>
      <c r="AC18" s="379">
        <v>47.8</v>
      </c>
      <c r="AD18" s="380"/>
      <c r="AE18" s="380"/>
      <c r="AF18" s="380"/>
      <c r="AG18" s="483"/>
      <c r="AH18" s="379">
        <v>47.3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2862204</v>
      </c>
      <c r="BO18" s="416"/>
      <c r="BP18" s="416"/>
      <c r="BQ18" s="416"/>
      <c r="BR18" s="416"/>
      <c r="BS18" s="416"/>
      <c r="BT18" s="416"/>
      <c r="BU18" s="417"/>
      <c r="BV18" s="415">
        <v>2828110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4177326</v>
      </c>
      <c r="BO19" s="416"/>
      <c r="BP19" s="416"/>
      <c r="BQ19" s="416"/>
      <c r="BR19" s="416"/>
      <c r="BS19" s="416"/>
      <c r="BT19" s="416"/>
      <c r="BU19" s="417"/>
      <c r="BV19" s="415">
        <v>4102698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3425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4516896</v>
      </c>
      <c r="BO23" s="416"/>
      <c r="BP23" s="416"/>
      <c r="BQ23" s="416"/>
      <c r="BR23" s="416"/>
      <c r="BS23" s="416"/>
      <c r="BT23" s="416"/>
      <c r="BU23" s="417"/>
      <c r="BV23" s="415">
        <v>4452005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7900</v>
      </c>
      <c r="R24" s="392"/>
      <c r="S24" s="392"/>
      <c r="T24" s="392"/>
      <c r="U24" s="392"/>
      <c r="V24" s="393"/>
      <c r="W24" s="457"/>
      <c r="X24" s="448"/>
      <c r="Y24" s="449"/>
      <c r="Z24" s="388" t="s">
        <v>154</v>
      </c>
      <c r="AA24" s="389"/>
      <c r="AB24" s="389"/>
      <c r="AC24" s="389"/>
      <c r="AD24" s="389"/>
      <c r="AE24" s="389"/>
      <c r="AF24" s="389"/>
      <c r="AG24" s="390"/>
      <c r="AH24" s="391">
        <v>100</v>
      </c>
      <c r="AI24" s="392"/>
      <c r="AJ24" s="392"/>
      <c r="AK24" s="392"/>
      <c r="AL24" s="393"/>
      <c r="AM24" s="391">
        <v>311900</v>
      </c>
      <c r="AN24" s="392"/>
      <c r="AO24" s="392"/>
      <c r="AP24" s="392"/>
      <c r="AQ24" s="392"/>
      <c r="AR24" s="393"/>
      <c r="AS24" s="391">
        <v>3119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3807831</v>
      </c>
      <c r="BO24" s="416"/>
      <c r="BP24" s="416"/>
      <c r="BQ24" s="416"/>
      <c r="BR24" s="416"/>
      <c r="BS24" s="416"/>
      <c r="BT24" s="416"/>
      <c r="BU24" s="417"/>
      <c r="BV24" s="415">
        <v>3751979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6320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203294</v>
      </c>
      <c r="BO25" s="411"/>
      <c r="BP25" s="411"/>
      <c r="BQ25" s="411"/>
      <c r="BR25" s="411"/>
      <c r="BS25" s="411"/>
      <c r="BT25" s="411"/>
      <c r="BU25" s="412"/>
      <c r="BV25" s="410">
        <v>213294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5960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12500</v>
      </c>
      <c r="AN26" s="392"/>
      <c r="AO26" s="392"/>
      <c r="AP26" s="392"/>
      <c r="AQ26" s="392"/>
      <c r="AR26" s="393"/>
      <c r="AS26" s="391">
        <v>3125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3070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13418</v>
      </c>
      <c r="AN27" s="392"/>
      <c r="AO27" s="392"/>
      <c r="AP27" s="392"/>
      <c r="AQ27" s="392"/>
      <c r="AR27" s="393"/>
      <c r="AS27" s="391">
        <v>3355</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25118</v>
      </c>
      <c r="BO27" s="419"/>
      <c r="BP27" s="419"/>
      <c r="BQ27" s="419"/>
      <c r="BR27" s="419"/>
      <c r="BS27" s="419"/>
      <c r="BT27" s="419"/>
      <c r="BU27" s="420"/>
      <c r="BV27" s="418">
        <v>25118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1020063</v>
      </c>
      <c r="BO28" s="411"/>
      <c r="BP28" s="411"/>
      <c r="BQ28" s="411"/>
      <c r="BR28" s="411"/>
      <c r="BS28" s="411"/>
      <c r="BT28" s="411"/>
      <c r="BU28" s="412"/>
      <c r="BV28" s="410">
        <v>1374144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2250</v>
      </c>
      <c r="R29" s="392"/>
      <c r="S29" s="392"/>
      <c r="T29" s="392"/>
      <c r="U29" s="392"/>
      <c r="V29" s="393"/>
      <c r="W29" s="458"/>
      <c r="X29" s="459"/>
      <c r="Y29" s="460"/>
      <c r="Z29" s="388" t="s">
        <v>170</v>
      </c>
      <c r="AA29" s="389"/>
      <c r="AB29" s="389"/>
      <c r="AC29" s="389"/>
      <c r="AD29" s="389"/>
      <c r="AE29" s="389"/>
      <c r="AF29" s="389"/>
      <c r="AG29" s="390"/>
      <c r="AH29" s="391">
        <v>104</v>
      </c>
      <c r="AI29" s="392"/>
      <c r="AJ29" s="392"/>
      <c r="AK29" s="392"/>
      <c r="AL29" s="393"/>
      <c r="AM29" s="391">
        <v>325318</v>
      </c>
      <c r="AN29" s="392"/>
      <c r="AO29" s="392"/>
      <c r="AP29" s="392"/>
      <c r="AQ29" s="392"/>
      <c r="AR29" s="393"/>
      <c r="AS29" s="391">
        <v>3128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351371</v>
      </c>
      <c r="BO29" s="416"/>
      <c r="BP29" s="416"/>
      <c r="BQ29" s="416"/>
      <c r="BR29" s="416"/>
      <c r="BS29" s="416"/>
      <c r="BT29" s="416"/>
      <c r="BU29" s="417"/>
      <c r="BV29" s="415">
        <v>331333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2402248</v>
      </c>
      <c r="BO30" s="419"/>
      <c r="BP30" s="419"/>
      <c r="BQ30" s="419"/>
      <c r="BR30" s="419"/>
      <c r="BS30" s="419"/>
      <c r="BT30" s="419"/>
      <c r="BU30" s="420"/>
      <c r="BV30" s="418">
        <v>2314738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水道事業特別会計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浄化槽整備推進事業特別会計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田村広域行政組合（一般会計）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（株）まちづくり小野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文化・体育振興基金特別会計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福島県後期高齢者医療広域連合（一般会計）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除染対策事業特別会計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福島県市町村総合事務組合（消防補償等特別会計）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福島県市町村総合事務組合（消防賞じゅつ金特別会計）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福島県市町村総合事務組合（非常勤職員公務災害補償特別会計）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福島県市町村総合事務組合（自治会館管理特別会計）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公立小野町地方綜合病院企業団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531</v>
      </c>
      <c r="D34" s="1184"/>
      <c r="E34" s="1185"/>
      <c r="F34" s="32">
        <v>6.95</v>
      </c>
      <c r="G34" s="33">
        <v>4.22</v>
      </c>
      <c r="H34" s="33">
        <v>6.64</v>
      </c>
      <c r="I34" s="33">
        <v>1.38</v>
      </c>
      <c r="J34" s="34">
        <v>5.32</v>
      </c>
      <c r="K34" s="22"/>
      <c r="L34" s="22"/>
      <c r="M34" s="22"/>
      <c r="N34" s="22"/>
      <c r="O34" s="22"/>
      <c r="P34" s="22"/>
    </row>
    <row r="35" spans="1:16" ht="39" customHeight="1" x14ac:dyDescent="0.15">
      <c r="A35" s="22"/>
      <c r="B35" s="35"/>
      <c r="C35" s="1178" t="s">
        <v>532</v>
      </c>
      <c r="D35" s="1179"/>
      <c r="E35" s="1180"/>
      <c r="F35" s="36">
        <v>2.12</v>
      </c>
      <c r="G35" s="37">
        <v>1.19</v>
      </c>
      <c r="H35" s="37">
        <v>1.64</v>
      </c>
      <c r="I35" s="37">
        <v>1.54</v>
      </c>
      <c r="J35" s="38">
        <v>2.61</v>
      </c>
      <c r="K35" s="22"/>
      <c r="L35" s="22"/>
      <c r="M35" s="22"/>
      <c r="N35" s="22"/>
      <c r="O35" s="22"/>
      <c r="P35" s="22"/>
    </row>
    <row r="36" spans="1:16" ht="39" customHeight="1" x14ac:dyDescent="0.15">
      <c r="A36" s="22"/>
      <c r="B36" s="35"/>
      <c r="C36" s="1178" t="s">
        <v>533</v>
      </c>
      <c r="D36" s="1179"/>
      <c r="E36" s="1180"/>
      <c r="F36" s="36">
        <v>3.1</v>
      </c>
      <c r="G36" s="37">
        <v>3.02</v>
      </c>
      <c r="H36" s="37">
        <v>3.61</v>
      </c>
      <c r="I36" s="37">
        <v>3.7</v>
      </c>
      <c r="J36" s="38">
        <v>2.41</v>
      </c>
      <c r="K36" s="22"/>
      <c r="L36" s="22"/>
      <c r="M36" s="22"/>
      <c r="N36" s="22"/>
      <c r="O36" s="22"/>
      <c r="P36" s="22"/>
    </row>
    <row r="37" spans="1:16" ht="39" customHeight="1" x14ac:dyDescent="0.15">
      <c r="A37" s="22"/>
      <c r="B37" s="35"/>
      <c r="C37" s="1178" t="s">
        <v>534</v>
      </c>
      <c r="D37" s="1179"/>
      <c r="E37" s="1180"/>
      <c r="F37" s="36">
        <v>1</v>
      </c>
      <c r="G37" s="37">
        <v>0.99</v>
      </c>
      <c r="H37" s="37">
        <v>0.75</v>
      </c>
      <c r="I37" s="37">
        <v>0.93</v>
      </c>
      <c r="J37" s="38">
        <v>0.84</v>
      </c>
      <c r="K37" s="22"/>
      <c r="L37" s="22"/>
      <c r="M37" s="22"/>
      <c r="N37" s="22"/>
      <c r="O37" s="22"/>
      <c r="P37" s="22"/>
    </row>
    <row r="38" spans="1:16" ht="39" customHeight="1" x14ac:dyDescent="0.15">
      <c r="A38" s="22"/>
      <c r="B38" s="35"/>
      <c r="C38" s="1178" t="s">
        <v>535</v>
      </c>
      <c r="D38" s="1179"/>
      <c r="E38" s="1180"/>
      <c r="F38" s="36">
        <v>0.21</v>
      </c>
      <c r="G38" s="37">
        <v>0.02</v>
      </c>
      <c r="H38" s="37">
        <v>0.37</v>
      </c>
      <c r="I38" s="37">
        <v>0.27</v>
      </c>
      <c r="J38" s="38">
        <v>0.38</v>
      </c>
      <c r="K38" s="22"/>
      <c r="L38" s="22"/>
      <c r="M38" s="22"/>
      <c r="N38" s="22"/>
      <c r="O38" s="22"/>
      <c r="P38" s="22"/>
    </row>
    <row r="39" spans="1:16" ht="39" customHeight="1" x14ac:dyDescent="0.15">
      <c r="A39" s="22"/>
      <c r="B39" s="35"/>
      <c r="C39" s="1178" t="s">
        <v>536</v>
      </c>
      <c r="D39" s="1179"/>
      <c r="E39" s="1180"/>
      <c r="F39" s="36">
        <v>0.01</v>
      </c>
      <c r="G39" s="37">
        <v>0</v>
      </c>
      <c r="H39" s="37">
        <v>0</v>
      </c>
      <c r="I39" s="37">
        <v>0.01</v>
      </c>
      <c r="J39" s="38">
        <v>0</v>
      </c>
      <c r="K39" s="22"/>
      <c r="L39" s="22"/>
      <c r="M39" s="22"/>
      <c r="N39" s="22"/>
      <c r="O39" s="22"/>
      <c r="P39" s="22"/>
    </row>
    <row r="40" spans="1:16" ht="39" customHeight="1" x14ac:dyDescent="0.15">
      <c r="A40" s="22"/>
      <c r="B40" s="35"/>
      <c r="C40" s="1178" t="s">
        <v>537</v>
      </c>
      <c r="D40" s="1179"/>
      <c r="E40" s="1180"/>
      <c r="F40" s="36">
        <v>0</v>
      </c>
      <c r="G40" s="37">
        <v>0.01</v>
      </c>
      <c r="H40" s="37">
        <v>0</v>
      </c>
      <c r="I40" s="37">
        <v>0</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472</v>
      </c>
      <c r="L45" s="60">
        <v>464</v>
      </c>
      <c r="M45" s="60">
        <v>467</v>
      </c>
      <c r="N45" s="60">
        <v>461</v>
      </c>
      <c r="O45" s="61">
        <v>442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v>
      </c>
      <c r="L48" s="64">
        <v>32</v>
      </c>
      <c r="M48" s="64">
        <v>60</v>
      </c>
      <c r="N48" s="64">
        <v>37</v>
      </c>
      <c r="O48" s="65">
        <v>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72</v>
      </c>
      <c r="L49" s="64">
        <v>61</v>
      </c>
      <c r="M49" s="64">
        <v>54</v>
      </c>
      <c r="N49" s="64">
        <v>55</v>
      </c>
      <c r="O49" s="65">
        <v>61</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4</v>
      </c>
      <c r="M50" s="64">
        <v>4</v>
      </c>
      <c r="N50" s="64">
        <v>4</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306</v>
      </c>
      <c r="L52" s="64">
        <v>310</v>
      </c>
      <c r="M52" s="64">
        <v>326</v>
      </c>
      <c r="N52" s="64">
        <v>320</v>
      </c>
      <c r="O52" s="65">
        <v>329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260</v>
      </c>
      <c r="L53" s="69">
        <v>251</v>
      </c>
      <c r="M53" s="69">
        <v>259</v>
      </c>
      <c r="N53" s="69">
        <v>237</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4431</v>
      </c>
      <c r="J41" s="83">
        <v>4258</v>
      </c>
      <c r="K41" s="83">
        <v>4216</v>
      </c>
      <c r="L41" s="83">
        <v>4462</v>
      </c>
      <c r="M41" s="84">
        <v>4517</v>
      </c>
    </row>
    <row r="42" spans="2:13" ht="27.75" customHeight="1" x14ac:dyDescent="0.15">
      <c r="B42" s="1204"/>
      <c r="C42" s="1205"/>
      <c r="D42" s="85"/>
      <c r="E42" s="1208" t="s">
        <v>26</v>
      </c>
      <c r="F42" s="1208"/>
      <c r="G42" s="1208"/>
      <c r="H42" s="1209"/>
      <c r="I42" s="86">
        <v>31</v>
      </c>
      <c r="J42" s="87">
        <v>8</v>
      </c>
      <c r="K42" s="87">
        <v>4</v>
      </c>
      <c r="L42" s="87" t="s">
        <v>483</v>
      </c>
      <c r="M42" s="88" t="s">
        <v>483</v>
      </c>
    </row>
    <row r="43" spans="2:13" ht="27.75" customHeight="1" x14ac:dyDescent="0.15">
      <c r="B43" s="1204"/>
      <c r="C43" s="1205"/>
      <c r="D43" s="85"/>
      <c r="E43" s="1208" t="s">
        <v>27</v>
      </c>
      <c r="F43" s="1208"/>
      <c r="G43" s="1208"/>
      <c r="H43" s="1209"/>
      <c r="I43" s="86">
        <v>149</v>
      </c>
      <c r="J43" s="87">
        <v>169</v>
      </c>
      <c r="K43" s="87">
        <v>216</v>
      </c>
      <c r="L43" s="87">
        <v>255</v>
      </c>
      <c r="M43" s="88">
        <v>266</v>
      </c>
    </row>
    <row r="44" spans="2:13" ht="27.75" customHeight="1" x14ac:dyDescent="0.15">
      <c r="B44" s="1204"/>
      <c r="C44" s="1205"/>
      <c r="D44" s="85"/>
      <c r="E44" s="1208" t="s">
        <v>28</v>
      </c>
      <c r="F44" s="1208"/>
      <c r="G44" s="1208"/>
      <c r="H44" s="1209"/>
      <c r="I44" s="86">
        <v>377</v>
      </c>
      <c r="J44" s="87">
        <v>330</v>
      </c>
      <c r="K44" s="87">
        <v>462</v>
      </c>
      <c r="L44" s="87">
        <v>417</v>
      </c>
      <c r="M44" s="88">
        <v>360</v>
      </c>
    </row>
    <row r="45" spans="2:13" ht="27.75" customHeight="1" x14ac:dyDescent="0.15">
      <c r="B45" s="1204"/>
      <c r="C45" s="1205"/>
      <c r="D45" s="85"/>
      <c r="E45" s="1208" t="s">
        <v>29</v>
      </c>
      <c r="F45" s="1208"/>
      <c r="G45" s="1208"/>
      <c r="H45" s="1209"/>
      <c r="I45" s="86">
        <v>1226</v>
      </c>
      <c r="J45" s="87">
        <v>1151</v>
      </c>
      <c r="K45" s="87">
        <v>1075</v>
      </c>
      <c r="L45" s="87">
        <v>1394</v>
      </c>
      <c r="M45" s="88">
        <v>985</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3648</v>
      </c>
      <c r="J50" s="87">
        <v>3716</v>
      </c>
      <c r="K50" s="87">
        <v>3983</v>
      </c>
      <c r="L50" s="87">
        <v>4059</v>
      </c>
      <c r="M50" s="88">
        <v>3831</v>
      </c>
    </row>
    <row r="51" spans="2:13" ht="27.75" customHeight="1" x14ac:dyDescent="0.15">
      <c r="B51" s="1204"/>
      <c r="C51" s="1205"/>
      <c r="D51" s="85"/>
      <c r="E51" s="1208" t="s">
        <v>36</v>
      </c>
      <c r="F51" s="1208"/>
      <c r="G51" s="1208"/>
      <c r="H51" s="1209"/>
      <c r="I51" s="86">
        <v>107</v>
      </c>
      <c r="J51" s="87">
        <v>91</v>
      </c>
      <c r="K51" s="87">
        <v>74</v>
      </c>
      <c r="L51" s="87">
        <v>57</v>
      </c>
      <c r="M51" s="88">
        <v>29</v>
      </c>
    </row>
    <row r="52" spans="2:13" ht="27.75" customHeight="1" x14ac:dyDescent="0.15">
      <c r="B52" s="1206"/>
      <c r="C52" s="1207"/>
      <c r="D52" s="85"/>
      <c r="E52" s="1208" t="s">
        <v>37</v>
      </c>
      <c r="F52" s="1208"/>
      <c r="G52" s="1208"/>
      <c r="H52" s="1209"/>
      <c r="I52" s="86">
        <v>3430</v>
      </c>
      <c r="J52" s="87">
        <v>3361</v>
      </c>
      <c r="K52" s="87">
        <v>3424</v>
      </c>
      <c r="L52" s="87">
        <v>3678</v>
      </c>
      <c r="M52" s="88">
        <v>3755</v>
      </c>
    </row>
    <row r="53" spans="2:13" ht="27.75" customHeight="1" thickBot="1" x14ac:dyDescent="0.2">
      <c r="B53" s="1210" t="s">
        <v>21</v>
      </c>
      <c r="C53" s="1211"/>
      <c r="D53" s="92"/>
      <c r="E53" s="1212" t="s">
        <v>38</v>
      </c>
      <c r="F53" s="1212"/>
      <c r="G53" s="1212"/>
      <c r="H53" s="1213"/>
      <c r="I53" s="93">
        <v>-971</v>
      </c>
      <c r="J53" s="94">
        <v>-1253</v>
      </c>
      <c r="K53" s="94">
        <v>-1508</v>
      </c>
      <c r="L53" s="94">
        <v>-1266</v>
      </c>
      <c r="M53" s="95">
        <v>-1487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559</v>
      </c>
      <c r="H51" s="1248"/>
      <c r="I51" s="1253" t="s">
        <v>560</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561</v>
      </c>
      <c r="H55" s="1228"/>
      <c r="I55" s="1233" t="s">
        <v>560</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559</v>
      </c>
      <c r="H73" s="1248"/>
      <c r="I73" s="1253" t="s">
        <v>560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9.5</v>
      </c>
      <c r="L75" s="1225">
        <v>8.8000000000000007</v>
      </c>
      <c r="M75" s="1225">
        <v>8.6</v>
      </c>
      <c r="N75" s="1225">
        <v>8.3000000000000007</v>
      </c>
      <c r="O75" s="1225">
        <v>7.7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561</v>
      </c>
      <c r="H77" s="1228"/>
      <c r="I77" s="1233" t="s">
        <v>560</v>
      </c>
      <c r="J77" s="1233"/>
      <c r="K77" s="1234">
        <v>34.299999999999997</v>
      </c>
      <c r="L77" s="1234">
        <v>24.3</v>
      </c>
      <c r="M77" s="1221">
        <v>0</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32064</v>
      </c>
      <c r="E3" s="118"/>
      <c r="F3" s="119">
        <v>70317</v>
      </c>
      <c r="G3" s="120"/>
      <c r="H3" s="121"/>
    </row>
    <row r="4" spans="1:8" x14ac:dyDescent="0.15">
      <c r="A4" s="122"/>
      <c r="B4" s="123"/>
      <c r="C4" s="124"/>
      <c r="D4" s="125">
        <v>13082</v>
      </c>
      <c r="E4" s="126"/>
      <c r="F4" s="127">
        <v>35725</v>
      </c>
      <c r="G4" s="128"/>
      <c r="H4" s="129"/>
    </row>
    <row r="5" spans="1:8" x14ac:dyDescent="0.15">
      <c r="A5" s="110" t="s">
        <v>516</v>
      </c>
      <c r="B5" s="115"/>
      <c r="C5" s="116"/>
      <c r="D5" s="117">
        <v>47090</v>
      </c>
      <c r="E5" s="118"/>
      <c r="F5" s="119">
        <v>105751</v>
      </c>
      <c r="G5" s="120"/>
      <c r="H5" s="121"/>
    </row>
    <row r="6" spans="1:8" x14ac:dyDescent="0.15">
      <c r="A6" s="122"/>
      <c r="B6" s="123"/>
      <c r="C6" s="124"/>
      <c r="D6" s="125">
        <v>20639</v>
      </c>
      <c r="E6" s="126"/>
      <c r="F6" s="127">
        <v>49969</v>
      </c>
      <c r="G6" s="128"/>
      <c r="H6" s="129"/>
    </row>
    <row r="7" spans="1:8" x14ac:dyDescent="0.15">
      <c r="A7" s="110" t="s">
        <v>517</v>
      </c>
      <c r="B7" s="115"/>
      <c r="C7" s="116"/>
      <c r="D7" s="117">
        <v>96910</v>
      </c>
      <c r="E7" s="118"/>
      <c r="F7" s="119">
        <v>158564</v>
      </c>
      <c r="G7" s="120"/>
      <c r="H7" s="121"/>
    </row>
    <row r="8" spans="1:8" x14ac:dyDescent="0.15">
      <c r="A8" s="122"/>
      <c r="B8" s="123"/>
      <c r="C8" s="124"/>
      <c r="D8" s="125">
        <v>33071</v>
      </c>
      <c r="E8" s="126"/>
      <c r="F8" s="127">
        <v>48412</v>
      </c>
      <c r="G8" s="128"/>
      <c r="H8" s="129"/>
    </row>
    <row r="9" spans="1:8" x14ac:dyDescent="0.15">
      <c r="A9" s="110" t="s">
        <v>518</v>
      </c>
      <c r="B9" s="115"/>
      <c r="C9" s="116"/>
      <c r="D9" s="117">
        <v>104045</v>
      </c>
      <c r="E9" s="118"/>
      <c r="F9" s="119">
        <v>106092</v>
      </c>
      <c r="G9" s="120"/>
      <c r="H9" s="121"/>
    </row>
    <row r="10" spans="1:8" x14ac:dyDescent="0.15">
      <c r="A10" s="122"/>
      <c r="B10" s="123"/>
      <c r="C10" s="124"/>
      <c r="D10" s="125">
        <v>42502</v>
      </c>
      <c r="E10" s="126"/>
      <c r="F10" s="127">
        <v>44299</v>
      </c>
      <c r="G10" s="128"/>
      <c r="H10" s="129"/>
    </row>
    <row r="11" spans="1:8" x14ac:dyDescent="0.15">
      <c r="A11" s="110" t="s">
        <v>519</v>
      </c>
      <c r="B11" s="115"/>
      <c r="C11" s="116"/>
      <c r="D11" s="117">
        <v>76189</v>
      </c>
      <c r="E11" s="118"/>
      <c r="F11" s="119">
        <v>78903</v>
      </c>
      <c r="G11" s="120"/>
      <c r="H11" s="121"/>
    </row>
    <row r="12" spans="1:8" x14ac:dyDescent="0.15">
      <c r="A12" s="122"/>
      <c r="B12" s="123"/>
      <c r="C12" s="130"/>
      <c r="D12" s="125">
        <v>55122</v>
      </c>
      <c r="E12" s="126"/>
      <c r="F12" s="127">
        <v>49201</v>
      </c>
      <c r="G12" s="128"/>
      <c r="H12" s="129"/>
    </row>
    <row r="13" spans="1:8" x14ac:dyDescent="0.15">
      <c r="A13" s="110"/>
      <c r="B13" s="115"/>
      <c r="C13" s="131"/>
      <c r="D13" s="132">
        <v>71260</v>
      </c>
      <c r="E13" s="133"/>
      <c r="F13" s="134">
        <v>103925</v>
      </c>
      <c r="G13" s="135"/>
      <c r="H13" s="121"/>
    </row>
    <row r="14" spans="1:8" x14ac:dyDescent="0.15">
      <c r="A14" s="122"/>
      <c r="B14" s="123"/>
      <c r="C14" s="124"/>
      <c r="D14" s="125">
        <v>32883</v>
      </c>
      <c r="E14" s="126"/>
      <c r="F14" s="127">
        <v>45521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6.97</v>
      </c>
      <c r="C19" s="136">
        <f>ROUND(VALUE(SUBSTITUTE(実質収支比率等に係る経年分析!G$48,"▲","-")),2)</f>
        <v>4.2300000000000004</v>
      </c>
      <c r="D19" s="136">
        <f>ROUND(VALUE(SUBSTITUTE(実質収支比率等に係る経年分析!H$48,"▲","-")),2)</f>
        <v>6.65</v>
      </c>
      <c r="E19" s="136">
        <f>ROUND(VALUE(SUBSTITUTE(実質収支比率等に係る経年分析!I$48,"▲","-")),2)</f>
        <v>1.39</v>
      </c>
      <c r="F19" s="136">
        <f>ROUND(VALUE(SUBSTITUTE(実質収支比率等に係る経年分析!J$48,"▲","-")),2)</f>
        <v>5.33</v>
      </c>
    </row>
    <row r="20" spans="1:11" x14ac:dyDescent="0.15">
      <c r="A20" s="136" t="s">
        <v>43</v>
      </c>
      <c r="B20" s="136">
        <f>ROUND(VALUE(SUBSTITUTE(実質収支比率等に係る経年分析!F$47,"▲","-")),2)</f>
        <v>42.71</v>
      </c>
      <c r="C20" s="136">
        <f>ROUND(VALUE(SUBSTITUTE(実質収支比率等に係る経年分析!G$47,"▲","-")),2)</f>
        <v>43.41</v>
      </c>
      <c r="D20" s="136">
        <f>ROUND(VALUE(SUBSTITUTE(実質収支比率等に係る経年分析!H$47,"▲","-")),2)</f>
        <v>39.520000000000003</v>
      </c>
      <c r="E20" s="136">
        <f>ROUND(VALUE(SUBSTITUTE(実質収支比率等に係る経年分析!I$47,"▲","-")),2)</f>
        <v>41.71</v>
      </c>
      <c r="F20" s="136">
        <f>ROUND(VALUE(SUBSTITUTE(実質収支比率等に係る経年分析!J$47,"▲","-")),2)</f>
        <v>30.85</v>
      </c>
    </row>
    <row r="21" spans="1:11" x14ac:dyDescent="0.15">
      <c r="A21" s="136" t="s">
        <v>44</v>
      </c>
      <c r="B21" s="136">
        <f>IF(ISNUMBER(VALUE(SUBSTITUTE(実質収支比率等に係る経年分析!F$49,"▲","-"))),ROUND(VALUE(SUBSTITUTE(実質収支比率等に係る経年分析!F$49,"▲","-")),2),NA())</f>
        <v>10.87</v>
      </c>
      <c r="C21" s="136">
        <f>IF(ISNUMBER(VALUE(SUBSTITUTE(実質収支比率等に係る経年分析!G$49,"▲","-"))),ROUND(VALUE(SUBSTITUTE(実質収支比率等に係る経年分析!G$49,"▲","-")),2),NA())</f>
        <v>-1.78</v>
      </c>
      <c r="D21" s="136">
        <f>IF(ISNUMBER(VALUE(SUBSTITUTE(実質収支比率等に係る経年分析!H$49,"▲","-"))),ROUND(VALUE(SUBSTITUTE(実質収支比率等に係る経年分析!H$49,"▲","-")),2),NA())</f>
        <v>-1.47</v>
      </c>
      <c r="E21" s="136">
        <f>IF(ISNUMBER(VALUE(SUBSTITUTE(実質収支比率等に係る経年分析!I$49,"▲","-"))),ROUND(VALUE(SUBSTITUTE(実質収支比率等に係る経年分析!I$49,"▲","-")),2),NA())</f>
        <v>-2.6</v>
      </c>
      <c r="F21" s="136">
        <f>IF(ISNUMBER(VALUE(SUBSTITUTE(実質収支比率等に係る経年分析!J$49,"▲","-"))),ROUND(VALUE(SUBSTITUTE(実質収支比率等に係る経年分析!J$49,"▲","-")),2),NA())</f>
        <v>-6.77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除染対策事業特別会計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文化・体育振興基金特別会計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浄化槽整備推進事業特別会計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0.38</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306</v>
      </c>
      <c r="E42" s="138"/>
      <c r="F42" s="138"/>
      <c r="G42" s="138">
        <f>'実質公債費比率（分子）の構造'!L$52</f>
        <v>310</v>
      </c>
      <c r="H42" s="138"/>
      <c r="I42" s="138"/>
      <c r="J42" s="138">
        <f>'実質公債費比率（分子）の構造'!M$52</f>
        <v>326</v>
      </c>
      <c r="K42" s="138"/>
      <c r="L42" s="138"/>
      <c r="M42" s="138">
        <f>'実質公債費比率（分子）の構造'!N$52</f>
        <v>320</v>
      </c>
      <c r="N42" s="138"/>
      <c r="O42" s="138"/>
      <c r="P42" s="138">
        <f>'実質公債費比率（分子）の構造'!O$52</f>
        <v>329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4</v>
      </c>
      <c r="F44" s="138"/>
      <c r="G44" s="138"/>
      <c r="H44" s="138">
        <f>'実質公債費比率（分子）の構造'!M$50</f>
        <v>4</v>
      </c>
      <c r="I44" s="138"/>
      <c r="J44" s="138"/>
      <c r="K44" s="138">
        <f>'実質公債費比率（分子）の構造'!N$50</f>
        <v>4</v>
      </c>
      <c r="L44" s="138"/>
      <c r="M44" s="138"/>
      <c r="N44" s="138" t="str">
        <f>'実質公債費比率（分子）の構造'!O$50</f>
        <v>-</v>
      </c>
      <c r="O44" s="138"/>
      <c r="P44" s="138"/>
    </row>
    <row r="45" spans="1:16" x14ac:dyDescent="0.15">
      <c r="A45" s="138" t="s">
        <v>54</v>
      </c>
      <c r="B45" s="138">
        <f>'実質公債費比率（分子）の構造'!K$49</f>
        <v>72</v>
      </c>
      <c r="C45" s="138"/>
      <c r="D45" s="138"/>
      <c r="E45" s="138">
        <f>'実質公債費比率（分子）の構造'!L$49</f>
        <v>61</v>
      </c>
      <c r="F45" s="138"/>
      <c r="G45" s="138"/>
      <c r="H45" s="138">
        <f>'実質公債費比率（分子）の構造'!M$49</f>
        <v>54</v>
      </c>
      <c r="I45" s="138"/>
      <c r="J45" s="138"/>
      <c r="K45" s="138">
        <f>'実質公債費比率（分子）の構造'!N$49</f>
        <v>55</v>
      </c>
      <c r="L45" s="138"/>
      <c r="M45" s="138"/>
      <c r="N45" s="138">
        <f>'実質公債費比率（分子）の構造'!O$49</f>
        <v>61</v>
      </c>
      <c r="O45" s="138"/>
      <c r="P45" s="138"/>
    </row>
    <row r="46" spans="1:16" x14ac:dyDescent="0.15">
      <c r="A46" s="138" t="s">
        <v>55</v>
      </c>
      <c r="B46" s="138">
        <f>'実質公債費比率（分子）の構造'!K$48</f>
        <v>16</v>
      </c>
      <c r="C46" s="138"/>
      <c r="D46" s="138"/>
      <c r="E46" s="138">
        <f>'実質公債費比率（分子）の構造'!L$48</f>
        <v>32</v>
      </c>
      <c r="F46" s="138"/>
      <c r="G46" s="138"/>
      <c r="H46" s="138">
        <f>'実質公債費比率（分子）の構造'!M$48</f>
        <v>60</v>
      </c>
      <c r="I46" s="138"/>
      <c r="J46" s="138"/>
      <c r="K46" s="138">
        <f>'実質公債費比率（分子）の構造'!N$48</f>
        <v>37</v>
      </c>
      <c r="L46" s="138"/>
      <c r="M46" s="138"/>
      <c r="N46" s="138">
        <f>'実質公債費比率（分子）の構造'!O$48</f>
        <v>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472</v>
      </c>
      <c r="C49" s="138"/>
      <c r="D49" s="138"/>
      <c r="E49" s="138">
        <f>'実質公債費比率（分子）の構造'!L$45</f>
        <v>464</v>
      </c>
      <c r="F49" s="138"/>
      <c r="G49" s="138"/>
      <c r="H49" s="138">
        <f>'実質公債費比率（分子）の構造'!M$45</f>
        <v>467</v>
      </c>
      <c r="I49" s="138"/>
      <c r="J49" s="138"/>
      <c r="K49" s="138">
        <f>'実質公債費比率（分子）の構造'!N$45</f>
        <v>461</v>
      </c>
      <c r="L49" s="138"/>
      <c r="M49" s="138"/>
      <c r="N49" s="138">
        <f>'実質公債費比率（分子）の構造'!O$45</f>
        <v>442</v>
      </c>
      <c r="O49" s="138"/>
      <c r="P49" s="138"/>
    </row>
    <row r="50" spans="1:16" x14ac:dyDescent="0.15">
      <c r="A50" s="138" t="s">
        <v>59</v>
      </c>
      <c r="B50" s="138" t="e">
        <f>NA()</f>
        <v>#N/A</v>
      </c>
      <c r="C50" s="138">
        <f>IF(ISNUMBER('実質公債費比率（分子）の構造'!K$53),'実質公債費比率（分子）の構造'!K$53,NA())</f>
        <v>260</v>
      </c>
      <c r="D50" s="138" t="e">
        <f>NA()</f>
        <v>#N/A</v>
      </c>
      <c r="E50" s="138" t="e">
        <f>NA()</f>
        <v>#N/A</v>
      </c>
      <c r="F50" s="138">
        <f>IF(ISNUMBER('実質公債費比率（分子）の構造'!L$53),'実質公債費比率（分子）の構造'!L$53,NA())</f>
        <v>251</v>
      </c>
      <c r="G50" s="138" t="e">
        <f>NA()</f>
        <v>#N/A</v>
      </c>
      <c r="H50" s="138" t="e">
        <f>NA()</f>
        <v>#N/A</v>
      </c>
      <c r="I50" s="138">
        <f>IF(ISNUMBER('実質公債費比率（分子）の構造'!M$53),'実質公債費比率（分子）の構造'!M$53,NA())</f>
        <v>259</v>
      </c>
      <c r="J50" s="138" t="e">
        <f>NA()</f>
        <v>#N/A</v>
      </c>
      <c r="K50" s="138" t="e">
        <f>NA()</f>
        <v>#N/A</v>
      </c>
      <c r="L50" s="138">
        <f>IF(ISNUMBER('実質公債費比率（分子）の構造'!N$53),'実質公債費比率（分子）の構造'!N$53,NA())</f>
        <v>237</v>
      </c>
      <c r="M50" s="138" t="e">
        <f>NA()</f>
        <v>#N/A</v>
      </c>
      <c r="N50" s="138" t="e">
        <f>NA()</f>
        <v>#N/A</v>
      </c>
      <c r="O50" s="138">
        <f>IF(ISNUMBER('実質公債費比率（分子）の構造'!O$53),'実質公債費比率（分子）の構造'!O$53,NA())</f>
        <v>192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3430</v>
      </c>
      <c r="E56" s="137"/>
      <c r="F56" s="137"/>
      <c r="G56" s="137">
        <f>'将来負担比率（分子）の構造'!J$52</f>
        <v>3361</v>
      </c>
      <c r="H56" s="137"/>
      <c r="I56" s="137"/>
      <c r="J56" s="137">
        <f>'将来負担比率（分子）の構造'!K$52</f>
        <v>3424</v>
      </c>
      <c r="K56" s="137"/>
      <c r="L56" s="137"/>
      <c r="M56" s="137">
        <f>'将来負担比率（分子）の構造'!L$52</f>
        <v>3678</v>
      </c>
      <c r="N56" s="137"/>
      <c r="O56" s="137"/>
      <c r="P56" s="137">
        <f>'将来負担比率（分子）の構造'!M$52</f>
        <v>3755</v>
      </c>
    </row>
    <row r="57" spans="1:16" x14ac:dyDescent="0.15">
      <c r="A57" s="137" t="s">
        <v>36</v>
      </c>
      <c r="B57" s="137"/>
      <c r="C57" s="137"/>
      <c r="D57" s="137">
        <f>'将来負担比率（分子）の構造'!I$51</f>
        <v>107</v>
      </c>
      <c r="E57" s="137"/>
      <c r="F57" s="137"/>
      <c r="G57" s="137">
        <f>'将来負担比率（分子）の構造'!J$51</f>
        <v>91</v>
      </c>
      <c r="H57" s="137"/>
      <c r="I57" s="137"/>
      <c r="J57" s="137">
        <f>'将来負担比率（分子）の構造'!K$51</f>
        <v>74</v>
      </c>
      <c r="K57" s="137"/>
      <c r="L57" s="137"/>
      <c r="M57" s="137">
        <f>'将来負担比率（分子）の構造'!L$51</f>
        <v>57</v>
      </c>
      <c r="N57" s="137"/>
      <c r="O57" s="137"/>
      <c r="P57" s="137">
        <f>'将来負担比率（分子）の構造'!M$51</f>
        <v>29</v>
      </c>
    </row>
    <row r="58" spans="1:16" x14ac:dyDescent="0.15">
      <c r="A58" s="137" t="s">
        <v>35</v>
      </c>
      <c r="B58" s="137"/>
      <c r="C58" s="137"/>
      <c r="D58" s="137">
        <f>'将来負担比率（分子）の構造'!I$50</f>
        <v>3648</v>
      </c>
      <c r="E58" s="137"/>
      <c r="F58" s="137"/>
      <c r="G58" s="137">
        <f>'将来負担比率（分子）の構造'!J$50</f>
        <v>3716</v>
      </c>
      <c r="H58" s="137"/>
      <c r="I58" s="137"/>
      <c r="J58" s="137">
        <f>'将来負担比率（分子）の構造'!K$50</f>
        <v>3983</v>
      </c>
      <c r="K58" s="137"/>
      <c r="L58" s="137"/>
      <c r="M58" s="137">
        <f>'将来負担比率（分子）の構造'!L$50</f>
        <v>4059</v>
      </c>
      <c r="N58" s="137"/>
      <c r="O58" s="137"/>
      <c r="P58" s="137">
        <f>'将来負担比率（分子）の構造'!M$50</f>
        <v>3831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1226</v>
      </c>
      <c r="C62" s="137"/>
      <c r="D62" s="137"/>
      <c r="E62" s="137">
        <f>'将来負担比率（分子）の構造'!J$45</f>
        <v>1151</v>
      </c>
      <c r="F62" s="137"/>
      <c r="G62" s="137"/>
      <c r="H62" s="137">
        <f>'将来負担比率（分子）の構造'!K$45</f>
        <v>1075</v>
      </c>
      <c r="I62" s="137"/>
      <c r="J62" s="137"/>
      <c r="K62" s="137">
        <f>'将来負担比率（分子）の構造'!L$45</f>
        <v>1394</v>
      </c>
      <c r="L62" s="137"/>
      <c r="M62" s="137"/>
      <c r="N62" s="137">
        <f>'将来負担比率（分子）の構造'!M$45</f>
        <v>985</v>
      </c>
      <c r="O62" s="137"/>
      <c r="P62" s="137"/>
    </row>
    <row r="63" spans="1:16" x14ac:dyDescent="0.15">
      <c r="A63" s="137" t="s">
        <v>28</v>
      </c>
      <c r="B63" s="137">
        <f>'将来負担比率（分子）の構造'!I$44</f>
        <v>377</v>
      </c>
      <c r="C63" s="137"/>
      <c r="D63" s="137"/>
      <c r="E63" s="137">
        <f>'将来負担比率（分子）の構造'!J$44</f>
        <v>330</v>
      </c>
      <c r="F63" s="137"/>
      <c r="G63" s="137"/>
      <c r="H63" s="137">
        <f>'将来負担比率（分子）の構造'!K$44</f>
        <v>462</v>
      </c>
      <c r="I63" s="137"/>
      <c r="J63" s="137"/>
      <c r="K63" s="137">
        <f>'将来負担比率（分子）の構造'!L$44</f>
        <v>417</v>
      </c>
      <c r="L63" s="137"/>
      <c r="M63" s="137"/>
      <c r="N63" s="137">
        <f>'将来負担比率（分子）の構造'!M$44</f>
        <v>360</v>
      </c>
      <c r="O63" s="137"/>
      <c r="P63" s="137"/>
    </row>
    <row r="64" spans="1:16" x14ac:dyDescent="0.15">
      <c r="A64" s="137" t="s">
        <v>27</v>
      </c>
      <c r="B64" s="137">
        <f>'将来負担比率（分子）の構造'!I$43</f>
        <v>149</v>
      </c>
      <c r="C64" s="137"/>
      <c r="D64" s="137"/>
      <c r="E64" s="137">
        <f>'将来負担比率（分子）の構造'!J$43</f>
        <v>169</v>
      </c>
      <c r="F64" s="137"/>
      <c r="G64" s="137"/>
      <c r="H64" s="137">
        <f>'将来負担比率（分子）の構造'!K$43</f>
        <v>216</v>
      </c>
      <c r="I64" s="137"/>
      <c r="J64" s="137"/>
      <c r="K64" s="137">
        <f>'将来負担比率（分子）の構造'!L$43</f>
        <v>255</v>
      </c>
      <c r="L64" s="137"/>
      <c r="M64" s="137"/>
      <c r="N64" s="137">
        <f>'将来負担比率（分子）の構造'!M$43</f>
        <v>266</v>
      </c>
      <c r="O64" s="137"/>
      <c r="P64" s="137"/>
    </row>
    <row r="65" spans="1:16" x14ac:dyDescent="0.15">
      <c r="A65" s="137" t="s">
        <v>26</v>
      </c>
      <c r="B65" s="137">
        <f>'将来負担比率（分子）の構造'!I$42</f>
        <v>31</v>
      </c>
      <c r="C65" s="137"/>
      <c r="D65" s="137"/>
      <c r="E65" s="137">
        <f>'将来負担比率（分子）の構造'!J$42</f>
        <v>8</v>
      </c>
      <c r="F65" s="137"/>
      <c r="G65" s="137"/>
      <c r="H65" s="137">
        <f>'将来負担比率（分子）の構造'!K$42</f>
        <v>4</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4431</v>
      </c>
      <c r="C66" s="137"/>
      <c r="D66" s="137"/>
      <c r="E66" s="137">
        <f>'将来負担比率（分子）の構造'!J$41</f>
        <v>4258</v>
      </c>
      <c r="F66" s="137"/>
      <c r="G66" s="137"/>
      <c r="H66" s="137">
        <f>'将来負担比率（分子）の構造'!K$41</f>
        <v>4216</v>
      </c>
      <c r="I66" s="137"/>
      <c r="J66" s="137"/>
      <c r="K66" s="137">
        <f>'将来負担比率（分子）の構造'!L$41</f>
        <v>4462</v>
      </c>
      <c r="L66" s="137"/>
      <c r="M66" s="137"/>
      <c r="N66" s="137">
        <f>'将来負担比率（分子）の構造'!M$41</f>
        <v>4517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977146</v>
      </c>
      <c r="S5" s="671"/>
      <c r="T5" s="671"/>
      <c r="U5" s="671"/>
      <c r="V5" s="671"/>
      <c r="W5" s="671"/>
      <c r="X5" s="671"/>
      <c r="Y5" s="718"/>
      <c r="Z5" s="731">
        <v>18.2</v>
      </c>
      <c r="AA5" s="731"/>
      <c r="AB5" s="731"/>
      <c r="AC5" s="731"/>
      <c r="AD5" s="732">
        <v>977146</v>
      </c>
      <c r="AE5" s="732"/>
      <c r="AF5" s="732"/>
      <c r="AG5" s="732"/>
      <c r="AH5" s="732"/>
      <c r="AI5" s="732"/>
      <c r="AJ5" s="732"/>
      <c r="AK5" s="732"/>
      <c r="AL5" s="719">
        <v>31.2</v>
      </c>
      <c r="AM5" s="688"/>
      <c r="AN5" s="688"/>
      <c r="AO5" s="720"/>
      <c r="AP5" s="707" t="s">
        <v>209</v>
      </c>
      <c r="AQ5" s="708"/>
      <c r="AR5" s="708"/>
      <c r="AS5" s="708"/>
      <c r="AT5" s="708"/>
      <c r="AU5" s="708"/>
      <c r="AV5" s="708"/>
      <c r="AW5" s="708"/>
      <c r="AX5" s="708"/>
      <c r="AY5" s="708"/>
      <c r="AZ5" s="708"/>
      <c r="BA5" s="708"/>
      <c r="BB5" s="708"/>
      <c r="BC5" s="708"/>
      <c r="BD5" s="708"/>
      <c r="BE5" s="708"/>
      <c r="BF5" s="709"/>
      <c r="BG5" s="620">
        <v>977100</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57153</v>
      </c>
      <c r="S6" s="621"/>
      <c r="T6" s="621"/>
      <c r="U6" s="621"/>
      <c r="V6" s="621"/>
      <c r="W6" s="621"/>
      <c r="X6" s="621"/>
      <c r="Y6" s="622"/>
      <c r="Z6" s="673">
        <v>1.1000000000000001</v>
      </c>
      <c r="AA6" s="673"/>
      <c r="AB6" s="673"/>
      <c r="AC6" s="673"/>
      <c r="AD6" s="674">
        <v>57153</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977100</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84106</v>
      </c>
      <c r="CS6" s="621"/>
      <c r="CT6" s="621"/>
      <c r="CU6" s="621"/>
      <c r="CV6" s="621"/>
      <c r="CW6" s="621"/>
      <c r="CX6" s="621"/>
      <c r="CY6" s="622"/>
      <c r="CZ6" s="673">
        <v>1.6</v>
      </c>
      <c r="DA6" s="673"/>
      <c r="DB6" s="673"/>
      <c r="DC6" s="673"/>
      <c r="DD6" s="626" t="s">
        <v>210</v>
      </c>
      <c r="DE6" s="621"/>
      <c r="DF6" s="621"/>
      <c r="DG6" s="621"/>
      <c r="DH6" s="621"/>
      <c r="DI6" s="621"/>
      <c r="DJ6" s="621"/>
      <c r="DK6" s="621"/>
      <c r="DL6" s="621"/>
      <c r="DM6" s="621"/>
      <c r="DN6" s="621"/>
      <c r="DO6" s="621"/>
      <c r="DP6" s="622"/>
      <c r="DQ6" s="626">
        <v>84106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999</v>
      </c>
      <c r="S7" s="621"/>
      <c r="T7" s="621"/>
      <c r="U7" s="621"/>
      <c r="V7" s="621"/>
      <c r="W7" s="621"/>
      <c r="X7" s="621"/>
      <c r="Y7" s="622"/>
      <c r="Z7" s="673">
        <v>0</v>
      </c>
      <c r="AA7" s="673"/>
      <c r="AB7" s="673"/>
      <c r="AC7" s="673"/>
      <c r="AD7" s="674">
        <v>999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422752</v>
      </c>
      <c r="BH7" s="621"/>
      <c r="BI7" s="621"/>
      <c r="BJ7" s="621"/>
      <c r="BK7" s="621"/>
      <c r="BL7" s="621"/>
      <c r="BM7" s="621"/>
      <c r="BN7" s="622"/>
      <c r="BO7" s="673">
        <v>43.3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884909</v>
      </c>
      <c r="CS7" s="621"/>
      <c r="CT7" s="621"/>
      <c r="CU7" s="621"/>
      <c r="CV7" s="621"/>
      <c r="CW7" s="621"/>
      <c r="CX7" s="621"/>
      <c r="CY7" s="622"/>
      <c r="CZ7" s="673">
        <v>17.100000000000001</v>
      </c>
      <c r="DA7" s="673"/>
      <c r="DB7" s="673"/>
      <c r="DC7" s="673"/>
      <c r="DD7" s="626">
        <v>64470</v>
      </c>
      <c r="DE7" s="621"/>
      <c r="DF7" s="621"/>
      <c r="DG7" s="621"/>
      <c r="DH7" s="621"/>
      <c r="DI7" s="621"/>
      <c r="DJ7" s="621"/>
      <c r="DK7" s="621"/>
      <c r="DL7" s="621"/>
      <c r="DM7" s="621"/>
      <c r="DN7" s="621"/>
      <c r="DO7" s="621"/>
      <c r="DP7" s="622"/>
      <c r="DQ7" s="626">
        <v>775717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2777</v>
      </c>
      <c r="S8" s="621"/>
      <c r="T8" s="621"/>
      <c r="U8" s="621"/>
      <c r="V8" s="621"/>
      <c r="W8" s="621"/>
      <c r="X8" s="621"/>
      <c r="Y8" s="622"/>
      <c r="Z8" s="673">
        <v>0.1</v>
      </c>
      <c r="AA8" s="673"/>
      <c r="AB8" s="673"/>
      <c r="AC8" s="673"/>
      <c r="AD8" s="674">
        <v>2777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16999</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1372332</v>
      </c>
      <c r="CS8" s="621"/>
      <c r="CT8" s="621"/>
      <c r="CU8" s="621"/>
      <c r="CV8" s="621"/>
      <c r="CW8" s="621"/>
      <c r="CX8" s="621"/>
      <c r="CY8" s="622"/>
      <c r="CZ8" s="673">
        <v>26.5</v>
      </c>
      <c r="DA8" s="673"/>
      <c r="DB8" s="673"/>
      <c r="DC8" s="673"/>
      <c r="DD8" s="626">
        <v>64444</v>
      </c>
      <c r="DE8" s="621"/>
      <c r="DF8" s="621"/>
      <c r="DG8" s="621"/>
      <c r="DH8" s="621"/>
      <c r="DI8" s="621"/>
      <c r="DJ8" s="621"/>
      <c r="DK8" s="621"/>
      <c r="DL8" s="621"/>
      <c r="DM8" s="621"/>
      <c r="DN8" s="621"/>
      <c r="DO8" s="621"/>
      <c r="DP8" s="622"/>
      <c r="DQ8" s="626">
        <v>846893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1483</v>
      </c>
      <c r="S9" s="621"/>
      <c r="T9" s="621"/>
      <c r="U9" s="621"/>
      <c r="V9" s="621"/>
      <c r="W9" s="621"/>
      <c r="X9" s="621"/>
      <c r="Y9" s="622"/>
      <c r="Z9" s="673">
        <v>0</v>
      </c>
      <c r="AA9" s="673"/>
      <c r="AB9" s="673"/>
      <c r="AC9" s="673"/>
      <c r="AD9" s="674">
        <v>1483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350836</v>
      </c>
      <c r="BH9" s="621"/>
      <c r="BI9" s="621"/>
      <c r="BJ9" s="621"/>
      <c r="BK9" s="621"/>
      <c r="BL9" s="621"/>
      <c r="BM9" s="621"/>
      <c r="BN9" s="622"/>
      <c r="BO9" s="673">
        <v>35.9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564026</v>
      </c>
      <c r="CS9" s="621"/>
      <c r="CT9" s="621"/>
      <c r="CU9" s="621"/>
      <c r="CV9" s="621"/>
      <c r="CW9" s="621"/>
      <c r="CX9" s="621"/>
      <c r="CY9" s="622"/>
      <c r="CZ9" s="673">
        <v>10.9</v>
      </c>
      <c r="DA9" s="673"/>
      <c r="DB9" s="673"/>
      <c r="DC9" s="673"/>
      <c r="DD9" s="626">
        <v>11161</v>
      </c>
      <c r="DE9" s="621"/>
      <c r="DF9" s="621"/>
      <c r="DG9" s="621"/>
      <c r="DH9" s="621"/>
      <c r="DI9" s="621"/>
      <c r="DJ9" s="621"/>
      <c r="DK9" s="621"/>
      <c r="DL9" s="621"/>
      <c r="DM9" s="621"/>
      <c r="DN9" s="621"/>
      <c r="DO9" s="621"/>
      <c r="DP9" s="622"/>
      <c r="DQ9" s="626">
        <v>518878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171009</v>
      </c>
      <c r="S10" s="621"/>
      <c r="T10" s="621"/>
      <c r="U10" s="621"/>
      <c r="V10" s="621"/>
      <c r="W10" s="621"/>
      <c r="X10" s="621"/>
      <c r="Y10" s="622"/>
      <c r="Z10" s="673">
        <v>3.2</v>
      </c>
      <c r="AA10" s="673"/>
      <c r="AB10" s="673"/>
      <c r="AC10" s="673"/>
      <c r="AD10" s="674">
        <v>171009</v>
      </c>
      <c r="AE10" s="674"/>
      <c r="AF10" s="674"/>
      <c r="AG10" s="674"/>
      <c r="AH10" s="674"/>
      <c r="AI10" s="674"/>
      <c r="AJ10" s="674"/>
      <c r="AK10" s="674"/>
      <c r="AL10" s="643">
        <v>5.5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26419</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16182</v>
      </c>
      <c r="CS10" s="621"/>
      <c r="CT10" s="621"/>
      <c r="CU10" s="621"/>
      <c r="CV10" s="621"/>
      <c r="CW10" s="621"/>
      <c r="CX10" s="621"/>
      <c r="CY10" s="622"/>
      <c r="CZ10" s="673">
        <v>0.3</v>
      </c>
      <c r="DA10" s="673"/>
      <c r="DB10" s="673"/>
      <c r="DC10" s="673"/>
      <c r="DD10" s="626">
        <v>14725</v>
      </c>
      <c r="DE10" s="621"/>
      <c r="DF10" s="621"/>
      <c r="DG10" s="621"/>
      <c r="DH10" s="621"/>
      <c r="DI10" s="621"/>
      <c r="DJ10" s="621"/>
      <c r="DK10" s="621"/>
      <c r="DL10" s="621"/>
      <c r="DM10" s="621"/>
      <c r="DN10" s="621"/>
      <c r="DO10" s="621"/>
      <c r="DP10" s="622"/>
      <c r="DQ10" s="626">
        <v>1559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949</v>
      </c>
      <c r="S11" s="621"/>
      <c r="T11" s="621"/>
      <c r="U11" s="621"/>
      <c r="V11" s="621"/>
      <c r="W11" s="621"/>
      <c r="X11" s="621"/>
      <c r="Y11" s="622"/>
      <c r="Z11" s="673">
        <v>0</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28498</v>
      </c>
      <c r="BH11" s="621"/>
      <c r="BI11" s="621"/>
      <c r="BJ11" s="621"/>
      <c r="BK11" s="621"/>
      <c r="BL11" s="621"/>
      <c r="BM11" s="621"/>
      <c r="BN11" s="622"/>
      <c r="BO11" s="673">
        <v>2.9</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236399</v>
      </c>
      <c r="CS11" s="621"/>
      <c r="CT11" s="621"/>
      <c r="CU11" s="621"/>
      <c r="CV11" s="621"/>
      <c r="CW11" s="621"/>
      <c r="CX11" s="621"/>
      <c r="CY11" s="622"/>
      <c r="CZ11" s="673">
        <v>4.5999999999999996</v>
      </c>
      <c r="DA11" s="673"/>
      <c r="DB11" s="673"/>
      <c r="DC11" s="673"/>
      <c r="DD11" s="626">
        <v>34480</v>
      </c>
      <c r="DE11" s="621"/>
      <c r="DF11" s="621"/>
      <c r="DG11" s="621"/>
      <c r="DH11" s="621"/>
      <c r="DI11" s="621"/>
      <c r="DJ11" s="621"/>
      <c r="DK11" s="621"/>
      <c r="DL11" s="621"/>
      <c r="DM11" s="621"/>
      <c r="DN11" s="621"/>
      <c r="DO11" s="621"/>
      <c r="DP11" s="622"/>
      <c r="DQ11" s="626">
        <v>136357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426558</v>
      </c>
      <c r="BH12" s="621"/>
      <c r="BI12" s="621"/>
      <c r="BJ12" s="621"/>
      <c r="BK12" s="621"/>
      <c r="BL12" s="621"/>
      <c r="BM12" s="621"/>
      <c r="BN12" s="622"/>
      <c r="BO12" s="673">
        <v>43.7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84837</v>
      </c>
      <c r="CS12" s="621"/>
      <c r="CT12" s="621"/>
      <c r="CU12" s="621"/>
      <c r="CV12" s="621"/>
      <c r="CW12" s="621"/>
      <c r="CX12" s="621"/>
      <c r="CY12" s="622"/>
      <c r="CZ12" s="673">
        <v>1.6</v>
      </c>
      <c r="DA12" s="673"/>
      <c r="DB12" s="673"/>
      <c r="DC12" s="673"/>
      <c r="DD12" s="626">
        <v>26458</v>
      </c>
      <c r="DE12" s="621"/>
      <c r="DF12" s="621"/>
      <c r="DG12" s="621"/>
      <c r="DH12" s="621"/>
      <c r="DI12" s="621"/>
      <c r="DJ12" s="621"/>
      <c r="DK12" s="621"/>
      <c r="DL12" s="621"/>
      <c r="DM12" s="621"/>
      <c r="DN12" s="621"/>
      <c r="DO12" s="621"/>
      <c r="DP12" s="622"/>
      <c r="DQ12" s="626">
        <v>79022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10101</v>
      </c>
      <c r="S13" s="621"/>
      <c r="T13" s="621"/>
      <c r="U13" s="621"/>
      <c r="V13" s="621"/>
      <c r="W13" s="621"/>
      <c r="X13" s="621"/>
      <c r="Y13" s="622"/>
      <c r="Z13" s="673">
        <v>0.2</v>
      </c>
      <c r="AA13" s="673"/>
      <c r="AB13" s="673"/>
      <c r="AC13" s="673"/>
      <c r="AD13" s="674">
        <v>10101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424959</v>
      </c>
      <c r="BH13" s="621"/>
      <c r="BI13" s="621"/>
      <c r="BJ13" s="621"/>
      <c r="BK13" s="621"/>
      <c r="BL13" s="621"/>
      <c r="BM13" s="621"/>
      <c r="BN13" s="622"/>
      <c r="BO13" s="673">
        <v>43.5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511614</v>
      </c>
      <c r="CS13" s="621"/>
      <c r="CT13" s="621"/>
      <c r="CU13" s="621"/>
      <c r="CV13" s="621"/>
      <c r="CW13" s="621"/>
      <c r="CX13" s="621"/>
      <c r="CY13" s="622"/>
      <c r="CZ13" s="673">
        <v>9.9</v>
      </c>
      <c r="DA13" s="673"/>
      <c r="DB13" s="673"/>
      <c r="DC13" s="673"/>
      <c r="DD13" s="626">
        <v>345506</v>
      </c>
      <c r="DE13" s="621"/>
      <c r="DF13" s="621"/>
      <c r="DG13" s="621"/>
      <c r="DH13" s="621"/>
      <c r="DI13" s="621"/>
      <c r="DJ13" s="621"/>
      <c r="DK13" s="621"/>
      <c r="DL13" s="621"/>
      <c r="DM13" s="621"/>
      <c r="DN13" s="621"/>
      <c r="DO13" s="621"/>
      <c r="DP13" s="622"/>
      <c r="DQ13" s="626">
        <v>258304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34088</v>
      </c>
      <c r="BH14" s="621"/>
      <c r="BI14" s="621"/>
      <c r="BJ14" s="621"/>
      <c r="BK14" s="621"/>
      <c r="BL14" s="621"/>
      <c r="BM14" s="621"/>
      <c r="BN14" s="622"/>
      <c r="BO14" s="673">
        <v>3.5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300951</v>
      </c>
      <c r="CS14" s="621"/>
      <c r="CT14" s="621"/>
      <c r="CU14" s="621"/>
      <c r="CV14" s="621"/>
      <c r="CW14" s="621"/>
      <c r="CX14" s="621"/>
      <c r="CY14" s="622"/>
      <c r="CZ14" s="673">
        <v>5.8</v>
      </c>
      <c r="DA14" s="673"/>
      <c r="DB14" s="673"/>
      <c r="DC14" s="673"/>
      <c r="DD14" s="626">
        <v>41315</v>
      </c>
      <c r="DE14" s="621"/>
      <c r="DF14" s="621"/>
      <c r="DG14" s="621"/>
      <c r="DH14" s="621"/>
      <c r="DI14" s="621"/>
      <c r="DJ14" s="621"/>
      <c r="DK14" s="621"/>
      <c r="DL14" s="621"/>
      <c r="DM14" s="621"/>
      <c r="DN14" s="621"/>
      <c r="DO14" s="621"/>
      <c r="DP14" s="622"/>
      <c r="DQ14" s="626">
        <v>266567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2414</v>
      </c>
      <c r="S15" s="621"/>
      <c r="T15" s="621"/>
      <c r="U15" s="621"/>
      <c r="V15" s="621"/>
      <c r="W15" s="621"/>
      <c r="X15" s="621"/>
      <c r="Y15" s="622"/>
      <c r="Z15" s="673">
        <v>0</v>
      </c>
      <c r="AA15" s="673"/>
      <c r="AB15" s="673"/>
      <c r="AC15" s="673"/>
      <c r="AD15" s="674">
        <v>2414</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93702</v>
      </c>
      <c r="BH15" s="621"/>
      <c r="BI15" s="621"/>
      <c r="BJ15" s="621"/>
      <c r="BK15" s="621"/>
      <c r="BL15" s="621"/>
      <c r="BM15" s="621"/>
      <c r="BN15" s="622"/>
      <c r="BO15" s="673">
        <v>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549254</v>
      </c>
      <c r="CS15" s="621"/>
      <c r="CT15" s="621"/>
      <c r="CU15" s="621"/>
      <c r="CV15" s="621"/>
      <c r="CW15" s="621"/>
      <c r="CX15" s="621"/>
      <c r="CY15" s="622"/>
      <c r="CZ15" s="673">
        <v>10.6</v>
      </c>
      <c r="DA15" s="673"/>
      <c r="DB15" s="673"/>
      <c r="DC15" s="673"/>
      <c r="DD15" s="626">
        <v>77842</v>
      </c>
      <c r="DE15" s="621"/>
      <c r="DF15" s="621"/>
      <c r="DG15" s="621"/>
      <c r="DH15" s="621"/>
      <c r="DI15" s="621"/>
      <c r="DJ15" s="621"/>
      <c r="DK15" s="621"/>
      <c r="DL15" s="621"/>
      <c r="DM15" s="621"/>
      <c r="DN15" s="621"/>
      <c r="DO15" s="621"/>
      <c r="DP15" s="622"/>
      <c r="DQ15" s="626">
        <v>442953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2103393</v>
      </c>
      <c r="S16" s="621"/>
      <c r="T16" s="621"/>
      <c r="U16" s="621"/>
      <c r="V16" s="621"/>
      <c r="W16" s="621"/>
      <c r="X16" s="621"/>
      <c r="Y16" s="622"/>
      <c r="Z16" s="673">
        <v>39.1</v>
      </c>
      <c r="AA16" s="673"/>
      <c r="AB16" s="673"/>
      <c r="AC16" s="673"/>
      <c r="AD16" s="674">
        <v>1903161</v>
      </c>
      <c r="AE16" s="674"/>
      <c r="AF16" s="674"/>
      <c r="AG16" s="674"/>
      <c r="AH16" s="674"/>
      <c r="AI16" s="674"/>
      <c r="AJ16" s="674"/>
      <c r="AK16" s="674"/>
      <c r="AL16" s="643">
        <v>60.8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145</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145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1903161</v>
      </c>
      <c r="S17" s="621"/>
      <c r="T17" s="621"/>
      <c r="U17" s="621"/>
      <c r="V17" s="621"/>
      <c r="W17" s="621"/>
      <c r="X17" s="621"/>
      <c r="Y17" s="622"/>
      <c r="Z17" s="673">
        <v>35.4</v>
      </c>
      <c r="AA17" s="673"/>
      <c r="AB17" s="673"/>
      <c r="AC17" s="673"/>
      <c r="AD17" s="674">
        <v>1903161</v>
      </c>
      <c r="AE17" s="674"/>
      <c r="AF17" s="674"/>
      <c r="AG17" s="674"/>
      <c r="AH17" s="674"/>
      <c r="AI17" s="674"/>
      <c r="AJ17" s="674"/>
      <c r="AK17" s="674"/>
      <c r="AL17" s="643">
        <v>60.8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442765</v>
      </c>
      <c r="CS17" s="621"/>
      <c r="CT17" s="621"/>
      <c r="CU17" s="621"/>
      <c r="CV17" s="621"/>
      <c r="CW17" s="621"/>
      <c r="CX17" s="621"/>
      <c r="CY17" s="622"/>
      <c r="CZ17" s="673">
        <v>8.6</v>
      </c>
      <c r="DA17" s="673"/>
      <c r="DB17" s="673"/>
      <c r="DC17" s="673"/>
      <c r="DD17" s="626" t="s">
        <v>112</v>
      </c>
      <c r="DE17" s="621"/>
      <c r="DF17" s="621"/>
      <c r="DG17" s="621"/>
      <c r="DH17" s="621"/>
      <c r="DI17" s="621"/>
      <c r="DJ17" s="621"/>
      <c r="DK17" s="621"/>
      <c r="DL17" s="621"/>
      <c r="DM17" s="621"/>
      <c r="DN17" s="621"/>
      <c r="DO17" s="621"/>
      <c r="DP17" s="622"/>
      <c r="DQ17" s="626">
        <v>438478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174550</v>
      </c>
      <c r="S18" s="621"/>
      <c r="T18" s="621"/>
      <c r="U18" s="621"/>
      <c r="V18" s="621"/>
      <c r="W18" s="621"/>
      <c r="X18" s="621"/>
      <c r="Y18" s="622"/>
      <c r="Z18" s="673">
        <v>3.2</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126360</v>
      </c>
      <c r="CS18" s="621"/>
      <c r="CT18" s="621"/>
      <c r="CU18" s="621"/>
      <c r="CV18" s="621"/>
      <c r="CW18" s="621"/>
      <c r="CX18" s="621"/>
      <c r="CY18" s="622"/>
      <c r="CZ18" s="673">
        <v>2.4</v>
      </c>
      <c r="DA18" s="673"/>
      <c r="DB18" s="673"/>
      <c r="DC18" s="673"/>
      <c r="DD18" s="626">
        <v>126360</v>
      </c>
      <c r="DE18" s="621"/>
      <c r="DF18" s="621"/>
      <c r="DG18" s="621"/>
      <c r="DH18" s="621"/>
      <c r="DI18" s="621"/>
      <c r="DJ18" s="621"/>
      <c r="DK18" s="621"/>
      <c r="DL18" s="621"/>
      <c r="DM18" s="621"/>
      <c r="DN18" s="621"/>
      <c r="DO18" s="621"/>
      <c r="DP18" s="622"/>
      <c r="DQ18" s="626">
        <v>126360</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25682</v>
      </c>
      <c r="S19" s="621"/>
      <c r="T19" s="621"/>
      <c r="U19" s="621"/>
      <c r="V19" s="621"/>
      <c r="W19" s="621"/>
      <c r="X19" s="621"/>
      <c r="Y19" s="622"/>
      <c r="Z19" s="673">
        <v>0.5</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46</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3327424</v>
      </c>
      <c r="S20" s="621"/>
      <c r="T20" s="621"/>
      <c r="U20" s="621"/>
      <c r="V20" s="621"/>
      <c r="W20" s="621"/>
      <c r="X20" s="621"/>
      <c r="Y20" s="622"/>
      <c r="Z20" s="673">
        <v>61.9</v>
      </c>
      <c r="AA20" s="673"/>
      <c r="AB20" s="673"/>
      <c r="AC20" s="673"/>
      <c r="AD20" s="674">
        <v>3126243</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46</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5173880</v>
      </c>
      <c r="CS20" s="621"/>
      <c r="CT20" s="621"/>
      <c r="CU20" s="621"/>
      <c r="CV20" s="621"/>
      <c r="CW20" s="621"/>
      <c r="CX20" s="621"/>
      <c r="CY20" s="622"/>
      <c r="CZ20" s="673">
        <v>100</v>
      </c>
      <c r="DA20" s="673"/>
      <c r="DB20" s="673"/>
      <c r="DC20" s="673"/>
      <c r="DD20" s="626">
        <v>806761</v>
      </c>
      <c r="DE20" s="621"/>
      <c r="DF20" s="621"/>
      <c r="DG20" s="621"/>
      <c r="DH20" s="621"/>
      <c r="DI20" s="621"/>
      <c r="DJ20" s="621"/>
      <c r="DK20" s="621"/>
      <c r="DL20" s="621"/>
      <c r="DM20" s="621"/>
      <c r="DN20" s="621"/>
      <c r="DO20" s="621"/>
      <c r="DP20" s="622"/>
      <c r="DQ20" s="626">
        <v>3975339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1073</v>
      </c>
      <c r="S21" s="621"/>
      <c r="T21" s="621"/>
      <c r="U21" s="621"/>
      <c r="V21" s="621"/>
      <c r="W21" s="621"/>
      <c r="X21" s="621"/>
      <c r="Y21" s="622"/>
      <c r="Z21" s="673">
        <v>0</v>
      </c>
      <c r="AA21" s="673"/>
      <c r="AB21" s="673"/>
      <c r="AC21" s="673"/>
      <c r="AD21" s="674">
        <v>1073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46</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889</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87181</v>
      </c>
      <c r="S23" s="621"/>
      <c r="T23" s="621"/>
      <c r="U23" s="621"/>
      <c r="V23" s="621"/>
      <c r="W23" s="621"/>
      <c r="X23" s="621"/>
      <c r="Y23" s="622"/>
      <c r="Z23" s="673">
        <v>1.6</v>
      </c>
      <c r="AA23" s="673"/>
      <c r="AB23" s="673"/>
      <c r="AC23" s="673"/>
      <c r="AD23" s="674">
        <v>3302</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10083</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1860443</v>
      </c>
      <c r="CS24" s="671"/>
      <c r="CT24" s="671"/>
      <c r="CU24" s="671"/>
      <c r="CV24" s="671"/>
      <c r="CW24" s="671"/>
      <c r="CX24" s="671"/>
      <c r="CY24" s="718"/>
      <c r="CZ24" s="722">
        <v>36</v>
      </c>
      <c r="DA24" s="723"/>
      <c r="DB24" s="723"/>
      <c r="DC24" s="724"/>
      <c r="DD24" s="717">
        <v>1454305</v>
      </c>
      <c r="DE24" s="671"/>
      <c r="DF24" s="671"/>
      <c r="DG24" s="671"/>
      <c r="DH24" s="671"/>
      <c r="DI24" s="671"/>
      <c r="DJ24" s="671"/>
      <c r="DK24" s="718"/>
      <c r="DL24" s="717">
        <v>1422484</v>
      </c>
      <c r="DM24" s="671"/>
      <c r="DN24" s="671"/>
      <c r="DO24" s="671"/>
      <c r="DP24" s="671"/>
      <c r="DQ24" s="671"/>
      <c r="DR24" s="671"/>
      <c r="DS24" s="671"/>
      <c r="DT24" s="671"/>
      <c r="DU24" s="671"/>
      <c r="DV24" s="718"/>
      <c r="DW24" s="719">
        <v>43.4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469775</v>
      </c>
      <c r="S25" s="621"/>
      <c r="T25" s="621"/>
      <c r="U25" s="621"/>
      <c r="V25" s="621"/>
      <c r="W25" s="621"/>
      <c r="X25" s="621"/>
      <c r="Y25" s="622"/>
      <c r="Z25" s="673">
        <v>8.6999999999999993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947070</v>
      </c>
      <c r="CS25" s="639"/>
      <c r="CT25" s="639"/>
      <c r="CU25" s="639"/>
      <c r="CV25" s="639"/>
      <c r="CW25" s="639"/>
      <c r="CX25" s="639"/>
      <c r="CY25" s="640"/>
      <c r="CZ25" s="623">
        <v>18.3</v>
      </c>
      <c r="DA25" s="641"/>
      <c r="DB25" s="641"/>
      <c r="DC25" s="642"/>
      <c r="DD25" s="626">
        <v>887326</v>
      </c>
      <c r="DE25" s="639"/>
      <c r="DF25" s="639"/>
      <c r="DG25" s="639"/>
      <c r="DH25" s="639"/>
      <c r="DI25" s="639"/>
      <c r="DJ25" s="639"/>
      <c r="DK25" s="640"/>
      <c r="DL25" s="626">
        <v>858199</v>
      </c>
      <c r="DM25" s="639"/>
      <c r="DN25" s="639"/>
      <c r="DO25" s="639"/>
      <c r="DP25" s="639"/>
      <c r="DQ25" s="639"/>
      <c r="DR25" s="639"/>
      <c r="DS25" s="639"/>
      <c r="DT25" s="639"/>
      <c r="DU25" s="639"/>
      <c r="DV25" s="640"/>
      <c r="DW25" s="643">
        <v>26.2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584498</v>
      </c>
      <c r="CS26" s="621"/>
      <c r="CT26" s="621"/>
      <c r="CU26" s="621"/>
      <c r="CV26" s="621"/>
      <c r="CW26" s="621"/>
      <c r="CX26" s="621"/>
      <c r="CY26" s="622"/>
      <c r="CZ26" s="623">
        <v>11.3</v>
      </c>
      <c r="DA26" s="641"/>
      <c r="DB26" s="641"/>
      <c r="DC26" s="642"/>
      <c r="DD26" s="626">
        <v>526373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316684</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977146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471239</v>
      </c>
      <c r="CS27" s="639"/>
      <c r="CT27" s="639"/>
      <c r="CU27" s="639"/>
      <c r="CV27" s="639"/>
      <c r="CW27" s="639"/>
      <c r="CX27" s="639"/>
      <c r="CY27" s="640"/>
      <c r="CZ27" s="623">
        <v>9.1</v>
      </c>
      <c r="DA27" s="641"/>
      <c r="DB27" s="641"/>
      <c r="DC27" s="642"/>
      <c r="DD27" s="626">
        <v>129132</v>
      </c>
      <c r="DE27" s="639"/>
      <c r="DF27" s="639"/>
      <c r="DG27" s="639"/>
      <c r="DH27" s="639"/>
      <c r="DI27" s="639"/>
      <c r="DJ27" s="639"/>
      <c r="DK27" s="640"/>
      <c r="DL27" s="626">
        <v>126438</v>
      </c>
      <c r="DM27" s="639"/>
      <c r="DN27" s="639"/>
      <c r="DO27" s="639"/>
      <c r="DP27" s="639"/>
      <c r="DQ27" s="639"/>
      <c r="DR27" s="639"/>
      <c r="DS27" s="639"/>
      <c r="DT27" s="639"/>
      <c r="DU27" s="639"/>
      <c r="DV27" s="640"/>
      <c r="DW27" s="643">
        <v>3.9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76026</v>
      </c>
      <c r="S28" s="621"/>
      <c r="T28" s="621"/>
      <c r="U28" s="621"/>
      <c r="V28" s="621"/>
      <c r="W28" s="621"/>
      <c r="X28" s="621"/>
      <c r="Y28" s="622"/>
      <c r="Z28" s="673">
        <v>1.4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442134</v>
      </c>
      <c r="CS28" s="621"/>
      <c r="CT28" s="621"/>
      <c r="CU28" s="621"/>
      <c r="CV28" s="621"/>
      <c r="CW28" s="621"/>
      <c r="CX28" s="621"/>
      <c r="CY28" s="622"/>
      <c r="CZ28" s="623">
        <v>8.5</v>
      </c>
      <c r="DA28" s="641"/>
      <c r="DB28" s="641"/>
      <c r="DC28" s="642"/>
      <c r="DD28" s="626">
        <v>437847</v>
      </c>
      <c r="DE28" s="621"/>
      <c r="DF28" s="621"/>
      <c r="DG28" s="621"/>
      <c r="DH28" s="621"/>
      <c r="DI28" s="621"/>
      <c r="DJ28" s="621"/>
      <c r="DK28" s="622"/>
      <c r="DL28" s="626">
        <v>437847</v>
      </c>
      <c r="DM28" s="621"/>
      <c r="DN28" s="621"/>
      <c r="DO28" s="621"/>
      <c r="DP28" s="621"/>
      <c r="DQ28" s="621"/>
      <c r="DR28" s="621"/>
      <c r="DS28" s="621"/>
      <c r="DT28" s="621"/>
      <c r="DU28" s="621"/>
      <c r="DV28" s="622"/>
      <c r="DW28" s="643">
        <v>13.4</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3209</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442134</v>
      </c>
      <c r="CS29" s="639"/>
      <c r="CT29" s="639"/>
      <c r="CU29" s="639"/>
      <c r="CV29" s="639"/>
      <c r="CW29" s="639"/>
      <c r="CX29" s="639"/>
      <c r="CY29" s="640"/>
      <c r="CZ29" s="623">
        <v>8.5</v>
      </c>
      <c r="DA29" s="641"/>
      <c r="DB29" s="641"/>
      <c r="DC29" s="642"/>
      <c r="DD29" s="626">
        <v>437847</v>
      </c>
      <c r="DE29" s="639"/>
      <c r="DF29" s="639"/>
      <c r="DG29" s="639"/>
      <c r="DH29" s="639"/>
      <c r="DI29" s="639"/>
      <c r="DJ29" s="639"/>
      <c r="DK29" s="640"/>
      <c r="DL29" s="626">
        <v>437847</v>
      </c>
      <c r="DM29" s="639"/>
      <c r="DN29" s="639"/>
      <c r="DO29" s="639"/>
      <c r="DP29" s="639"/>
      <c r="DQ29" s="639"/>
      <c r="DR29" s="639"/>
      <c r="DS29" s="639"/>
      <c r="DT29" s="639"/>
      <c r="DU29" s="639"/>
      <c r="DV29" s="640"/>
      <c r="DW29" s="643">
        <v>13.4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480555</v>
      </c>
      <c r="S30" s="621"/>
      <c r="T30" s="621"/>
      <c r="U30" s="621"/>
      <c r="V30" s="621"/>
      <c r="W30" s="621"/>
      <c r="X30" s="621"/>
      <c r="Y30" s="622"/>
      <c r="Z30" s="673">
        <v>8.9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98.6</v>
      </c>
      <c r="BH30" s="687"/>
      <c r="BI30" s="687"/>
      <c r="BJ30" s="687"/>
      <c r="BK30" s="687"/>
      <c r="BL30" s="687"/>
      <c r="BM30" s="688">
        <v>86.5</v>
      </c>
      <c r="BN30" s="687"/>
      <c r="BO30" s="687"/>
      <c r="BP30" s="687"/>
      <c r="BQ30" s="689"/>
      <c r="BR30" s="686">
        <v>98.8</v>
      </c>
      <c r="BS30" s="687"/>
      <c r="BT30" s="687"/>
      <c r="BU30" s="687"/>
      <c r="BV30" s="687"/>
      <c r="BW30" s="687"/>
      <c r="BX30" s="688">
        <v>86.3</v>
      </c>
      <c r="BY30" s="687"/>
      <c r="BZ30" s="687"/>
      <c r="CA30" s="687"/>
      <c r="CB30" s="689"/>
      <c r="CD30" s="692"/>
      <c r="CE30" s="693"/>
      <c r="CF30" s="657" t="s">
        <v>293</v>
      </c>
      <c r="CG30" s="654"/>
      <c r="CH30" s="654"/>
      <c r="CI30" s="654"/>
      <c r="CJ30" s="654"/>
      <c r="CK30" s="654"/>
      <c r="CL30" s="654"/>
      <c r="CM30" s="654"/>
      <c r="CN30" s="654"/>
      <c r="CO30" s="654"/>
      <c r="CP30" s="654"/>
      <c r="CQ30" s="655"/>
      <c r="CR30" s="620">
        <v>394216</v>
      </c>
      <c r="CS30" s="621"/>
      <c r="CT30" s="621"/>
      <c r="CU30" s="621"/>
      <c r="CV30" s="621"/>
      <c r="CW30" s="621"/>
      <c r="CX30" s="621"/>
      <c r="CY30" s="622"/>
      <c r="CZ30" s="623">
        <v>7.6</v>
      </c>
      <c r="DA30" s="641"/>
      <c r="DB30" s="641"/>
      <c r="DC30" s="642"/>
      <c r="DD30" s="626">
        <v>389929</v>
      </c>
      <c r="DE30" s="621"/>
      <c r="DF30" s="621"/>
      <c r="DG30" s="621"/>
      <c r="DH30" s="621"/>
      <c r="DI30" s="621"/>
      <c r="DJ30" s="621"/>
      <c r="DK30" s="622"/>
      <c r="DL30" s="626">
        <v>389929</v>
      </c>
      <c r="DM30" s="621"/>
      <c r="DN30" s="621"/>
      <c r="DO30" s="621"/>
      <c r="DP30" s="621"/>
      <c r="DQ30" s="621"/>
      <c r="DR30" s="621"/>
      <c r="DS30" s="621"/>
      <c r="DT30" s="621"/>
      <c r="DU30" s="621"/>
      <c r="DV30" s="622"/>
      <c r="DW30" s="643">
        <v>11.9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111060</v>
      </c>
      <c r="S31" s="621"/>
      <c r="T31" s="621"/>
      <c r="U31" s="621"/>
      <c r="V31" s="621"/>
      <c r="W31" s="621"/>
      <c r="X31" s="621"/>
      <c r="Y31" s="622"/>
      <c r="Z31" s="673">
        <v>2.1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96.1</v>
      </c>
      <c r="BN31" s="685"/>
      <c r="BO31" s="685"/>
      <c r="BP31" s="685"/>
      <c r="BQ31" s="649"/>
      <c r="BR31" s="684">
        <v>98.8</v>
      </c>
      <c r="BS31" s="639"/>
      <c r="BT31" s="639"/>
      <c r="BU31" s="639"/>
      <c r="BV31" s="639"/>
      <c r="BW31" s="639"/>
      <c r="BX31" s="675">
        <v>96</v>
      </c>
      <c r="BY31" s="685"/>
      <c r="BZ31" s="685"/>
      <c r="CA31" s="685"/>
      <c r="CB31" s="649"/>
      <c r="CD31" s="692"/>
      <c r="CE31" s="693"/>
      <c r="CF31" s="657" t="s">
        <v>297</v>
      </c>
      <c r="CG31" s="654"/>
      <c r="CH31" s="654"/>
      <c r="CI31" s="654"/>
      <c r="CJ31" s="654"/>
      <c r="CK31" s="654"/>
      <c r="CL31" s="654"/>
      <c r="CM31" s="654"/>
      <c r="CN31" s="654"/>
      <c r="CO31" s="654"/>
      <c r="CP31" s="654"/>
      <c r="CQ31" s="655"/>
      <c r="CR31" s="620">
        <v>47918</v>
      </c>
      <c r="CS31" s="639"/>
      <c r="CT31" s="639"/>
      <c r="CU31" s="639"/>
      <c r="CV31" s="639"/>
      <c r="CW31" s="639"/>
      <c r="CX31" s="639"/>
      <c r="CY31" s="640"/>
      <c r="CZ31" s="623">
        <v>0.9</v>
      </c>
      <c r="DA31" s="641"/>
      <c r="DB31" s="641"/>
      <c r="DC31" s="642"/>
      <c r="DD31" s="626">
        <v>47918</v>
      </c>
      <c r="DE31" s="639"/>
      <c r="DF31" s="639"/>
      <c r="DG31" s="639"/>
      <c r="DH31" s="639"/>
      <c r="DI31" s="639"/>
      <c r="DJ31" s="639"/>
      <c r="DK31" s="640"/>
      <c r="DL31" s="626">
        <v>47918</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32801</v>
      </c>
      <c r="S32" s="621"/>
      <c r="T32" s="621"/>
      <c r="U32" s="621"/>
      <c r="V32" s="621"/>
      <c r="W32" s="621"/>
      <c r="X32" s="621"/>
      <c r="Y32" s="622"/>
      <c r="Z32" s="673">
        <v>0.6</v>
      </c>
      <c r="AA32" s="673"/>
      <c r="AB32" s="673"/>
      <c r="AC32" s="673"/>
      <c r="AD32" s="674">
        <v>29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76.099999999999994</v>
      </c>
      <c r="BN32" s="605"/>
      <c r="BO32" s="605"/>
      <c r="BP32" s="605"/>
      <c r="BQ32" s="662"/>
      <c r="BR32" s="683">
        <v>98.6</v>
      </c>
      <c r="BS32" s="605"/>
      <c r="BT32" s="605"/>
      <c r="BU32" s="605"/>
      <c r="BV32" s="605"/>
      <c r="BW32" s="605"/>
      <c r="BX32" s="668">
        <v>75.599999999999994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459107</v>
      </c>
      <c r="S33" s="621"/>
      <c r="T33" s="621"/>
      <c r="U33" s="621"/>
      <c r="V33" s="621"/>
      <c r="W33" s="621"/>
      <c r="X33" s="621"/>
      <c r="Y33" s="622"/>
      <c r="Z33" s="673">
        <v>8.5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2506531</v>
      </c>
      <c r="CS33" s="639"/>
      <c r="CT33" s="639"/>
      <c r="CU33" s="639"/>
      <c r="CV33" s="639"/>
      <c r="CW33" s="639"/>
      <c r="CX33" s="639"/>
      <c r="CY33" s="640"/>
      <c r="CZ33" s="623">
        <v>48.4</v>
      </c>
      <c r="DA33" s="641"/>
      <c r="DB33" s="641"/>
      <c r="DC33" s="642"/>
      <c r="DD33" s="626">
        <v>2109987</v>
      </c>
      <c r="DE33" s="639"/>
      <c r="DF33" s="639"/>
      <c r="DG33" s="639"/>
      <c r="DH33" s="639"/>
      <c r="DI33" s="639"/>
      <c r="DJ33" s="639"/>
      <c r="DK33" s="640"/>
      <c r="DL33" s="626">
        <v>1439720</v>
      </c>
      <c r="DM33" s="639"/>
      <c r="DN33" s="639"/>
      <c r="DO33" s="639"/>
      <c r="DP33" s="639"/>
      <c r="DQ33" s="639"/>
      <c r="DR33" s="639"/>
      <c r="DS33" s="639"/>
      <c r="DT33" s="639"/>
      <c r="DU33" s="639"/>
      <c r="DV33" s="640"/>
      <c r="DW33" s="643">
        <v>43.9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893472</v>
      </c>
      <c r="CS34" s="621"/>
      <c r="CT34" s="621"/>
      <c r="CU34" s="621"/>
      <c r="CV34" s="621"/>
      <c r="CW34" s="621"/>
      <c r="CX34" s="621"/>
      <c r="CY34" s="622"/>
      <c r="CZ34" s="623">
        <v>17.3</v>
      </c>
      <c r="DA34" s="641"/>
      <c r="DB34" s="641"/>
      <c r="DC34" s="642"/>
      <c r="DD34" s="626">
        <v>717237</v>
      </c>
      <c r="DE34" s="621"/>
      <c r="DF34" s="621"/>
      <c r="DG34" s="621"/>
      <c r="DH34" s="621"/>
      <c r="DI34" s="621"/>
      <c r="DJ34" s="621"/>
      <c r="DK34" s="622"/>
      <c r="DL34" s="626">
        <v>429793</v>
      </c>
      <c r="DM34" s="621"/>
      <c r="DN34" s="621"/>
      <c r="DO34" s="621"/>
      <c r="DP34" s="621"/>
      <c r="DQ34" s="621"/>
      <c r="DR34" s="621"/>
      <c r="DS34" s="621"/>
      <c r="DT34" s="621"/>
      <c r="DU34" s="621"/>
      <c r="DV34" s="622"/>
      <c r="DW34" s="643">
        <v>13.1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145907</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547029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86327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34674</v>
      </c>
      <c r="CS35" s="639"/>
      <c r="CT35" s="639"/>
      <c r="CU35" s="639"/>
      <c r="CV35" s="639"/>
      <c r="CW35" s="639"/>
      <c r="CX35" s="639"/>
      <c r="CY35" s="640"/>
      <c r="CZ35" s="623">
        <v>0.7</v>
      </c>
      <c r="DA35" s="641"/>
      <c r="DB35" s="641"/>
      <c r="DC35" s="642"/>
      <c r="DD35" s="626">
        <v>26579</v>
      </c>
      <c r="DE35" s="639"/>
      <c r="DF35" s="639"/>
      <c r="DG35" s="639"/>
      <c r="DH35" s="639"/>
      <c r="DI35" s="639"/>
      <c r="DJ35" s="639"/>
      <c r="DK35" s="640"/>
      <c r="DL35" s="626">
        <v>26541</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5375867</v>
      </c>
      <c r="S36" s="661"/>
      <c r="T36" s="661"/>
      <c r="U36" s="661"/>
      <c r="V36" s="661"/>
      <c r="W36" s="661"/>
      <c r="X36" s="661"/>
      <c r="Y36" s="664"/>
      <c r="Z36" s="665">
        <v>100</v>
      </c>
      <c r="AA36" s="665"/>
      <c r="AB36" s="665"/>
      <c r="AC36" s="665"/>
      <c r="AD36" s="666">
        <v>3130647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173915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17937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952084</v>
      </c>
      <c r="CS36" s="621"/>
      <c r="CT36" s="621"/>
      <c r="CU36" s="621"/>
      <c r="CV36" s="621"/>
      <c r="CW36" s="621"/>
      <c r="CX36" s="621"/>
      <c r="CY36" s="622"/>
      <c r="CZ36" s="623">
        <v>18.399999999999999</v>
      </c>
      <c r="DA36" s="641"/>
      <c r="DB36" s="641"/>
      <c r="DC36" s="642"/>
      <c r="DD36" s="626">
        <v>852832</v>
      </c>
      <c r="DE36" s="621"/>
      <c r="DF36" s="621"/>
      <c r="DG36" s="621"/>
      <c r="DH36" s="621"/>
      <c r="DI36" s="621"/>
      <c r="DJ36" s="621"/>
      <c r="DK36" s="622"/>
      <c r="DL36" s="626">
        <v>696254</v>
      </c>
      <c r="DM36" s="621"/>
      <c r="DN36" s="621"/>
      <c r="DO36" s="621"/>
      <c r="DP36" s="621"/>
      <c r="DQ36" s="621"/>
      <c r="DR36" s="621"/>
      <c r="DS36" s="621"/>
      <c r="DT36" s="621"/>
      <c r="DU36" s="621"/>
      <c r="DV36" s="622"/>
      <c r="DW36" s="643">
        <v>21.2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32420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1568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382433</v>
      </c>
      <c r="CS37" s="639"/>
      <c r="CT37" s="639"/>
      <c r="CU37" s="639"/>
      <c r="CV37" s="639"/>
      <c r="CW37" s="639"/>
      <c r="CX37" s="639"/>
      <c r="CY37" s="640"/>
      <c r="CZ37" s="623">
        <v>7.4</v>
      </c>
      <c r="DA37" s="641"/>
      <c r="DB37" s="641"/>
      <c r="DC37" s="642"/>
      <c r="DD37" s="626">
        <v>371879</v>
      </c>
      <c r="DE37" s="639"/>
      <c r="DF37" s="639"/>
      <c r="DG37" s="639"/>
      <c r="DH37" s="639"/>
      <c r="DI37" s="639"/>
      <c r="DJ37" s="639"/>
      <c r="DK37" s="640"/>
      <c r="DL37" s="626">
        <v>343804</v>
      </c>
      <c r="DM37" s="639"/>
      <c r="DN37" s="639"/>
      <c r="DO37" s="639"/>
      <c r="DP37" s="639"/>
      <c r="DQ37" s="639"/>
      <c r="DR37" s="639"/>
      <c r="DS37" s="639"/>
      <c r="DT37" s="639"/>
      <c r="DU37" s="639"/>
      <c r="DV37" s="640"/>
      <c r="DW37" s="643">
        <v>10.5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16070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2697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340694</v>
      </c>
      <c r="CS38" s="621"/>
      <c r="CT38" s="621"/>
      <c r="CU38" s="621"/>
      <c r="CV38" s="621"/>
      <c r="CW38" s="621"/>
      <c r="CX38" s="621"/>
      <c r="CY38" s="622"/>
      <c r="CZ38" s="623">
        <v>6.6</v>
      </c>
      <c r="DA38" s="641"/>
      <c r="DB38" s="641"/>
      <c r="DC38" s="642"/>
      <c r="DD38" s="626">
        <v>251289</v>
      </c>
      <c r="DE38" s="621"/>
      <c r="DF38" s="621"/>
      <c r="DG38" s="621"/>
      <c r="DH38" s="621"/>
      <c r="DI38" s="621"/>
      <c r="DJ38" s="621"/>
      <c r="DK38" s="622"/>
      <c r="DL38" s="626">
        <v>241547</v>
      </c>
      <c r="DM38" s="621"/>
      <c r="DN38" s="621"/>
      <c r="DO38" s="621"/>
      <c r="DP38" s="621"/>
      <c r="DQ38" s="621"/>
      <c r="DR38" s="621"/>
      <c r="DS38" s="621"/>
      <c r="DT38" s="621"/>
      <c r="DU38" s="621"/>
      <c r="DV38" s="622"/>
      <c r="DW38" s="643">
        <v>7.4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234022</v>
      </c>
      <c r="CS39" s="639"/>
      <c r="CT39" s="639"/>
      <c r="CU39" s="639"/>
      <c r="CV39" s="639"/>
      <c r="CW39" s="639"/>
      <c r="CX39" s="639"/>
      <c r="CY39" s="640"/>
      <c r="CZ39" s="623">
        <v>4.5</v>
      </c>
      <c r="DA39" s="641"/>
      <c r="DB39" s="641"/>
      <c r="DC39" s="642"/>
      <c r="DD39" s="626">
        <v>210465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108185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51585</v>
      </c>
      <c r="CS40" s="621"/>
      <c r="CT40" s="621"/>
      <c r="CU40" s="621"/>
      <c r="CV40" s="621"/>
      <c r="CW40" s="621"/>
      <c r="CX40" s="621"/>
      <c r="CY40" s="622"/>
      <c r="CZ40" s="623">
        <v>1</v>
      </c>
      <c r="DA40" s="641"/>
      <c r="DB40" s="641"/>
      <c r="DC40" s="642"/>
      <c r="DD40" s="626">
        <v>51585</v>
      </c>
      <c r="DE40" s="621"/>
      <c r="DF40" s="621"/>
      <c r="DG40" s="621"/>
      <c r="DH40" s="621"/>
      <c r="DI40" s="621"/>
      <c r="DJ40" s="621"/>
      <c r="DK40" s="622"/>
      <c r="DL40" s="626">
        <v>45585</v>
      </c>
      <c r="DM40" s="621"/>
      <c r="DN40" s="621"/>
      <c r="DO40" s="621"/>
      <c r="DP40" s="621"/>
      <c r="DQ40" s="621"/>
      <c r="DR40" s="621"/>
      <c r="DS40" s="621"/>
      <c r="DT40" s="621"/>
      <c r="DU40" s="621"/>
      <c r="DV40" s="622"/>
      <c r="DW40" s="643">
        <v>1.4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216439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806906</v>
      </c>
      <c r="CS42" s="621"/>
      <c r="CT42" s="621"/>
      <c r="CU42" s="621"/>
      <c r="CV42" s="621"/>
      <c r="CW42" s="621"/>
      <c r="CX42" s="621"/>
      <c r="CY42" s="622"/>
      <c r="CZ42" s="623">
        <v>15.6</v>
      </c>
      <c r="DA42" s="624"/>
      <c r="DB42" s="624"/>
      <c r="DC42" s="625"/>
      <c r="DD42" s="626">
        <v>411047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806761</v>
      </c>
      <c r="CS44" s="621"/>
      <c r="CT44" s="621"/>
      <c r="CU44" s="621"/>
      <c r="CV44" s="621"/>
      <c r="CW44" s="621"/>
      <c r="CX44" s="621"/>
      <c r="CY44" s="622"/>
      <c r="CZ44" s="623">
        <v>15.6</v>
      </c>
      <c r="DA44" s="624"/>
      <c r="DB44" s="624"/>
      <c r="DC44" s="625"/>
      <c r="DD44" s="626">
        <v>410902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216175</v>
      </c>
      <c r="CS45" s="639"/>
      <c r="CT45" s="639"/>
      <c r="CU45" s="639"/>
      <c r="CV45" s="639"/>
      <c r="CW45" s="639"/>
      <c r="CX45" s="639"/>
      <c r="CY45" s="640"/>
      <c r="CZ45" s="623">
        <v>4.2</v>
      </c>
      <c r="DA45" s="641"/>
      <c r="DB45" s="641"/>
      <c r="DC45" s="642"/>
      <c r="DD45" s="626">
        <v>25639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583690</v>
      </c>
      <c r="CS46" s="621"/>
      <c r="CT46" s="621"/>
      <c r="CU46" s="621"/>
      <c r="CV46" s="621"/>
      <c r="CW46" s="621"/>
      <c r="CX46" s="621"/>
      <c r="CY46" s="622"/>
      <c r="CZ46" s="623">
        <v>11.3</v>
      </c>
      <c r="DA46" s="624"/>
      <c r="DB46" s="624"/>
      <c r="DC46" s="625"/>
      <c r="DD46" s="626">
        <v>378367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145</v>
      </c>
      <c r="CS47" s="639"/>
      <c r="CT47" s="639"/>
      <c r="CU47" s="639"/>
      <c r="CV47" s="639"/>
      <c r="CW47" s="639"/>
      <c r="CX47" s="639"/>
      <c r="CY47" s="640"/>
      <c r="CZ47" s="623">
        <v>0</v>
      </c>
      <c r="DA47" s="641"/>
      <c r="DB47" s="641"/>
      <c r="DC47" s="642"/>
      <c r="DD47" s="626">
        <v>145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5173880</v>
      </c>
      <c r="CS49" s="605"/>
      <c r="CT49" s="605"/>
      <c r="CU49" s="605"/>
      <c r="CV49" s="605"/>
      <c r="CW49" s="605"/>
      <c r="CX49" s="605"/>
      <c r="CY49" s="606"/>
      <c r="CZ49" s="607">
        <v>100</v>
      </c>
      <c r="DA49" s="608"/>
      <c r="DB49" s="608"/>
      <c r="DC49" s="609"/>
      <c r="DD49" s="610">
        <v>3975339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5367</v>
      </c>
      <c r="R7" s="1134"/>
      <c r="S7" s="1134"/>
      <c r="T7" s="1134"/>
      <c r="U7" s="1134"/>
      <c r="V7" s="1134">
        <v>5165</v>
      </c>
      <c r="W7" s="1134"/>
      <c r="X7" s="1134"/>
      <c r="Y7" s="1134"/>
      <c r="Z7" s="1134"/>
      <c r="AA7" s="1134">
        <v>202</v>
      </c>
      <c r="AB7" s="1134"/>
      <c r="AC7" s="1134"/>
      <c r="AD7" s="1134"/>
      <c r="AE7" s="1135"/>
      <c r="AF7" s="1136">
        <v>176</v>
      </c>
      <c r="AG7" s="1137"/>
      <c r="AH7" s="1137"/>
      <c r="AI7" s="1137"/>
      <c r="AJ7" s="1138"/>
      <c r="AK7" s="1120">
        <v>478</v>
      </c>
      <c r="AL7" s="1121"/>
      <c r="AM7" s="1121"/>
      <c r="AN7" s="1121"/>
      <c r="AO7" s="1121"/>
      <c r="AP7" s="1121">
        <v>4517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v>
      </c>
      <c r="R8" s="1073"/>
      <c r="S8" s="1073"/>
      <c r="T8" s="1073"/>
      <c r="U8" s="1073"/>
      <c r="V8" s="1073">
        <v>4</v>
      </c>
      <c r="W8" s="1073"/>
      <c r="X8" s="1073"/>
      <c r="Y8" s="1073"/>
      <c r="Z8" s="1073"/>
      <c r="AA8" s="1073">
        <v>1</v>
      </c>
      <c r="AB8" s="1073"/>
      <c r="AC8" s="1073"/>
      <c r="AD8" s="1073"/>
      <c r="AE8" s="1074"/>
      <c r="AF8" s="1048">
        <v>0</v>
      </c>
      <c r="AG8" s="1049"/>
      <c r="AH8" s="1049"/>
      <c r="AI8" s="1049"/>
      <c r="AJ8" s="1050"/>
      <c r="AK8" s="1115">
        <v>3</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5</v>
      </c>
      <c r="R9" s="1073"/>
      <c r="S9" s="1073"/>
      <c r="T9" s="1073"/>
      <c r="U9" s="1073"/>
      <c r="V9" s="1073">
        <v>5</v>
      </c>
      <c r="W9" s="1073"/>
      <c r="X9" s="1073"/>
      <c r="Y9" s="1073"/>
      <c r="Z9" s="1073"/>
      <c r="AA9" s="1073" t="s">
        <v>554</v>
      </c>
      <c r="AB9" s="1073"/>
      <c r="AC9" s="1073"/>
      <c r="AD9" s="1073"/>
      <c r="AE9" s="1074"/>
      <c r="AF9" s="1048" t="s">
        <v>112</v>
      </c>
      <c r="AG9" s="1049"/>
      <c r="AH9" s="1049"/>
      <c r="AI9" s="1049"/>
      <c r="AJ9" s="1050"/>
      <c r="AK9" s="1115">
        <v>0</v>
      </c>
      <c r="AL9" s="1116"/>
      <c r="AM9" s="1116"/>
      <c r="AN9" s="1116"/>
      <c r="AO9" s="1116"/>
      <c r="AP9" s="1116" t="s">
        <v>553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5377</v>
      </c>
      <c r="R23" s="1098"/>
      <c r="S23" s="1098"/>
      <c r="T23" s="1098"/>
      <c r="U23" s="1098"/>
      <c r="V23" s="1098">
        <v>5175</v>
      </c>
      <c r="W23" s="1098"/>
      <c r="X23" s="1098"/>
      <c r="Y23" s="1098"/>
      <c r="Z23" s="1098"/>
      <c r="AA23" s="1098">
        <v>202</v>
      </c>
      <c r="AB23" s="1098"/>
      <c r="AC23" s="1098"/>
      <c r="AD23" s="1098"/>
      <c r="AE23" s="1099"/>
      <c r="AF23" s="1100">
        <v>176</v>
      </c>
      <c r="AG23" s="1098"/>
      <c r="AH23" s="1098"/>
      <c r="AI23" s="1098"/>
      <c r="AJ23" s="1101"/>
      <c r="AK23" s="1102"/>
      <c r="AL23" s="1103"/>
      <c r="AM23" s="1103"/>
      <c r="AN23" s="1103"/>
      <c r="AO23" s="1103"/>
      <c r="AP23" s="1098">
        <v>4517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1543</v>
      </c>
      <c r="R28" s="1083"/>
      <c r="S28" s="1083"/>
      <c r="T28" s="1083"/>
      <c r="U28" s="1083"/>
      <c r="V28" s="1083">
        <v>1457</v>
      </c>
      <c r="W28" s="1083"/>
      <c r="X28" s="1083"/>
      <c r="Y28" s="1083"/>
      <c r="Z28" s="1083"/>
      <c r="AA28" s="1083"/>
      <c r="AB28" s="1083"/>
      <c r="AC28" s="1083"/>
      <c r="AD28" s="1083"/>
      <c r="AE28" s="1084"/>
      <c r="AF28" s="1085">
        <v>86</v>
      </c>
      <c r="AG28" s="1083"/>
      <c r="AH28" s="1083"/>
      <c r="AI28" s="1083"/>
      <c r="AJ28" s="1086"/>
      <c r="AK28" s="1087">
        <v>108</v>
      </c>
      <c r="AL28" s="1075"/>
      <c r="AM28" s="1075"/>
      <c r="AN28" s="1075"/>
      <c r="AO28" s="1075"/>
      <c r="AP28" s="1075"/>
      <c r="AQ28" s="1075"/>
      <c r="AR28" s="1075"/>
      <c r="AS28" s="1075"/>
      <c r="AT28" s="1075"/>
      <c r="AU28" s="1075">
        <v>108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104</v>
      </c>
      <c r="R29" s="1073"/>
      <c r="S29" s="1073"/>
      <c r="T29" s="1073"/>
      <c r="U29" s="1073"/>
      <c r="V29" s="1073">
        <v>104</v>
      </c>
      <c r="W29" s="1073"/>
      <c r="X29" s="1073"/>
      <c r="Y29" s="1073"/>
      <c r="Z29" s="1073"/>
      <c r="AA29" s="1073"/>
      <c r="AB29" s="1073"/>
      <c r="AC29" s="1073"/>
      <c r="AD29" s="1073"/>
      <c r="AE29" s="1074"/>
      <c r="AF29" s="1048">
        <v>0</v>
      </c>
      <c r="AG29" s="1049"/>
      <c r="AH29" s="1049"/>
      <c r="AI29" s="1049"/>
      <c r="AJ29" s="1050"/>
      <c r="AK29" s="1009">
        <v>39</v>
      </c>
      <c r="AL29" s="1000"/>
      <c r="AM29" s="1000"/>
      <c r="AN29" s="1000"/>
      <c r="AO29" s="1000"/>
      <c r="AP29" s="1000"/>
      <c r="AQ29" s="1000"/>
      <c r="AR29" s="1000"/>
      <c r="AS29" s="1000"/>
      <c r="AT29" s="1000"/>
      <c r="AU29" s="1000">
        <v>339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1210</v>
      </c>
      <c r="R30" s="1073"/>
      <c r="S30" s="1073"/>
      <c r="T30" s="1073"/>
      <c r="U30" s="1073"/>
      <c r="V30" s="1073">
        <v>1182</v>
      </c>
      <c r="W30" s="1073"/>
      <c r="X30" s="1073"/>
      <c r="Y30" s="1073"/>
      <c r="Z30" s="1073"/>
      <c r="AA30" s="1073"/>
      <c r="AB30" s="1073"/>
      <c r="AC30" s="1073"/>
      <c r="AD30" s="1073"/>
      <c r="AE30" s="1074"/>
      <c r="AF30" s="1048">
        <v>28</v>
      </c>
      <c r="AG30" s="1049"/>
      <c r="AH30" s="1049"/>
      <c r="AI30" s="1049"/>
      <c r="AJ30" s="1050"/>
      <c r="AK30" s="1009">
        <v>181</v>
      </c>
      <c r="AL30" s="1000"/>
      <c r="AM30" s="1000"/>
      <c r="AN30" s="1000"/>
      <c r="AO30" s="1000"/>
      <c r="AP30" s="1000"/>
      <c r="AQ30" s="1000"/>
      <c r="AR30" s="1000"/>
      <c r="AS30" s="1000"/>
      <c r="AT30" s="1000"/>
      <c r="AU30" s="1000">
        <v>181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v>
      </c>
      <c r="R31" s="1073"/>
      <c r="S31" s="1073"/>
      <c r="T31" s="1073"/>
      <c r="U31" s="1073"/>
      <c r="V31" s="1073">
        <v>3</v>
      </c>
      <c r="W31" s="1073"/>
      <c r="X31" s="1073"/>
      <c r="Y31" s="1073"/>
      <c r="Z31" s="1073"/>
      <c r="AA31" s="1073"/>
      <c r="AB31" s="1073"/>
      <c r="AC31" s="1073"/>
      <c r="AD31" s="1073"/>
      <c r="AE31" s="1074"/>
      <c r="AF31" s="1048" t="s">
        <v>112</v>
      </c>
      <c r="AG31" s="1049"/>
      <c r="AH31" s="1049"/>
      <c r="AI31" s="1049"/>
      <c r="AJ31" s="1050"/>
      <c r="AK31" s="1009">
        <v>1</v>
      </c>
      <c r="AL31" s="1000"/>
      <c r="AM31" s="1000"/>
      <c r="AN31" s="1000"/>
      <c r="AO31" s="1000"/>
      <c r="AP31" s="1000"/>
      <c r="AQ31" s="1000"/>
      <c r="AR31" s="1000"/>
      <c r="AS31" s="1000"/>
      <c r="AT31" s="1000"/>
      <c r="AU31" s="1000">
        <v>1</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158</v>
      </c>
      <c r="R32" s="1073"/>
      <c r="S32" s="1073"/>
      <c r="T32" s="1073"/>
      <c r="U32" s="1073"/>
      <c r="V32" s="1073">
        <v>150</v>
      </c>
      <c r="W32" s="1073"/>
      <c r="X32" s="1073"/>
      <c r="Y32" s="1073"/>
      <c r="Z32" s="1073"/>
      <c r="AA32" s="1073"/>
      <c r="AB32" s="1073"/>
      <c r="AC32" s="1073"/>
      <c r="AD32" s="1073"/>
      <c r="AE32" s="1074"/>
      <c r="AF32" s="1048">
        <v>80</v>
      </c>
      <c r="AG32" s="1049"/>
      <c r="AH32" s="1049"/>
      <c r="AI32" s="1049"/>
      <c r="AJ32" s="1050"/>
      <c r="AK32" s="1009">
        <v>16</v>
      </c>
      <c r="AL32" s="1000"/>
      <c r="AM32" s="1000"/>
      <c r="AN32" s="1000"/>
      <c r="AO32" s="1000"/>
      <c r="AP32" s="1000">
        <v>470</v>
      </c>
      <c r="AQ32" s="1000"/>
      <c r="AR32" s="1000"/>
      <c r="AS32" s="1000"/>
      <c r="AT32" s="1000"/>
      <c r="AU32" s="1000">
        <v>16</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73</v>
      </c>
      <c r="R33" s="1073"/>
      <c r="S33" s="1073"/>
      <c r="T33" s="1073"/>
      <c r="U33" s="1073"/>
      <c r="V33" s="1073">
        <v>60</v>
      </c>
      <c r="W33" s="1073"/>
      <c r="X33" s="1073"/>
      <c r="Y33" s="1073"/>
      <c r="Z33" s="1073"/>
      <c r="AA33" s="1073"/>
      <c r="AB33" s="1073"/>
      <c r="AC33" s="1073"/>
      <c r="AD33" s="1073"/>
      <c r="AE33" s="1074"/>
      <c r="AF33" s="1048">
        <v>13</v>
      </c>
      <c r="AG33" s="1049"/>
      <c r="AH33" s="1049"/>
      <c r="AI33" s="1049"/>
      <c r="AJ33" s="1050"/>
      <c r="AK33" s="1009">
        <v>16</v>
      </c>
      <c r="AL33" s="1000"/>
      <c r="AM33" s="1000"/>
      <c r="AN33" s="1000"/>
      <c r="AO33" s="1000"/>
      <c r="AP33" s="1000">
        <v>91</v>
      </c>
      <c r="AQ33" s="1000"/>
      <c r="AR33" s="1000"/>
      <c r="AS33" s="1000"/>
      <c r="AT33" s="1000"/>
      <c r="AU33" s="1000">
        <v>16</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1474</v>
      </c>
      <c r="R68" s="1011"/>
      <c r="S68" s="1011"/>
      <c r="T68" s="1011"/>
      <c r="U68" s="1011"/>
      <c r="V68" s="1011">
        <v>1409</v>
      </c>
      <c r="W68" s="1011"/>
      <c r="X68" s="1011"/>
      <c r="Y68" s="1011"/>
      <c r="Z68" s="1011"/>
      <c r="AA68" s="1011">
        <v>65</v>
      </c>
      <c r="AB68" s="1011"/>
      <c r="AC68" s="1011"/>
      <c r="AD68" s="1011"/>
      <c r="AE68" s="1011"/>
      <c r="AF68" s="1011">
        <v>65</v>
      </c>
      <c r="AG68" s="1011"/>
      <c r="AH68" s="1011"/>
      <c r="AI68" s="1011"/>
      <c r="AJ68" s="1011"/>
      <c r="AK68" s="1011">
        <v>6</v>
      </c>
      <c r="AL68" s="1011"/>
      <c r="AM68" s="1011"/>
      <c r="AN68" s="1011"/>
      <c r="AO68" s="1011"/>
      <c r="AP68" s="1011">
        <v>927</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771</v>
      </c>
      <c r="R69" s="1000"/>
      <c r="S69" s="1000"/>
      <c r="T69" s="1000"/>
      <c r="U69" s="1000"/>
      <c r="V69" s="1000">
        <v>722</v>
      </c>
      <c r="W69" s="1000"/>
      <c r="X69" s="1000"/>
      <c r="Y69" s="1000"/>
      <c r="Z69" s="1000"/>
      <c r="AA69" s="1000">
        <v>49</v>
      </c>
      <c r="AB69" s="1000"/>
      <c r="AC69" s="1000"/>
      <c r="AD69" s="1000"/>
      <c r="AE69" s="1000"/>
      <c r="AF69" s="1000">
        <v>49</v>
      </c>
      <c r="AG69" s="1000"/>
      <c r="AH69" s="1000"/>
      <c r="AI69" s="1000"/>
      <c r="AJ69" s="1000"/>
      <c r="AK69" s="1000">
        <v>0</v>
      </c>
      <c r="AL69" s="1000"/>
      <c r="AM69" s="1000"/>
      <c r="AN69" s="1000"/>
      <c r="AO69" s="1000"/>
      <c r="AP69" s="1000" t="s">
        <v>543</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246870</v>
      </c>
      <c r="R70" s="1000"/>
      <c r="S70" s="1000"/>
      <c r="T70" s="1000"/>
      <c r="U70" s="1000"/>
      <c r="V70" s="1000">
        <v>235027</v>
      </c>
      <c r="W70" s="1000"/>
      <c r="X70" s="1000"/>
      <c r="Y70" s="1000"/>
      <c r="Z70" s="1000"/>
      <c r="AA70" s="1000">
        <v>11843</v>
      </c>
      <c r="AB70" s="1000"/>
      <c r="AC70" s="1000"/>
      <c r="AD70" s="1000"/>
      <c r="AE70" s="1000"/>
      <c r="AF70" s="1000">
        <v>11843</v>
      </c>
      <c r="AG70" s="1000"/>
      <c r="AH70" s="1000"/>
      <c r="AI70" s="1000"/>
      <c r="AJ70" s="1000"/>
      <c r="AK70" s="1000">
        <v>516</v>
      </c>
      <c r="AL70" s="1000"/>
      <c r="AM70" s="1000"/>
      <c r="AN70" s="1000"/>
      <c r="AO70" s="1000"/>
      <c r="AP70" s="1000" t="s">
        <v>543</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10590</v>
      </c>
      <c r="R71" s="1000"/>
      <c r="S71" s="1000"/>
      <c r="T71" s="1000"/>
      <c r="U71" s="1000"/>
      <c r="V71" s="1000">
        <v>9677</v>
      </c>
      <c r="W71" s="1000"/>
      <c r="X71" s="1000"/>
      <c r="Y71" s="1000"/>
      <c r="Z71" s="1000"/>
      <c r="AA71" s="1000">
        <v>913</v>
      </c>
      <c r="AB71" s="1000"/>
      <c r="AC71" s="1000"/>
      <c r="AD71" s="1000"/>
      <c r="AE71" s="1000"/>
      <c r="AF71" s="1000"/>
      <c r="AG71" s="1000"/>
      <c r="AH71" s="1000"/>
      <c r="AI71" s="1000"/>
      <c r="AJ71" s="1000"/>
      <c r="AK71" s="1000">
        <v>15</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1588</v>
      </c>
      <c r="R72" s="1000"/>
      <c r="S72" s="1000"/>
      <c r="T72" s="1000"/>
      <c r="U72" s="1000"/>
      <c r="V72" s="1000">
        <v>1587</v>
      </c>
      <c r="W72" s="1000"/>
      <c r="X72" s="1000"/>
      <c r="Y72" s="1000"/>
      <c r="Z72" s="1000"/>
      <c r="AA72" s="1000">
        <v>1</v>
      </c>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2</v>
      </c>
      <c r="R73" s="1000"/>
      <c r="S73" s="1000"/>
      <c r="T73" s="1000"/>
      <c r="U73" s="1000"/>
      <c r="V73" s="1000">
        <v>1</v>
      </c>
      <c r="W73" s="1000"/>
      <c r="X73" s="1000"/>
      <c r="Y73" s="1000"/>
      <c r="Z73" s="1000"/>
      <c r="AA73" s="1000">
        <v>1</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54</v>
      </c>
      <c r="R74" s="1000"/>
      <c r="S74" s="1000"/>
      <c r="T74" s="1000"/>
      <c r="U74" s="1000"/>
      <c r="V74" s="1000">
        <v>48</v>
      </c>
      <c r="W74" s="1000"/>
      <c r="X74" s="1000"/>
      <c r="Y74" s="1000"/>
      <c r="Z74" s="1000"/>
      <c r="AA74" s="1000">
        <v>6</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42</v>
      </c>
      <c r="R75" s="1008"/>
      <c r="S75" s="1008"/>
      <c r="T75" s="1008"/>
      <c r="U75" s="1009"/>
      <c r="V75" s="1010">
        <v>37</v>
      </c>
      <c r="W75" s="1008"/>
      <c r="X75" s="1008"/>
      <c r="Y75" s="1008"/>
      <c r="Z75" s="1009"/>
      <c r="AA75" s="1010">
        <v>5</v>
      </c>
      <c r="AB75" s="1008"/>
      <c r="AC75" s="1008"/>
      <c r="AD75" s="1008"/>
      <c r="AE75" s="1009"/>
      <c r="AF75" s="1010"/>
      <c r="AG75" s="1008"/>
      <c r="AH75" s="1008"/>
      <c r="AI75" s="1008"/>
      <c r="AJ75" s="1009"/>
      <c r="AK75" s="1010">
        <v>18</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2063</v>
      </c>
      <c r="R76" s="1008"/>
      <c r="S76" s="1008"/>
      <c r="T76" s="1008"/>
      <c r="U76" s="1009"/>
      <c r="V76" s="1010">
        <v>2058</v>
      </c>
      <c r="W76" s="1008"/>
      <c r="X76" s="1008"/>
      <c r="Y76" s="1008"/>
      <c r="Z76" s="1009"/>
      <c r="AA76" s="1010">
        <v>5</v>
      </c>
      <c r="AB76" s="1008"/>
      <c r="AC76" s="1008"/>
      <c r="AD76" s="1008"/>
      <c r="AE76" s="1009"/>
      <c r="AF76" s="1010">
        <v>462</v>
      </c>
      <c r="AG76" s="1008"/>
      <c r="AH76" s="1008"/>
      <c r="AI76" s="1008"/>
      <c r="AJ76" s="1009"/>
      <c r="AK76" s="1010"/>
      <c r="AL76" s="1008"/>
      <c r="AM76" s="1008"/>
      <c r="AN76" s="1008"/>
      <c r="AO76" s="1009"/>
      <c r="AP76" s="1010">
        <v>579</v>
      </c>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467180</v>
      </c>
      <c r="AB110" s="916"/>
      <c r="AC110" s="916"/>
      <c r="AD110" s="916"/>
      <c r="AE110" s="917"/>
      <c r="AF110" s="918">
        <v>461449</v>
      </c>
      <c r="AG110" s="916"/>
      <c r="AH110" s="916"/>
      <c r="AI110" s="916"/>
      <c r="AJ110" s="917"/>
      <c r="AK110" s="918">
        <v>442132</v>
      </c>
      <c r="AL110" s="916"/>
      <c r="AM110" s="916"/>
      <c r="AN110" s="916"/>
      <c r="AO110" s="917"/>
      <c r="AP110" s="919">
        <v>14.8</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4216144</v>
      </c>
      <c r="BR110" s="863"/>
      <c r="BS110" s="863"/>
      <c r="BT110" s="863"/>
      <c r="BU110" s="863"/>
      <c r="BV110" s="863">
        <v>4462005</v>
      </c>
      <c r="BW110" s="863"/>
      <c r="BX110" s="863"/>
      <c r="BY110" s="863"/>
      <c r="BZ110" s="863"/>
      <c r="CA110" s="863">
        <v>4516896</v>
      </c>
      <c r="CB110" s="863"/>
      <c r="CC110" s="863"/>
      <c r="CD110" s="863"/>
      <c r="CE110" s="863"/>
      <c r="CF110" s="887">
        <v>151.5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4187</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215749</v>
      </c>
      <c r="BR112" s="835"/>
      <c r="BS112" s="835"/>
      <c r="BT112" s="835"/>
      <c r="BU112" s="835"/>
      <c r="BV112" s="835">
        <v>254935</v>
      </c>
      <c r="BW112" s="835"/>
      <c r="BX112" s="835"/>
      <c r="BY112" s="835"/>
      <c r="BZ112" s="835"/>
      <c r="CA112" s="835">
        <v>266284</v>
      </c>
      <c r="CB112" s="835"/>
      <c r="CC112" s="835"/>
      <c r="CD112" s="835"/>
      <c r="CE112" s="835"/>
      <c r="CF112" s="896">
        <v>8.9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60301</v>
      </c>
      <c r="AB113" s="944"/>
      <c r="AC113" s="944"/>
      <c r="AD113" s="944"/>
      <c r="AE113" s="945"/>
      <c r="AF113" s="946">
        <v>37022</v>
      </c>
      <c r="AG113" s="944"/>
      <c r="AH113" s="944"/>
      <c r="AI113" s="944"/>
      <c r="AJ113" s="945"/>
      <c r="AK113" s="946">
        <v>18497</v>
      </c>
      <c r="AL113" s="944"/>
      <c r="AM113" s="944"/>
      <c r="AN113" s="944"/>
      <c r="AO113" s="945"/>
      <c r="AP113" s="947">
        <v>0.6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461862</v>
      </c>
      <c r="BR113" s="835"/>
      <c r="BS113" s="835"/>
      <c r="BT113" s="835"/>
      <c r="BU113" s="835"/>
      <c r="BV113" s="835">
        <v>416918</v>
      </c>
      <c r="BW113" s="835"/>
      <c r="BX113" s="835"/>
      <c r="BY113" s="835"/>
      <c r="BZ113" s="835"/>
      <c r="CA113" s="835">
        <v>359962</v>
      </c>
      <c r="CB113" s="835"/>
      <c r="CC113" s="835"/>
      <c r="CD113" s="835"/>
      <c r="CE113" s="835"/>
      <c r="CF113" s="896">
        <v>12.1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53825</v>
      </c>
      <c r="AB114" s="798"/>
      <c r="AC114" s="798"/>
      <c r="AD114" s="798"/>
      <c r="AE114" s="799"/>
      <c r="AF114" s="800">
        <v>54685</v>
      </c>
      <c r="AG114" s="798"/>
      <c r="AH114" s="798"/>
      <c r="AI114" s="798"/>
      <c r="AJ114" s="799"/>
      <c r="AK114" s="800">
        <v>60923</v>
      </c>
      <c r="AL114" s="798"/>
      <c r="AM114" s="798"/>
      <c r="AN114" s="798"/>
      <c r="AO114" s="799"/>
      <c r="AP114" s="845">
        <v>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1075053</v>
      </c>
      <c r="BR114" s="835"/>
      <c r="BS114" s="835"/>
      <c r="BT114" s="835"/>
      <c r="BU114" s="835"/>
      <c r="BV114" s="835">
        <v>1393602</v>
      </c>
      <c r="BW114" s="835"/>
      <c r="BX114" s="835"/>
      <c r="BY114" s="835"/>
      <c r="BZ114" s="835"/>
      <c r="CA114" s="835">
        <v>984545</v>
      </c>
      <c r="CB114" s="835"/>
      <c r="CC114" s="835"/>
      <c r="CD114" s="835"/>
      <c r="CE114" s="835"/>
      <c r="CF114" s="896">
        <v>33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4246</v>
      </c>
      <c r="AB115" s="944"/>
      <c r="AC115" s="944"/>
      <c r="AD115" s="944"/>
      <c r="AE115" s="945"/>
      <c r="AF115" s="946">
        <v>4187</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4187</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585552</v>
      </c>
      <c r="AB117" s="930"/>
      <c r="AC117" s="930"/>
      <c r="AD117" s="930"/>
      <c r="AE117" s="931"/>
      <c r="AF117" s="932">
        <v>557343</v>
      </c>
      <c r="AG117" s="930"/>
      <c r="AH117" s="930"/>
      <c r="AI117" s="930"/>
      <c r="AJ117" s="931"/>
      <c r="AK117" s="932">
        <v>521552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5972995</v>
      </c>
      <c r="BR119" s="866"/>
      <c r="BS119" s="866"/>
      <c r="BT119" s="866"/>
      <c r="BU119" s="866"/>
      <c r="BV119" s="866">
        <v>6527460</v>
      </c>
      <c r="BW119" s="866"/>
      <c r="BX119" s="866"/>
      <c r="BY119" s="866"/>
      <c r="BZ119" s="866"/>
      <c r="CA119" s="866">
        <v>6127687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3982580</v>
      </c>
      <c r="BR120" s="863"/>
      <c r="BS120" s="863"/>
      <c r="BT120" s="863"/>
      <c r="BU120" s="863"/>
      <c r="BV120" s="863">
        <v>4059069</v>
      </c>
      <c r="BW120" s="863"/>
      <c r="BX120" s="863"/>
      <c r="BY120" s="863"/>
      <c r="BZ120" s="863"/>
      <c r="CA120" s="863">
        <v>3831051</v>
      </c>
      <c r="CB120" s="863"/>
      <c r="CC120" s="863"/>
      <c r="CD120" s="863"/>
      <c r="CE120" s="863"/>
      <c r="CF120" s="887">
        <v>128.5</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215749</v>
      </c>
      <c r="DH120" s="863"/>
      <c r="DI120" s="863"/>
      <c r="DJ120" s="863"/>
      <c r="DK120" s="863"/>
      <c r="DL120" s="863">
        <v>254935</v>
      </c>
      <c r="DM120" s="863"/>
      <c r="DN120" s="863"/>
      <c r="DO120" s="863"/>
      <c r="DP120" s="863"/>
      <c r="DQ120" s="863">
        <v>231102</v>
      </c>
      <c r="DR120" s="863"/>
      <c r="DS120" s="863"/>
      <c r="DT120" s="863"/>
      <c r="DU120" s="863"/>
      <c r="DV120" s="864">
        <v>7.8</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74427</v>
      </c>
      <c r="BR121" s="835"/>
      <c r="BS121" s="835"/>
      <c r="BT121" s="835"/>
      <c r="BU121" s="835"/>
      <c r="BV121" s="835">
        <v>56838</v>
      </c>
      <c r="BW121" s="835"/>
      <c r="BX121" s="835"/>
      <c r="BY121" s="835"/>
      <c r="BZ121" s="835"/>
      <c r="CA121" s="835">
        <v>28672</v>
      </c>
      <c r="CB121" s="835"/>
      <c r="CC121" s="835"/>
      <c r="CD121" s="835"/>
      <c r="CE121" s="835"/>
      <c r="CF121" s="896">
        <v>1</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v>41309</v>
      </c>
      <c r="DM121" s="835"/>
      <c r="DN121" s="835"/>
      <c r="DO121" s="835"/>
      <c r="DP121" s="835"/>
      <c r="DQ121" s="835">
        <v>35182</v>
      </c>
      <c r="DR121" s="835"/>
      <c r="DS121" s="835"/>
      <c r="DT121" s="835"/>
      <c r="DU121" s="835"/>
      <c r="DV121" s="812">
        <v>1.2</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3423619</v>
      </c>
      <c r="BR122" s="866"/>
      <c r="BS122" s="866"/>
      <c r="BT122" s="866"/>
      <c r="BU122" s="866"/>
      <c r="BV122" s="866">
        <v>3677642</v>
      </c>
      <c r="BW122" s="866"/>
      <c r="BX122" s="866"/>
      <c r="BY122" s="866"/>
      <c r="BZ122" s="866"/>
      <c r="CA122" s="866">
        <v>3755048</v>
      </c>
      <c r="CB122" s="866"/>
      <c r="CC122" s="866"/>
      <c r="CD122" s="866"/>
      <c r="CE122" s="866"/>
      <c r="CF122" s="867">
        <v>125.9</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4246</v>
      </c>
      <c r="AB123" s="798"/>
      <c r="AC123" s="798"/>
      <c r="AD123" s="798"/>
      <c r="AE123" s="799"/>
      <c r="AF123" s="800">
        <v>4187</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7480626</v>
      </c>
      <c r="BR123" s="854"/>
      <c r="BS123" s="854"/>
      <c r="BT123" s="854"/>
      <c r="BU123" s="854"/>
      <c r="BV123" s="854">
        <v>7793549</v>
      </c>
      <c r="BW123" s="854"/>
      <c r="BX123" s="854"/>
      <c r="BY123" s="854"/>
      <c r="BZ123" s="854"/>
      <c r="CA123" s="854">
        <v>7614771</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446</v>
      </c>
      <c r="DH124" s="781"/>
      <c r="DI124" s="781"/>
      <c r="DJ124" s="781"/>
      <c r="DK124" s="782"/>
      <c r="DL124" s="783" t="s">
        <v>446</v>
      </c>
      <c r="DM124" s="781"/>
      <c r="DN124" s="781"/>
      <c r="DO124" s="781"/>
      <c r="DP124" s="782"/>
      <c r="DQ124" s="783" t="s">
        <v>446</v>
      </c>
      <c r="DR124" s="781"/>
      <c r="DS124" s="781"/>
      <c r="DT124" s="781"/>
      <c r="DU124" s="782"/>
      <c r="DV124" s="869" t="s">
        <v>446</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446</v>
      </c>
      <c r="AB125" s="798"/>
      <c r="AC125" s="798"/>
      <c r="AD125" s="798"/>
      <c r="AE125" s="799"/>
      <c r="AF125" s="800" t="s">
        <v>446</v>
      </c>
      <c r="AG125" s="798"/>
      <c r="AH125" s="798"/>
      <c r="AI125" s="798"/>
      <c r="AJ125" s="799"/>
      <c r="AK125" s="800" t="s">
        <v>446</v>
      </c>
      <c r="AL125" s="798"/>
      <c r="AM125" s="798"/>
      <c r="AN125" s="798"/>
      <c r="AO125" s="799"/>
      <c r="AP125" s="845" t="s">
        <v>446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446</v>
      </c>
      <c r="DH125" s="863"/>
      <c r="DI125" s="863"/>
      <c r="DJ125" s="863"/>
      <c r="DK125" s="863"/>
      <c r="DL125" s="863" t="s">
        <v>446</v>
      </c>
      <c r="DM125" s="863"/>
      <c r="DN125" s="863"/>
      <c r="DO125" s="863"/>
      <c r="DP125" s="863"/>
      <c r="DQ125" s="863" t="s">
        <v>446</v>
      </c>
      <c r="DR125" s="863"/>
      <c r="DS125" s="863"/>
      <c r="DT125" s="863"/>
      <c r="DU125" s="863"/>
      <c r="DV125" s="864" t="s">
        <v>446</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446</v>
      </c>
      <c r="AB126" s="798"/>
      <c r="AC126" s="798"/>
      <c r="AD126" s="798"/>
      <c r="AE126" s="799"/>
      <c r="AF126" s="800" t="s">
        <v>446</v>
      </c>
      <c r="AG126" s="798"/>
      <c r="AH126" s="798"/>
      <c r="AI126" s="798"/>
      <c r="AJ126" s="799"/>
      <c r="AK126" s="800" t="s">
        <v>446</v>
      </c>
      <c r="AL126" s="798"/>
      <c r="AM126" s="798"/>
      <c r="AN126" s="798"/>
      <c r="AO126" s="799"/>
      <c r="AP126" s="845" t="s">
        <v>446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446</v>
      </c>
      <c r="DH126" s="835"/>
      <c r="DI126" s="835"/>
      <c r="DJ126" s="835"/>
      <c r="DK126" s="835"/>
      <c r="DL126" s="835" t="s">
        <v>446</v>
      </c>
      <c r="DM126" s="835"/>
      <c r="DN126" s="835"/>
      <c r="DO126" s="835"/>
      <c r="DP126" s="835"/>
      <c r="DQ126" s="835" t="s">
        <v>446</v>
      </c>
      <c r="DR126" s="835"/>
      <c r="DS126" s="835"/>
      <c r="DT126" s="835"/>
      <c r="DU126" s="835"/>
      <c r="DV126" s="812" t="s">
        <v>446</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446</v>
      </c>
      <c r="AB127" s="798"/>
      <c r="AC127" s="798"/>
      <c r="AD127" s="798"/>
      <c r="AE127" s="799"/>
      <c r="AF127" s="800" t="s">
        <v>446</v>
      </c>
      <c r="AG127" s="798"/>
      <c r="AH127" s="798"/>
      <c r="AI127" s="798"/>
      <c r="AJ127" s="799"/>
      <c r="AK127" s="800" t="s">
        <v>446</v>
      </c>
      <c r="AL127" s="798"/>
      <c r="AM127" s="798"/>
      <c r="AN127" s="798"/>
      <c r="AO127" s="799"/>
      <c r="AP127" s="845" t="s">
        <v>446</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446</v>
      </c>
      <c r="DH127" s="835"/>
      <c r="DI127" s="835"/>
      <c r="DJ127" s="835"/>
      <c r="DK127" s="835"/>
      <c r="DL127" s="835" t="s">
        <v>446</v>
      </c>
      <c r="DM127" s="835"/>
      <c r="DN127" s="835"/>
      <c r="DO127" s="835"/>
      <c r="DP127" s="835"/>
      <c r="DQ127" s="835" t="s">
        <v>446</v>
      </c>
      <c r="DR127" s="835"/>
      <c r="DS127" s="835"/>
      <c r="DT127" s="835"/>
      <c r="DU127" s="835"/>
      <c r="DV127" s="812" t="s">
        <v>446</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18600</v>
      </c>
      <c r="AB128" s="819"/>
      <c r="AC128" s="819"/>
      <c r="AD128" s="819"/>
      <c r="AE128" s="820"/>
      <c r="AF128" s="821">
        <v>20256</v>
      </c>
      <c r="AG128" s="819"/>
      <c r="AH128" s="819"/>
      <c r="AI128" s="819"/>
      <c r="AJ128" s="820"/>
      <c r="AK128" s="821">
        <v>4287</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459</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459</v>
      </c>
      <c r="DH128" s="809"/>
      <c r="DI128" s="809"/>
      <c r="DJ128" s="809"/>
      <c r="DK128" s="809"/>
      <c r="DL128" s="809" t="s">
        <v>446</v>
      </c>
      <c r="DM128" s="809"/>
      <c r="DN128" s="809"/>
      <c r="DO128" s="809"/>
      <c r="DP128" s="809"/>
      <c r="DQ128" s="809" t="s">
        <v>446</v>
      </c>
      <c r="DR128" s="809"/>
      <c r="DS128" s="809"/>
      <c r="DT128" s="809"/>
      <c r="DU128" s="809"/>
      <c r="DV128" s="810" t="s">
        <v>446</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3260704</v>
      </c>
      <c r="AB129" s="798"/>
      <c r="AC129" s="798"/>
      <c r="AD129" s="798"/>
      <c r="AE129" s="799"/>
      <c r="AF129" s="800">
        <v>3294176</v>
      </c>
      <c r="AG129" s="798"/>
      <c r="AH129" s="798"/>
      <c r="AI129" s="798"/>
      <c r="AJ129" s="799"/>
      <c r="AK129" s="800">
        <v>3306623</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307476</v>
      </c>
      <c r="AB130" s="798"/>
      <c r="AC130" s="798"/>
      <c r="AD130" s="798"/>
      <c r="AE130" s="799"/>
      <c r="AF130" s="800">
        <v>300973</v>
      </c>
      <c r="AG130" s="798"/>
      <c r="AH130" s="798"/>
      <c r="AI130" s="798"/>
      <c r="AJ130" s="799"/>
      <c r="AK130" s="800">
        <v>324785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7.7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2953228</v>
      </c>
      <c r="AB131" s="781"/>
      <c r="AC131" s="781"/>
      <c r="AD131" s="781"/>
      <c r="AE131" s="782"/>
      <c r="AF131" s="783">
        <v>2993203</v>
      </c>
      <c r="AG131" s="781"/>
      <c r="AH131" s="781"/>
      <c r="AI131" s="781"/>
      <c r="AJ131" s="782"/>
      <c r="AK131" s="783">
        <v>2981838</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8.7861824419999994</v>
      </c>
      <c r="AB132" s="761"/>
      <c r="AC132" s="761"/>
      <c r="AD132" s="761"/>
      <c r="AE132" s="762"/>
      <c r="AF132" s="763">
        <v>7.8883390130000004</v>
      </c>
      <c r="AG132" s="761"/>
      <c r="AH132" s="761"/>
      <c r="AI132" s="761"/>
      <c r="AJ132" s="762"/>
      <c r="AK132" s="763">
        <v>6.4550790490000001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8.6</v>
      </c>
      <c r="AB133" s="740"/>
      <c r="AC133" s="740"/>
      <c r="AD133" s="740"/>
      <c r="AE133" s="741"/>
      <c r="AF133" s="739">
        <v>8.3000000000000007</v>
      </c>
      <c r="AG133" s="740"/>
      <c r="AH133" s="740"/>
      <c r="AI133" s="740"/>
      <c r="AJ133" s="741"/>
      <c r="AK133" s="739">
        <v>7.7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947070</v>
      </c>
      <c r="L9" s="266">
        <v>89439</v>
      </c>
      <c r="M9" s="267">
        <v>85150</v>
      </c>
      <c r="N9" s="268">
        <v>5</v>
      </c>
    </row>
    <row r="10" spans="1:16" x14ac:dyDescent="0.15">
      <c r="A10" s="250"/>
      <c r="B10" s="246"/>
      <c r="C10" s="246"/>
      <c r="D10" s="246"/>
      <c r="E10" s="246"/>
      <c r="F10" s="246"/>
      <c r="G10" s="1166" t="s">
        <v>479</v>
      </c>
      <c r="H10" s="1167"/>
      <c r="I10" s="1167"/>
      <c r="J10" s="1168"/>
      <c r="K10" s="269">
        <v>120810</v>
      </c>
      <c r="L10" s="270">
        <v>11409</v>
      </c>
      <c r="M10" s="271">
        <v>9032</v>
      </c>
      <c r="N10" s="272">
        <v>26.3</v>
      </c>
    </row>
    <row r="11" spans="1:16" ht="13.5" customHeight="1" x14ac:dyDescent="0.15">
      <c r="A11" s="250"/>
      <c r="B11" s="246"/>
      <c r="C11" s="246"/>
      <c r="D11" s="246"/>
      <c r="E11" s="246"/>
      <c r="F11" s="246"/>
      <c r="G11" s="1166" t="s">
        <v>480</v>
      </c>
      <c r="H11" s="1167"/>
      <c r="I11" s="1167"/>
      <c r="J11" s="1168"/>
      <c r="K11" s="269">
        <v>141611</v>
      </c>
      <c r="L11" s="270">
        <v>13373</v>
      </c>
      <c r="M11" s="271">
        <v>13711</v>
      </c>
      <c r="N11" s="272">
        <v>-2.5</v>
      </c>
    </row>
    <row r="12" spans="1:16" ht="13.5" customHeight="1" x14ac:dyDescent="0.15">
      <c r="A12" s="250"/>
      <c r="B12" s="246"/>
      <c r="C12" s="246"/>
      <c r="D12" s="246"/>
      <c r="E12" s="246"/>
      <c r="F12" s="246"/>
      <c r="G12" s="1166" t="s">
        <v>481</v>
      </c>
      <c r="H12" s="1167"/>
      <c r="I12" s="1167"/>
      <c r="J12" s="1168"/>
      <c r="K12" s="269">
        <v>15391</v>
      </c>
      <c r="L12" s="270">
        <v>1453</v>
      </c>
      <c r="M12" s="271">
        <v>641</v>
      </c>
      <c r="N12" s="272">
        <v>126.7</v>
      </c>
    </row>
    <row r="13" spans="1:16" ht="13.5" customHeight="1" x14ac:dyDescent="0.15">
      <c r="A13" s="250"/>
      <c r="B13" s="246"/>
      <c r="C13" s="246"/>
      <c r="D13" s="246"/>
      <c r="E13" s="246"/>
      <c r="F13" s="246"/>
      <c r="G13" s="1166" t="s">
        <v>482</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484</v>
      </c>
      <c r="H14" s="1167"/>
      <c r="I14" s="1167"/>
      <c r="J14" s="1168"/>
      <c r="K14" s="269">
        <v>46900</v>
      </c>
      <c r="L14" s="270">
        <v>4429</v>
      </c>
      <c r="M14" s="271">
        <v>4184</v>
      </c>
      <c r="N14" s="272">
        <v>5.9</v>
      </c>
    </row>
    <row r="15" spans="1:16" ht="13.5" customHeight="1" x14ac:dyDescent="0.15">
      <c r="A15" s="250"/>
      <c r="B15" s="246"/>
      <c r="C15" s="246"/>
      <c r="D15" s="246"/>
      <c r="E15" s="246"/>
      <c r="F15" s="246"/>
      <c r="G15" s="1166" t="s">
        <v>485</v>
      </c>
      <c r="H15" s="1167"/>
      <c r="I15" s="1167"/>
      <c r="J15" s="1168"/>
      <c r="K15" s="269" t="s">
        <v>483</v>
      </c>
      <c r="L15" s="270" t="s">
        <v>483</v>
      </c>
      <c r="M15" s="271">
        <v>2000</v>
      </c>
      <c r="N15" s="272" t="s">
        <v>483</v>
      </c>
    </row>
    <row r="16" spans="1:16" x14ac:dyDescent="0.15">
      <c r="A16" s="250"/>
      <c r="B16" s="246"/>
      <c r="C16" s="246"/>
      <c r="D16" s="246"/>
      <c r="E16" s="246"/>
      <c r="F16" s="246"/>
      <c r="G16" s="1169" t="s">
        <v>486</v>
      </c>
      <c r="H16" s="1170"/>
      <c r="I16" s="1170"/>
      <c r="J16" s="1171"/>
      <c r="K16" s="270">
        <v>-106203</v>
      </c>
      <c r="L16" s="270">
        <v>-10030</v>
      </c>
      <c r="M16" s="271">
        <v>-8546</v>
      </c>
      <c r="N16" s="272">
        <v>17.399999999999999</v>
      </c>
    </row>
    <row r="17" spans="1:16" x14ac:dyDescent="0.15">
      <c r="A17" s="250"/>
      <c r="B17" s="246"/>
      <c r="C17" s="246"/>
      <c r="D17" s="246"/>
      <c r="E17" s="246"/>
      <c r="F17" s="246"/>
      <c r="G17" s="1169" t="s">
        <v>170</v>
      </c>
      <c r="H17" s="1170"/>
      <c r="I17" s="1170"/>
      <c r="J17" s="1171"/>
      <c r="K17" s="270">
        <v>1165579</v>
      </c>
      <c r="L17" s="270">
        <v>110075</v>
      </c>
      <c r="M17" s="271">
        <v>106172</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9.82</v>
      </c>
      <c r="L21" s="283">
        <v>10.19</v>
      </c>
      <c r="M21" s="284">
        <v>-0.37</v>
      </c>
      <c r="N21" s="251"/>
      <c r="O21" s="285"/>
      <c r="P21" s="281"/>
    </row>
    <row r="22" spans="1:16" s="286" customFormat="1" x14ac:dyDescent="0.15">
      <c r="A22" s="281"/>
      <c r="B22" s="251"/>
      <c r="C22" s="251"/>
      <c r="D22" s="251"/>
      <c r="E22" s="251"/>
      <c r="F22" s="251"/>
      <c r="G22" s="1163" t="s">
        <v>492</v>
      </c>
      <c r="H22" s="1164"/>
      <c r="I22" s="1164"/>
      <c r="J22" s="1165"/>
      <c r="K22" s="287">
        <v>98.5</v>
      </c>
      <c r="L22" s="288">
        <v>96.4</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442132</v>
      </c>
      <c r="L32" s="296">
        <v>41754</v>
      </c>
      <c r="M32" s="297">
        <v>58921</v>
      </c>
      <c r="N32" s="298">
        <v>-29.1</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1</v>
      </c>
      <c r="N34" s="298" t="s">
        <v>483</v>
      </c>
    </row>
    <row r="35" spans="1:16" ht="27" customHeight="1" x14ac:dyDescent="0.15">
      <c r="A35" s="250"/>
      <c r="B35" s="246"/>
      <c r="C35" s="246"/>
      <c r="D35" s="246"/>
      <c r="E35" s="246"/>
      <c r="F35" s="246"/>
      <c r="G35" s="1154" t="s">
        <v>499</v>
      </c>
      <c r="H35" s="1155"/>
      <c r="I35" s="1155"/>
      <c r="J35" s="1156"/>
      <c r="K35" s="296">
        <v>18497</v>
      </c>
      <c r="L35" s="296">
        <v>1747</v>
      </c>
      <c r="M35" s="297">
        <v>21946</v>
      </c>
      <c r="N35" s="298">
        <v>-92</v>
      </c>
    </row>
    <row r="36" spans="1:16" ht="27" customHeight="1" x14ac:dyDescent="0.15">
      <c r="A36" s="250"/>
      <c r="B36" s="246"/>
      <c r="C36" s="246"/>
      <c r="D36" s="246"/>
      <c r="E36" s="246"/>
      <c r="F36" s="246"/>
      <c r="G36" s="1154" t="s">
        <v>500</v>
      </c>
      <c r="H36" s="1155"/>
      <c r="I36" s="1155"/>
      <c r="J36" s="1156"/>
      <c r="K36" s="296">
        <v>60923</v>
      </c>
      <c r="L36" s="296">
        <v>5753</v>
      </c>
      <c r="M36" s="297">
        <v>3467</v>
      </c>
      <c r="N36" s="298">
        <v>65.900000000000006</v>
      </c>
    </row>
    <row r="37" spans="1:16" ht="13.5" customHeight="1" x14ac:dyDescent="0.15">
      <c r="A37" s="250"/>
      <c r="B37" s="246"/>
      <c r="C37" s="246"/>
      <c r="D37" s="246"/>
      <c r="E37" s="246"/>
      <c r="F37" s="246"/>
      <c r="G37" s="1154" t="s">
        <v>501</v>
      </c>
      <c r="H37" s="1155"/>
      <c r="I37" s="1155"/>
      <c r="J37" s="1156"/>
      <c r="K37" s="296" t="s">
        <v>483</v>
      </c>
      <c r="L37" s="296" t="s">
        <v>483</v>
      </c>
      <c r="M37" s="297">
        <v>1242</v>
      </c>
      <c r="N37" s="298" t="s">
        <v>483</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v>-4287</v>
      </c>
      <c r="L39" s="302">
        <v>-405</v>
      </c>
      <c r="M39" s="303">
        <v>-1780</v>
      </c>
      <c r="N39" s="304">
        <v>-77.2</v>
      </c>
      <c r="O39" s="295"/>
    </row>
    <row r="40" spans="1:16" ht="27" customHeight="1" x14ac:dyDescent="0.15">
      <c r="A40" s="250"/>
      <c r="B40" s="246"/>
      <c r="C40" s="246"/>
      <c r="D40" s="246"/>
      <c r="E40" s="246"/>
      <c r="F40" s="246"/>
      <c r="G40" s="1154" t="s">
        <v>504</v>
      </c>
      <c r="H40" s="1155"/>
      <c r="I40" s="1155"/>
      <c r="J40" s="1156"/>
      <c r="K40" s="302">
        <v>-324785</v>
      </c>
      <c r="L40" s="302">
        <v>-30672</v>
      </c>
      <c r="M40" s="303">
        <v>-57269</v>
      </c>
      <c r="N40" s="304">
        <v>-46.4</v>
      </c>
      <c r="O40" s="295"/>
    </row>
    <row r="41" spans="1:16" x14ac:dyDescent="0.15">
      <c r="A41" s="250"/>
      <c r="B41" s="246"/>
      <c r="C41" s="246"/>
      <c r="D41" s="246"/>
      <c r="E41" s="246"/>
      <c r="F41" s="246"/>
      <c r="G41" s="1160" t="s">
        <v>281</v>
      </c>
      <c r="H41" s="1161"/>
      <c r="I41" s="1161"/>
      <c r="J41" s="1162"/>
      <c r="K41" s="296">
        <v>192480</v>
      </c>
      <c r="L41" s="302">
        <v>18177</v>
      </c>
      <c r="M41" s="303">
        <v>26530</v>
      </c>
      <c r="N41" s="304">
        <v>-31.5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357102</v>
      </c>
      <c r="J51" s="322">
        <v>32064</v>
      </c>
      <c r="K51" s="323">
        <v>-66</v>
      </c>
      <c r="L51" s="324">
        <v>70317</v>
      </c>
      <c r="M51" s="325">
        <v>-3.3</v>
      </c>
      <c r="N51" s="326">
        <v>-62.7</v>
      </c>
    </row>
    <row r="52" spans="1:14" x14ac:dyDescent="0.15">
      <c r="A52" s="250"/>
      <c r="B52" s="246"/>
      <c r="C52" s="246"/>
      <c r="D52" s="246"/>
      <c r="E52" s="246"/>
      <c r="F52" s="246"/>
      <c r="G52" s="327"/>
      <c r="H52" s="328" t="s">
        <v>515</v>
      </c>
      <c r="I52" s="329">
        <v>145699</v>
      </c>
      <c r="J52" s="330">
        <v>13082</v>
      </c>
      <c r="K52" s="331">
        <v>192.8</v>
      </c>
      <c r="L52" s="332">
        <v>35725</v>
      </c>
      <c r="M52" s="333">
        <v>-1.6</v>
      </c>
      <c r="N52" s="334">
        <v>194.4</v>
      </c>
    </row>
    <row r="53" spans="1:14" x14ac:dyDescent="0.15">
      <c r="A53" s="250"/>
      <c r="B53" s="246"/>
      <c r="C53" s="246"/>
      <c r="D53" s="246"/>
      <c r="E53" s="246"/>
      <c r="F53" s="246"/>
      <c r="G53" s="312" t="s">
        <v>516</v>
      </c>
      <c r="H53" s="313"/>
      <c r="I53" s="321">
        <v>521944</v>
      </c>
      <c r="J53" s="322">
        <v>47090</v>
      </c>
      <c r="K53" s="323">
        <v>46.9</v>
      </c>
      <c r="L53" s="324">
        <v>105751</v>
      </c>
      <c r="M53" s="325">
        <v>50.4</v>
      </c>
      <c r="N53" s="326">
        <v>-3.5</v>
      </c>
    </row>
    <row r="54" spans="1:14" x14ac:dyDescent="0.15">
      <c r="A54" s="250"/>
      <c r="B54" s="246"/>
      <c r="C54" s="246"/>
      <c r="D54" s="246"/>
      <c r="E54" s="246"/>
      <c r="F54" s="246"/>
      <c r="G54" s="327"/>
      <c r="H54" s="328" t="s">
        <v>515</v>
      </c>
      <c r="I54" s="329">
        <v>228763</v>
      </c>
      <c r="J54" s="330">
        <v>20639</v>
      </c>
      <c r="K54" s="331">
        <v>57.8</v>
      </c>
      <c r="L54" s="332">
        <v>49969</v>
      </c>
      <c r="M54" s="333">
        <v>39.9</v>
      </c>
      <c r="N54" s="334">
        <v>17.899999999999999</v>
      </c>
    </row>
    <row r="55" spans="1:14" x14ac:dyDescent="0.15">
      <c r="A55" s="250"/>
      <c r="B55" s="246"/>
      <c r="C55" s="246"/>
      <c r="D55" s="246"/>
      <c r="E55" s="246"/>
      <c r="F55" s="246"/>
      <c r="G55" s="312" t="s">
        <v>517</v>
      </c>
      <c r="H55" s="313"/>
      <c r="I55" s="321">
        <v>1058547</v>
      </c>
      <c r="J55" s="322">
        <v>96910</v>
      </c>
      <c r="K55" s="323">
        <v>105.8</v>
      </c>
      <c r="L55" s="324">
        <v>158564</v>
      </c>
      <c r="M55" s="325">
        <v>49.9</v>
      </c>
      <c r="N55" s="326">
        <v>55.9</v>
      </c>
    </row>
    <row r="56" spans="1:14" x14ac:dyDescent="0.15">
      <c r="A56" s="250"/>
      <c r="B56" s="246"/>
      <c r="C56" s="246"/>
      <c r="D56" s="246"/>
      <c r="E56" s="246"/>
      <c r="F56" s="246"/>
      <c r="G56" s="327"/>
      <c r="H56" s="328" t="s">
        <v>515</v>
      </c>
      <c r="I56" s="329">
        <v>361237</v>
      </c>
      <c r="J56" s="330">
        <v>33071</v>
      </c>
      <c r="K56" s="331">
        <v>60.2</v>
      </c>
      <c r="L56" s="332">
        <v>48412</v>
      </c>
      <c r="M56" s="333">
        <v>-3.1</v>
      </c>
      <c r="N56" s="334">
        <v>63.3</v>
      </c>
    </row>
    <row r="57" spans="1:14" x14ac:dyDescent="0.15">
      <c r="A57" s="250"/>
      <c r="B57" s="246"/>
      <c r="C57" s="246"/>
      <c r="D57" s="246"/>
      <c r="E57" s="246"/>
      <c r="F57" s="246"/>
      <c r="G57" s="312" t="s">
        <v>518</v>
      </c>
      <c r="H57" s="313"/>
      <c r="I57" s="321">
        <v>1117550</v>
      </c>
      <c r="J57" s="322">
        <v>104045</v>
      </c>
      <c r="K57" s="323">
        <v>7.4</v>
      </c>
      <c r="L57" s="324">
        <v>106092</v>
      </c>
      <c r="M57" s="325">
        <v>-33.1</v>
      </c>
      <c r="N57" s="326">
        <v>40.5</v>
      </c>
    </row>
    <row r="58" spans="1:14" x14ac:dyDescent="0.15">
      <c r="A58" s="250"/>
      <c r="B58" s="246"/>
      <c r="C58" s="246"/>
      <c r="D58" s="246"/>
      <c r="E58" s="246"/>
      <c r="F58" s="246"/>
      <c r="G58" s="327"/>
      <c r="H58" s="328" t="s">
        <v>515</v>
      </c>
      <c r="I58" s="329">
        <v>456509</v>
      </c>
      <c r="J58" s="330">
        <v>42502</v>
      </c>
      <c r="K58" s="331">
        <v>28.5</v>
      </c>
      <c r="L58" s="332">
        <v>44299</v>
      </c>
      <c r="M58" s="333">
        <v>-8.5</v>
      </c>
      <c r="N58" s="334">
        <v>37</v>
      </c>
    </row>
    <row r="59" spans="1:14" x14ac:dyDescent="0.15">
      <c r="A59" s="250"/>
      <c r="B59" s="246"/>
      <c r="C59" s="246"/>
      <c r="D59" s="246"/>
      <c r="E59" s="246"/>
      <c r="F59" s="246"/>
      <c r="G59" s="312" t="s">
        <v>519</v>
      </c>
      <c r="H59" s="313"/>
      <c r="I59" s="321">
        <v>806761</v>
      </c>
      <c r="J59" s="322">
        <v>76189</v>
      </c>
      <c r="K59" s="323">
        <v>-26.8</v>
      </c>
      <c r="L59" s="324">
        <v>78903</v>
      </c>
      <c r="M59" s="325">
        <v>-25.6</v>
      </c>
      <c r="N59" s="326">
        <v>-1.2</v>
      </c>
    </row>
    <row r="60" spans="1:14" x14ac:dyDescent="0.15">
      <c r="A60" s="250"/>
      <c r="B60" s="246"/>
      <c r="C60" s="246"/>
      <c r="D60" s="246"/>
      <c r="E60" s="246"/>
      <c r="F60" s="246"/>
      <c r="G60" s="327"/>
      <c r="H60" s="328" t="s">
        <v>515</v>
      </c>
      <c r="I60" s="335">
        <v>583690</v>
      </c>
      <c r="J60" s="330">
        <v>55122</v>
      </c>
      <c r="K60" s="331">
        <v>29.7</v>
      </c>
      <c r="L60" s="332">
        <v>49201</v>
      </c>
      <c r="M60" s="333">
        <v>11.1</v>
      </c>
      <c r="N60" s="334">
        <v>18.600000000000001</v>
      </c>
    </row>
    <row r="61" spans="1:14" x14ac:dyDescent="0.15">
      <c r="A61" s="250"/>
      <c r="B61" s="246"/>
      <c r="C61" s="246"/>
      <c r="D61" s="246"/>
      <c r="E61" s="246"/>
      <c r="F61" s="246"/>
      <c r="G61" s="312" t="s">
        <v>520</v>
      </c>
      <c r="H61" s="336"/>
      <c r="I61" s="337">
        <v>772381</v>
      </c>
      <c r="J61" s="338">
        <v>71260</v>
      </c>
      <c r="K61" s="339">
        <v>13.5</v>
      </c>
      <c r="L61" s="340">
        <v>103925</v>
      </c>
      <c r="M61" s="341">
        <v>7.7</v>
      </c>
      <c r="N61" s="326">
        <v>5.8</v>
      </c>
    </row>
    <row r="62" spans="1:14" x14ac:dyDescent="0.15">
      <c r="A62" s="250"/>
      <c r="B62" s="246"/>
      <c r="C62" s="246"/>
      <c r="D62" s="246"/>
      <c r="E62" s="246"/>
      <c r="F62" s="246"/>
      <c r="G62" s="327"/>
      <c r="H62" s="328" t="s">
        <v>515</v>
      </c>
      <c r="I62" s="329">
        <v>355180</v>
      </c>
      <c r="J62" s="330">
        <v>32883</v>
      </c>
      <c r="K62" s="331">
        <v>73.8</v>
      </c>
      <c r="L62" s="332">
        <v>45521</v>
      </c>
      <c r="M62" s="333">
        <v>7.6</v>
      </c>
      <c r="N62" s="334">
        <v>66.2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42.71</v>
      </c>
      <c r="G47" s="12">
        <v>43.41</v>
      </c>
      <c r="H47" s="12">
        <v>39.520000000000003</v>
      </c>
      <c r="I47" s="12">
        <v>41.71</v>
      </c>
      <c r="J47" s="13">
        <v>30.85</v>
      </c>
    </row>
    <row r="48" spans="2:10" ht="57.75" customHeight="1" x14ac:dyDescent="0.15">
      <c r="B48" s="14"/>
      <c r="C48" s="1174" t="s">
        <v>4</v>
      </c>
      <c r="D48" s="1174"/>
      <c r="E48" s="1175"/>
      <c r="F48" s="15">
        <v>6.97</v>
      </c>
      <c r="G48" s="16">
        <v>4.2300000000000004</v>
      </c>
      <c r="H48" s="16">
        <v>6.65</v>
      </c>
      <c r="I48" s="16">
        <v>1.39</v>
      </c>
      <c r="J48" s="17">
        <v>5.33</v>
      </c>
    </row>
    <row r="49" spans="2:10" ht="57.75" customHeight="1" thickBot="1" x14ac:dyDescent="0.2">
      <c r="B49" s="18"/>
      <c r="C49" s="1176" t="s">
        <v>5</v>
      </c>
      <c r="D49" s="1176"/>
      <c r="E49" s="1177"/>
      <c r="F49" s="19">
        <v>10.87</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2018-10-24T06:05:13Z</cp:lastPrinted>
  <dcterms:created xsi:type="dcterms:W3CDTF">2018-01-24T03:58:19Z</dcterms:created>
  <dcterms:modified xsi:type="dcterms:W3CDTF">2018-11-29T01:25:38Z</dcterms:modified>
  <cp:category/>
</cp:coreProperties>
</file>