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45平田村●\"/>
    </mc:Choice>
  </mc:AlternateContent>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市町村公会計指標・財政指標組合せ分析表" sheetId="17" r:id="rId13"/>
    <sheet name="市町村施設類型別ストック情報分析表①" sheetId="18" r:id="rId14"/>
    <sheet name="市町村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U34" i="9"/>
  <c r="U35" i="9" s="1"/>
  <c r="U36" i="9" s="1"/>
  <c r="C34" i="9"/>
  <c r="BW34" i="9" l="1"/>
  <c r="BW35" i="9" s="1"/>
  <c r="BW36" i="9" s="1"/>
  <c r="BW37" i="9" s="1"/>
  <c r="BW38" i="9" s="1"/>
  <c r="BW39" i="9" s="1"/>
  <c r="BW40" i="9" s="1"/>
  <c r="BW41" i="9" s="1"/>
  <c r="BW42" i="9" s="1"/>
  <c r="BW43"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<sst xmlns="http://schemas.openxmlformats.org/spreadsheetml/2006/main" count="1079" uniqueCount="562">
  <si>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</si>
  <si>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</si>
  <si>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</si>
  <si>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</si>
  <si>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</si>
  <si>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</si>
  <si>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</si>
  <si>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</si>
  <si>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</si>
  <si>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</si>
  <si>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</si>
  <si>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</si>
  <si>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</si>
  <si>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</si>
  <si>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</si>
  <si>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</si>
  <si>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</si>
  <si>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</si>
  <si>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</si>
  <si>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</si>
  <si>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</si>
  <si>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</si>
  <si>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</si>
  <si>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</si>
  <si>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</si>
  <si>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</si>
  <si>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</si>
  <si>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</si>
  <si>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</si>
  <si>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</si>
  <si>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</si>
  <si>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</si>
  <si>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</si>
  <si>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</si>
  <si>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</si>
  <si>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</si>
  <si>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</si>
  <si>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</si>
  <si>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</si>
  <si>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</si>
  <si>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</si>
  <si>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</si>
  <si>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</si>
  <si>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</si>
  <si>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</si>
  <si>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</si>
  <si>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</si>
  <si>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</si>
  <si>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</si>
  <si>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</si>
  <si>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</si>
  <si>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</si>
  <si>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</si>
  <si>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</si>
  <si>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</si>
  <si>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</si>
  <si>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</si>
  <si>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</si>
  <si>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</si>
  <si>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</si>
  <si>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</si>
  <si>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</si>
  <si>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</si>
  <si>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</si>
  <si>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</si>
  <si>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</si>
  <si>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</si>
  <si>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</si>
  <si>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</si>
  <si>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</si>
  <si>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</si>
  <si>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</si>
  <si>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</si>
  <si>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</si>
  <si>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</si>
  <si>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</si>
  <si>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</si>
  <si>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</si>
  <si>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</si>
  <si>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</si>
  <si>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</si>
  <si>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</si>
  <si>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</si>
  <si>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</si>
  <si>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</si>
  <si>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</si>
  <si>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</si>
  <si>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</si>
  <si>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</si>
  <si>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</si>
  <si>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</si>
  <si>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</si>
  <si>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</si>
  <si>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</si>
  <si>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</si>
  <si>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</si>
  <si>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</si>
  <si>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</si>
  <si>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</si>
  <si>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</si>
  <si>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</si>
  <si>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</si>
  <si>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</si>
  <si>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</si>
  <si>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</si>
  <si>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</si>
  <si>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</si>
  <si>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</si>
  <si>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</si>
  <si>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</si>
  <si>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</si>
  <si>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</si>
  <si>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</si>
  <si>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</si>
  <si>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</si>
  <si>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</si>
  <si>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</si>
  <si>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</si>
  <si>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</si>
  <si>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</si>
  <si>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</si>
  <si>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</si>
  <si>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</si>
  <si>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</si>
  <si>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</si>
  <si>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</si>
  <si>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</si>
  <si>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</si>
  <si>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</si>
  <si>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</si>
  <si>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</si>
  <si>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</si>
  <si>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</si>
  <si>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</si>
  <si>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</si>
  <si>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</si>
  <si>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</si>
  <si>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</si>
  <si>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</si>
  <si>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</si>
  <si>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</si>
  <si>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</si>
  <si>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</si>
  <si>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</si>
  <si>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</si>
  <si>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</si>
  <si>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</si>
  <si>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</si>
  <si>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</si>
  <si>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</si>
  <si>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</si>
  <si>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</si>
  <si>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</si>
  <si>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</si>
  <si>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</si>
  <si>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</si>
  <si>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</si>
  <si>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</si>
  <si>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</si>
  <si>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</si>
  <si>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</si>
  <si>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</si>
  <si>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</si>
  <si>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</si>
  <si>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</si>
  <si>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</si>
  <si>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</si>
  <si>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</si>
  <si>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</si>
  <si>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</si>
  <si>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</si>
  <si>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</si>
  <si>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</si>
  <si>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</si>
  <si>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</si>
  <si>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</si>
  <si>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</si>
  <si>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</si>
  <si>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</si>
  <si>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</si>
  <si>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</si>
  <si>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</si>
  <si>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</si>
  <si>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</si>
  <si>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</si>
  <si>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</si>
  <si>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</si>
  <si>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</si>
  <si>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</si>
  <si>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</si>
  <si>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</si>
  <si>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</si>
  <si>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</si>
  <si>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</si>
  <si>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</si>
  <si>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</si>
  <si>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</si>
  <si>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福島県平田村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</si>
  <si>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</si>
  <si>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</si>
  <si>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</si>
  <si>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</si>
  <si>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</si>
  <si>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</si>
  <si>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</si>
  <si>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</si>
  <si>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</si>
  <si>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</si>
  <si>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</si>
  <si>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</si>
  <si>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</si>
  <si>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</si>
  <si>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</si>
  <si>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</si>
  <si>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</si>
  <si>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</si>
  <si>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</si>
  <si>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</si>
  <si>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</si>
  <si>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</si>
  <si>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</si>
  <si>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</si>
  <si>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</si>
  <si>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</si>
  <si>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</si>
  <si>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</si>
  <si>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</si>
  <si>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</si>
  <si>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</si>
  <si>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</si>
  <si>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</si>
  <si>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</si>
  <si>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</si>
  <si>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</si>
  <si>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</si>
  <si>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</si>
  <si>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</si>
  <si>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</si>
  <si>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</si>
  <si>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</si>
  <si>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</si>
  <si>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</si>
  <si>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</si>
  <si>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</si>
  <si>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</si>
  <si>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</si>
  <si>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</si>
  <si>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</si>
  <si>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</si>
  <si>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</si>
  <si>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</si>
  <si>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</si>
  <si>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</si>
  <si>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</si>
  <si>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</si>
  <si>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</si>
  <si>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</si>
  <si>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</si>
  <si>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</si>
  <si>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</si>
  <si>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</si>
  <si>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</si>
  <si>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</si>
  <si>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</si>
  <si>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</si>
  <si>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</si>
  <si>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</si>
  <si>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</si>
  <si>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</si>
  <si>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</si>
  <si>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</si>
  <si>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</si>
  <si>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</si>
  <si>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</si>
  <si>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</si>
  <si>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</si>
  <si>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</si>
  <si>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</si>
  <si>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</si>
  <si>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</si>
  <si>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</si>
  <si>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</si>
  <si>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</si>
  <si>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</si>
  <si>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</si>
  <si>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</si>
  <si>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</si>
  <si>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</si>
  <si>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</si>
  <si>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</si>
  <si>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</si>
  <si>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</si>
  <si>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</si>
  <si>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</si>
  <si>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</si>
  <si>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</si>
  <si>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</si>
  <si>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</si>
  <si>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</si>
  <si>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</si>
  <si>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</si>
  <si>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</si>
  <si>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</si>
  <si>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</si>
  <si>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</si>
  <si>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</si>
  <si>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</si>
  <si>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</si>
  <si>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</si>
  <si>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</si>
  <si>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</si>
  <si>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</si>
  <si>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</si>
  <si>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</si>
  <si>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</si>
  <si>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</si>
  <si>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</si>
  <si>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</si>
  <si>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</si>
  <si>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</si>
  <si>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</si>
  <si>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</si>
  <si>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</si>
  <si>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</si>
  <si>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</si>
  <si>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</si>
  <si>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</si>
  <si>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</si>
  <si>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</si>
  <si>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</si>
  <si>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</si>
  <si>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</si>
  <si>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</si>
  <si>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</si>
  <si>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</si>
  <si>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</si>
  <si>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</si>
  <si>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</si>
  <si>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</si>
  <si>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</si>
  <si>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</si>
  <si>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</si>
  <si>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</si>
  <si>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</si>
  <si>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</si>
  <si>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</si>
  <si>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</si>
  <si>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福島県平田村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</si>
  <si>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</si>
  <si>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</si>
  <si>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</si>
  <si>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</si>
  <si>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</si>
  <si>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</si>
  <si>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</si>
  <si>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</si>
  <si>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</si>
  <si>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</si>
  <si>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</si>
  <si>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</si>
  <si>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</si>
  <si>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</si>
  <si>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</si>
  <si>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</si>
  <si>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</si>
  <si>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</si>
  <si>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</si>
  <si>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</si>
  <si>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</si>
  <si>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</si>
  <si>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</si>
  <si>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</si>
  <si>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</si>
  <si>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</si>
  <si>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</si>
  <si>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</si>
  <si>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</si>
  <si>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</si>
  <si>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</si>
  <si>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</si>
  <si>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</si>
  <si>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</si>
  <si>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</si>
  <si>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</si>
  <si>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</si>
  <si>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</si>
  <si>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</si>
  <si>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</si>
  <si>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</si>
  <si>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</si>
  <si>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</si>
  <si>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</si>
  <si>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</si>
  <si>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</si>
  <si>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</si>
  <si>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</si>
  <si>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</si>
  <si>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</si>
  <si>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</si>
  <si>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</si>
  <si>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</si>
  <si>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</si>
  <si>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</si>
  <si>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</si>
  <si>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</si>
  <si>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</si>
  <si>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</si>
  <si>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</si>
  <si>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</si>
  <si>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</si>
  <si>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</si>
  <si>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</si>
  <si>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</si>
  <si>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</si>
  <si>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</si>
  <si>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</si>
  <si>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</si>
  <si>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</si>
  <si>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</si>
  <si>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</si>
  <si>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</si>
  <si>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</si>
  <si>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</si>
  <si>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</si>
  <si>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</si>
  <si>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</si>
  <si>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</si>
  <si>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</si>
  <si>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</si>
  <si>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</si>
  <si>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</si>
  <si>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</si>
  <si>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</si>
  <si>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</si>
  <si>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</si>
  <si>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</si>
  <si>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</si>
  <si>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</si>
  <si>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</si>
  <si>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</si>
  <si>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</si>
  <si>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</si>
  <si>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</si>
  <si>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</si>
  <si>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</si>
  <si>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</si>
  <si>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</si>
  <si>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</si>
  <si>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</si>
  <si>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</si>
  <si>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</si>
  <si>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</si>
  <si>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</si>
  <si>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</si>
  <si>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</si>
  <si>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</si>
  <si>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</si>
  <si>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</si>
  <si>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</si>
  <si>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</si>
  <si>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</si>
  <si>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</si>
  <si>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</si>
  <si>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</si>
  <si>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</si>
  <si>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</si>
  <si>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</si>
  <si>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</si>
  <si>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</si>
  <si>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</si>
  <si>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</si>
  <si>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</si>
  <si>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</si>
  <si>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</si>
  <si>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</si>
  <si>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</si>
  <si>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</si>
  <si>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</si>
  <si>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</si>
  <si>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</si>
  <si>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</si>
  <si>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</si>
  <si>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</si>
  <si>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</si>
  <si>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</si>
  <si>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</si>
  <si>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</si>
  <si>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</si>
  <si>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</si>
  <si>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</si>
  <si>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</si>
  <si>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</si>
  <si>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</si>
  <si>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</si>
  <si>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</si>
  <si>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</si>
  <si>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</si>
  <si>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</si>
  <si>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</si>
  <si>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</si>
  <si>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</si>
  <si>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</si>
  <si>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</si>
  <si>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</si>
  <si>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</si>
  <si>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</si>
  <si>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</si>
  <si>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</si>
  <si>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</si>
  <si>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</si>
  <si>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</si>
  <si>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</si>
  <si>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</si>
  <si>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</si>
  <si>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</si>
  <si>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</si>
  <si>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</si>
  <si>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</si>
  <si>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</si>
  <si>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</si>
  <si>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</si>
  <si>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</si>
  <si>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17.14</t>
  </si>
  <si>
    <t>▲ 4.80</t>
  </si>
  <si>
    <t>一般会計</t>
  </si>
  <si>
    <t>国民健康保険特別会計</t>
  </si>
  <si>
    <t>介護保険事業特別会計</t>
  </si>
  <si>
    <t>簡易水道事業特別会計</t>
  </si>
  <si>
    <t>農業集落排水事業特別会計</t>
  </si>
  <si>
    <t>後期高齢者医療特別会計</t>
  </si>
  <si>
    <t>その他会計（赤字）</t>
  </si>
  <si>
    <t>その他会計（黒字）</t>
  </si>
  <si>
    <t>-</t>
    <phoneticPr fontId="2"/>
  </si>
  <si>
    <t>-</t>
    <phoneticPr fontId="2"/>
  </si>
  <si>
    <t>-</t>
    <phoneticPr fontId="2"/>
  </si>
  <si>
    <t>-</t>
    <phoneticPr fontId="2"/>
  </si>
  <si>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31"/>
  </si>
  <si>
    <t>石川地方生活環境施設組合</t>
    <rPh sb="0" eb="2">
      <t>イシカワ</t>
    </rPh>
    <rPh sb="2" eb="4">
      <t>チホウ</t>
    </rPh>
    <rPh sb="4" eb="6">
      <t>セイカツ</t>
    </rPh>
    <rPh sb="6" eb="8">
      <t>カンキョウ</t>
    </rPh>
    <rPh sb="8" eb="10">
      <t>シセツ</t>
    </rPh>
    <rPh sb="10" eb="12">
      <t>クミアイ</t>
    </rPh>
    <phoneticPr fontId="31"/>
  </si>
  <si>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31"/>
  </si>
  <si>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1"/>
  </si>
  <si>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</si>
  <si>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1"/>
  </si>
  <si>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1"/>
  </si>
  <si>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1"/>
  </si>
  <si>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1"/>
  </si>
  <si>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1"/>
  </si>
  <si>
    <t>-</t>
    <phoneticPr fontId="2"/>
  </si>
  <si>
    <t>株式会社道の駅ひらた</t>
    <rPh sb="0" eb="2">
      <t>カブシキ</t>
    </rPh>
    <rPh sb="2" eb="4">
      <t>カイシャ</t>
    </rPh>
    <rPh sb="4" eb="5">
      <t>ミチ</t>
    </rPh>
    <rPh sb="6" eb="7">
      <t>エキ</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</si>
  <si>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</si>
  <si>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</si>
  <si>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</si>
  <si>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</si>
  <si>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の推移は、平成27年度に比べ４．６ポイント減少したが、類似団体に比べ減価償却率の高い施設を多く抱えていることから、施設管理個別計画を早期に策定し計画的に施設の改廃に努め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スイイ</t>
    </rPh>
    <rPh sb="23" eb="25">
      <t>ヘイセイ</t>
    </rPh>
    <rPh sb="27" eb="29">
      <t>ネンド</t>
    </rPh>
    <rPh sb="30" eb="31">
      <t>クラ</t>
    </rPh>
    <rPh sb="39" eb="41">
      <t>ゲンショウ</t>
    </rPh>
    <rPh sb="45" eb="47">
      <t>ルイジ</t>
    </rPh>
    <rPh sb="47" eb="49">
      <t>ダンタイ</t>
    </rPh>
    <rPh sb="50" eb="51">
      <t>クラ</t>
    </rPh>
    <rPh sb="52" eb="54">
      <t>ゲンカ</t>
    </rPh>
    <rPh sb="54" eb="56">
      <t>ショウキャク</t>
    </rPh>
    <rPh sb="56" eb="57">
      <t>リツ</t>
    </rPh>
    <rPh sb="58" eb="59">
      <t>タカ</t>
    </rPh>
    <rPh sb="60" eb="62">
      <t>シセツ</t>
    </rPh>
    <rPh sb="63" eb="64">
      <t>オオ</t>
    </rPh>
    <rPh sb="65" eb="66">
      <t>カカ</t>
    </rPh>
    <rPh sb="75" eb="77">
      <t>シセツ</t>
    </rPh>
    <rPh sb="77" eb="79">
      <t>カンリ</t>
    </rPh>
    <rPh sb="79" eb="81">
      <t>コベツ</t>
    </rPh>
    <rPh sb="81" eb="83">
      <t>ケイカク</t>
    </rPh>
    <rPh sb="84" eb="86">
      <t>ソウキ</t>
    </rPh>
    <rPh sb="87" eb="89">
      <t>サクテイ</t>
    </rPh>
    <rPh sb="90" eb="92">
      <t>ケイカク</t>
    </rPh>
    <rPh sb="92" eb="93">
      <t>テキ</t>
    </rPh>
    <rPh sb="94" eb="96">
      <t>シセツ</t>
    </rPh>
    <rPh sb="97" eb="99">
      <t>カイハイ</t>
    </rPh>
    <rPh sb="100" eb="101">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</si>
  <si>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</si>
  <si>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</si>
  <si>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</si>
  <si>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</si>
  <si>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</si>
  <si>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</si>
  <si>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組合わせ分析については、平成２７年度に比べ４．６ポイント減少しているものの、今後、実質公債費比率の上昇が見込まれる事業を計画していることから、計画的な財政運営に努め、将来負担比率の低減に努める。</t>
    <rPh sb="0" eb="2">
      <t>ショウライ</t>
    </rPh>
    <rPh sb="2" eb="4">
      <t>フタン</t>
    </rPh>
    <rPh sb="4" eb="6">
      <t>ヒリツ</t>
    </rPh>
    <rPh sb="6" eb="7">
      <t>オヨ</t>
    </rPh>
    <rPh sb="8" eb="10">
      <t>ジッシツ</t>
    </rPh>
    <rPh sb="10" eb="12">
      <t>コウサイ</t>
    </rPh>
    <rPh sb="12" eb="13">
      <t>ヒ</t>
    </rPh>
    <rPh sb="13" eb="15">
      <t>ヒリツ</t>
    </rPh>
    <rPh sb="16" eb="18">
      <t>クミアイ</t>
    </rPh>
    <rPh sb="20" eb="22">
      <t>ブンセキ</t>
    </rPh>
    <rPh sb="28" eb="30">
      <t>ヘイセイ</t>
    </rPh>
    <rPh sb="32" eb="34">
      <t>ネンド</t>
    </rPh>
    <rPh sb="35" eb="36">
      <t>クラ</t>
    </rPh>
    <rPh sb="44" eb="46">
      <t>ゲンショウ</t>
    </rPh>
    <rPh sb="54" eb="56">
      <t>コンゴ</t>
    </rPh>
    <rPh sb="57" eb="59">
      <t>ジッシツ</t>
    </rPh>
    <rPh sb="59" eb="61">
      <t>コウサイ</t>
    </rPh>
    <rPh sb="61" eb="62">
      <t>ヒ</t>
    </rPh>
    <rPh sb="62" eb="64">
      <t>ヒリツ</t>
    </rPh>
    <rPh sb="65" eb="67">
      <t>ジョウショウ</t>
    </rPh>
    <rPh sb="68" eb="70">
      <t>ミコ</t>
    </rPh>
    <rPh sb="73" eb="75">
      <t>ジギョウ</t>
    </rPh>
    <rPh sb="76" eb="78">
      <t>ケイカク</t>
    </rPh>
    <rPh sb="87" eb="90">
      <t>ケイカクテキ</t>
    </rPh>
    <rPh sb="91" eb="93">
      <t>ザイセイ</t>
    </rPh>
    <rPh sb="93" eb="95">
      <t>ウンエイ</t>
    </rPh>
    <rPh sb="96" eb="97">
      <t>ツト</t>
    </rPh>
    <rPh sb="99" eb="101">
      <t>ショウライ</t>
    </rPh>
    <rPh sb="101" eb="103">
      <t>フタン</t>
    </rPh>
    <rPh sb="103" eb="105">
      <t>ヒリツ</t>
    </rPh>
    <rPh sb="106" eb="108">
      <t>テイゲン</t>
    </rPh>
    <rPh sb="109" eb="110">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</si>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</sst>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0"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74194</c:v>
                </c:pt>
                <c:pt idx="1">
                  <c:v>102951</c:v>
                </c:pt>
                <c:pt idx="2">
                  <c:v>278655</c:v>
                </c:pt>
                <c:pt idx="3">
                  <c:v>415655</c:v>
                </c:pt>
                <c:pt idx="4">
                  <c:v>206286</c:v>
                </c:pt>
              </c:numCache>
            </c:numRef>
          </c:val>
          <c:smooth val="0"/>
        </c:ser>
        <c:dLbls>
          <c:showLegendKey val="0"/>
          <c:showVal val="0"/>
          <c:showCatName val="0"/>
          <c:showSerName val="0"/>
          <c:showPercent val="0"/>
          <c:showBubbleSize val="0"/>
        </c:dLbls>
        <c:marker val="1"/>
        <c:smooth val="0"/>
        <c:axId val="474643720"/>
        <c:axId val="474632352"/>
      </c:lineChart>
      <c:catAx>
        <c:axId val="474643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2352"/>
        <c:crosses val="autoZero"/>
        <c:auto val="1"/>
        <c:lblAlgn val="ctr"/>
        <c:lblOffset val="100"/>
        <c:tickLblSkip val="1"/>
        <c:tickMarkSkip val="1"/>
        <c:noMultiLvlLbl val="0"/>
      </c:catAx>
      <c:valAx>
        <c:axId val="47463235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3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11.47</c:v>
                </c:pt>
                <c:pt idx="1">
                  <c:v>8.68</c:v>
                </c:pt>
                <c:pt idx="2">
                  <c:v>6.63</c:v>
                </c:pt>
                <c:pt idx="3">
                  <c:v>14.57</c:v>
                </c:pt>
                <c:pt idx="4">
                  <c:v>7.06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35.76</c:v>
                </c:pt>
                <c:pt idx="1">
                  <c:v>37.76</c:v>
                </c:pt>
                <c:pt idx="2">
                  <c:v>23.26</c:v>
                </c:pt>
                <c:pt idx="3">
                  <c:v>18.309999999999999</c:v>
                </c:pt>
                <c:pt idx="4">
                  <c:v>21.4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40976"/>
        <c:axId val="474640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5.77</c:v>
                </c:pt>
                <c:pt idx="1">
                  <c:v>3.37</c:v>
                </c:pt>
                <c:pt idx="2">
                  <c:v>-17.14</c:v>
                </c:pt>
                <c:pt idx="3">
                  <c:v>3.9</c:v>
                </c:pt>
                <c:pt idx="4">
                  <c:v>-4.8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40976"/>
        <c:axId val="474640584"/>
      </c:lineChart>
      <c:catAx>
        <c:axId val="47464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40584"/>
        <c:crosses val="autoZero"/>
        <c:auto val="1"/>
        <c:lblAlgn val="ctr"/>
        <c:lblOffset val="100"/>
        <c:tickLblSkip val="1"/>
        <c:tickMarkSkip val="1"/>
        <c:noMultiLvlLbl val="0"/>
      </c:catAx>
      <c:valAx>
        <c:axId val="474640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0.18</c:v>
                </c:pt>
                <c:pt idx="2">
                  <c:v>#N/A</c:v>
                </c:pt>
                <c:pt idx="3">
                  <c:v>0.06</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0.08</c:v>
                </c:pt>
                <c:pt idx="4">
                  <c:v>#N/A</c:v>
                </c:pt>
                <c:pt idx="5">
                  <c:v>0.11</c:v>
                </c:pt>
                <c:pt idx="6">
                  <c:v>#N/A</c:v>
                </c:pt>
                <c:pt idx="7">
                  <c:v>0.13</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0.13</c:v>
                </c:pt>
                <c:pt idx="2">
                  <c:v>#N/A</c:v>
                </c:pt>
                <c:pt idx="3">
                  <c:v>0.13</c:v>
                </c:pt>
                <c:pt idx="4">
                  <c:v>#N/A</c:v>
                </c:pt>
                <c:pt idx="5">
                  <c:v>0.21</c:v>
                </c:pt>
                <c:pt idx="6">
                  <c:v>#N/A</c:v>
                </c:pt>
                <c:pt idx="7">
                  <c:v>0.17</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0.57999999999999996</c:v>
                </c:pt>
                <c:pt idx="2">
                  <c:v>#N/A</c:v>
                </c:pt>
                <c:pt idx="3">
                  <c:v>0.28000000000000003</c:v>
                </c:pt>
                <c:pt idx="4">
                  <c:v>#N/A</c:v>
                </c:pt>
                <c:pt idx="5">
                  <c:v>0.2</c:v>
                </c:pt>
                <c:pt idx="6">
                  <c:v>#N/A</c:v>
                </c:pt>
                <c:pt idx="7">
                  <c:v>0.88</c:v>
                </c:pt>
                <c:pt idx="8">
                  <c:v>#N/A</c:v>
                </c:pt>
                <c:pt idx="9">
                  <c:v>0.94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4.3600000000000003</c:v>
                </c:pt>
                <c:pt idx="2">
                  <c:v>#N/A</c:v>
                </c:pt>
                <c:pt idx="3">
                  <c:v>1.1100000000000001</c:v>
                </c:pt>
                <c:pt idx="4">
                  <c:v>#N/A</c:v>
                </c:pt>
                <c:pt idx="5">
                  <c:v>4.0999999999999996</c:v>
                </c:pt>
                <c:pt idx="6">
                  <c:v>#N/A</c:v>
                </c:pt>
                <c:pt idx="7">
                  <c:v>2.58</c:v>
                </c:pt>
                <c:pt idx="8">
                  <c:v>#N/A</c:v>
                </c:pt>
                <c:pt idx="9">
                  <c:v>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11.46</c:v>
                </c:pt>
                <c:pt idx="2">
                  <c:v>#N/A</c:v>
                </c:pt>
                <c:pt idx="3">
                  <c:v>8.68</c:v>
                </c:pt>
                <c:pt idx="4">
                  <c:v>#N/A</c:v>
                </c:pt>
                <c:pt idx="5">
                  <c:v>6.63</c:v>
                </c:pt>
                <c:pt idx="6">
                  <c:v>#N/A</c:v>
                </c:pt>
                <c:pt idx="7">
                  <c:v>14.57</c:v>
                </c:pt>
                <c:pt idx="8">
                  <c:v>#N/A</c:v>
                </c:pt>
                <c:pt idx="9">
                  <c:v>7.05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27256"/>
        <c:axId val="474639016"/>
      </c:barChart>
      <c:catAx>
        <c:axId val="47462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39016"/>
        <c:crosses val="autoZero"/>
        <c:auto val="1"/>
        <c:lblAlgn val="ctr"/>
        <c:lblOffset val="100"/>
        <c:tickLblSkip val="1"/>
        <c:tickMarkSkip val="1"/>
        <c:noMultiLvlLbl val="0"/>
      </c:catAx>
      <c:valAx>
        <c:axId val="474639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7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411</c:v>
                </c:pt>
                <c:pt idx="5">
                  <c:v>413</c:v>
                </c:pt>
                <c:pt idx="8">
                  <c:v>421</c:v>
                </c:pt>
                <c:pt idx="11">
                  <c:v>413</c:v>
                </c:pt>
                <c:pt idx="14">
                  <c:v>403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27</c:v>
                </c:pt>
                <c:pt idx="6">
                  <c:v>18</c:v>
                </c:pt>
                <c:pt idx="9">
                  <c:v>18</c:v>
                </c:pt>
                <c:pt idx="12">
                  <c:v>13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26</c:v>
                </c:pt>
                <c:pt idx="6">
                  <c:v>26</c:v>
                </c:pt>
                <c:pt idx="9">
                  <c:v>27</c:v>
                </c:pt>
                <c:pt idx="12">
                  <c:v>27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141</c:v>
                </c:pt>
                <c:pt idx="3">
                  <c:v>123</c:v>
                </c:pt>
                <c:pt idx="6">
                  <c:v>117</c:v>
                </c:pt>
                <c:pt idx="9">
                  <c:v>123</c:v>
                </c:pt>
                <c:pt idx="12">
                  <c:v>130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495</c:v>
                </c:pt>
                <c:pt idx="3">
                  <c:v>478</c:v>
                </c:pt>
                <c:pt idx="6">
                  <c:v>484</c:v>
                </c:pt>
                <c:pt idx="9">
                  <c:v>471</c:v>
                </c:pt>
                <c:pt idx="12">
                  <c:v>434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41368"/>
        <c:axId val="474640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282</c:v>
                </c:pt>
                <c:pt idx="2">
                  <c:v>#N/A</c:v>
                </c:pt>
                <c:pt idx="3">
                  <c:v>#N/A</c:v>
                </c:pt>
                <c:pt idx="4">
                  <c:v>241</c:v>
                </c:pt>
                <c:pt idx="5">
                  <c:v>#N/A</c:v>
                </c:pt>
                <c:pt idx="6">
                  <c:v>#N/A</c:v>
                </c:pt>
                <c:pt idx="7">
                  <c:v>224</c:v>
                </c:pt>
                <c:pt idx="8">
                  <c:v>#N/A</c:v>
                </c:pt>
                <c:pt idx="9">
                  <c:v>#N/A</c:v>
                </c:pt>
                <c:pt idx="10">
                  <c:v>226</c:v>
                </c:pt>
                <c:pt idx="11">
                  <c:v>#N/A</c:v>
                </c:pt>
                <c:pt idx="12">
                  <c:v>#N/A</c:v>
                </c:pt>
                <c:pt idx="13">
                  <c:v>201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41368"/>
        <c:axId val="474640192"/>
      </c:lineChart>
      <c:catAx>
        <c:axId val="47464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0192"/>
        <c:crosses val="autoZero"/>
        <c:auto val="1"/>
        <c:lblAlgn val="ctr"/>
        <c:lblOffset val="100"/>
        <c:tickLblSkip val="1"/>
        <c:tickMarkSkip val="1"/>
        <c:noMultiLvlLbl val="0"/>
      </c:catAx>
      <c:valAx>
        <c:axId val="47464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3887</c:v>
                </c:pt>
                <c:pt idx="5">
                  <c:v>3718</c:v>
                </c:pt>
                <c:pt idx="8">
                  <c:v>3936</c:v>
                </c:pt>
                <c:pt idx="11">
                  <c:v>4912</c:v>
                </c:pt>
                <c:pt idx="14">
                  <c:v>5436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147</c:v>
                </c:pt>
                <c:pt idx="5">
                  <c:v>138</c:v>
                </c:pt>
                <c:pt idx="8">
                  <c:v>124</c:v>
                </c:pt>
                <c:pt idx="11">
                  <c:v>100</c:v>
                </c:pt>
                <c:pt idx="14">
                  <c:v>78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1734</c:v>
                </c:pt>
                <c:pt idx="5">
                  <c:v>1898</c:v>
                </c:pt>
                <c:pt idx="8">
                  <c:v>1067</c:v>
                </c:pt>
                <c:pt idx="11">
                  <c:v>970</c:v>
                </c:pt>
                <c:pt idx="14">
                  <c:v>1251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760</c:v>
                </c:pt>
                <c:pt idx="3">
                  <c:v>710</c:v>
                </c:pt>
                <c:pt idx="6">
                  <c:v>669</c:v>
                </c:pt>
                <c:pt idx="9">
                  <c:v>632</c:v>
                </c:pt>
                <c:pt idx="12">
                  <c:v>573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252</c:v>
                </c:pt>
                <c:pt idx="3">
                  <c:v>209</c:v>
                </c:pt>
                <c:pt idx="6">
                  <c:v>191</c:v>
                </c:pt>
                <c:pt idx="9">
                  <c:v>151</c:v>
                </c:pt>
                <c:pt idx="12">
                  <c:v>110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1773</c:v>
                </c:pt>
                <c:pt idx="3">
                  <c:v>1740</c:v>
                </c:pt>
                <c:pt idx="6">
                  <c:v>1592</c:v>
                </c:pt>
                <c:pt idx="9">
                  <c:v>1442</c:v>
                </c:pt>
                <c:pt idx="12">
                  <c:v>1394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128</c:v>
                </c:pt>
                <c:pt idx="3">
                  <c:v>102</c:v>
                </c:pt>
                <c:pt idx="6">
                  <c:v>83</c:v>
                </c:pt>
                <c:pt idx="9">
                  <c:v>65</c:v>
                </c:pt>
                <c:pt idx="12">
                  <c:v>52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4565</c:v>
                </c:pt>
                <c:pt idx="3">
                  <c:v>4266</c:v>
                </c:pt>
                <c:pt idx="6">
                  <c:v>4585</c:v>
                </c:pt>
                <c:pt idx="9">
                  <c:v>5972</c:v>
                </c:pt>
                <c:pt idx="12">
                  <c:v>6787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37448"/>
        <c:axId val="474639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1710</c:v>
                </c:pt>
                <c:pt idx="2">
                  <c:v>#N/A</c:v>
                </c:pt>
                <c:pt idx="3">
                  <c:v>#N/A</c:v>
                </c:pt>
                <c:pt idx="4">
                  <c:v>1274</c:v>
                </c:pt>
                <c:pt idx="5">
                  <c:v>#N/A</c:v>
                </c:pt>
                <c:pt idx="6">
                  <c:v>#N/A</c:v>
                </c:pt>
                <c:pt idx="7">
                  <c:v>1993</c:v>
                </c:pt>
                <c:pt idx="8">
                  <c:v>#N/A</c:v>
                </c:pt>
                <c:pt idx="9">
                  <c:v>#N/A</c:v>
                </c:pt>
                <c:pt idx="10">
                  <c:v>2279</c:v>
                </c:pt>
                <c:pt idx="11">
                  <c:v>#N/A</c:v>
                </c:pt>
                <c:pt idx="12">
                  <c:v>#N/A</c:v>
                </c:pt>
                <c:pt idx="13">
                  <c:v>2151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37448"/>
        <c:axId val="474639408"/>
      </c:lineChart>
      <c:catAx>
        <c:axId val="47463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39408"/>
        <c:crosses val="autoZero"/>
        <c:auto val="1"/>
        <c:lblAlgn val="ctr"/>
        <c:lblOffset val="100"/>
        <c:tickLblSkip val="1"/>
        <c:tickMarkSkip val="1"/>
        <c:noMultiLvlLbl val="0"/>
      </c:catAx>
      <c:valAx>
        <c:axId val="47463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7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{88F3B91A-2B9F-43E5-900B-F9F3813F0E9A}</c15:txfldGUID>
                      <c15:f>[1]公会計指標分析・財政指標組合せ分析表!$K$50</c15:f>
                      <c15:dlblFieldTableCache>
                        <c:ptCount val="1"/>
                        <c:pt idx="0">
                          <c:v>H24</c:v>
                        </c:pt>
                      </c15:dlblFieldTableCache>
                    </c15:dlblFTEntry>
                  </c15:dlblFieldTable>
                  <c15:showDataLabelsRange val="0"/>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{84B64E77-F681-4D1D-A9BC-309D271AE869}</c15:txfldGUID>
                      <c15:f>[1]公会計指標分析・財政指標組合せ分析表!$L$50</c15:f>
                      <c15:dlblFieldTableCache>
                        <c:ptCount val="1"/>
                        <c:pt idx="0">
                          <c:v>H25</c:v>
                        </c:pt>
                      </c15:dlblFieldTableCache>
                    </c15:dlblFTEntry>
                  </c15:dlblFieldTable>
                  <c15:showDataLabelsRange val="0"/>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{CA65662C-BE9C-4C05-908A-B3AB81B37E79}</c15:txfldGUID>
                      <c15:f>[1]公会計指標分析・財政指標組合せ分析表!$M$50</c15:f>
                      <c15:dlblFieldTableCache>
                        <c:ptCount val="1"/>
                        <c:pt idx="0">
                          <c:v>H26</c:v>
                        </c:pt>
                      </c15:dlblFieldTableCache>
                    </c15:dlblFTEntry>
                  </c15:dlblFieldTable>
                  <c15:showDataLabelsRange val="0"/>
                </c:ext>
              </c:extLst>
            </c:dLbl>
            <c:dLbl>
              <c:idx val="3"/>
              <c:layout/>
              <c:tx>
                <c:strRef>
                  <c:f>[1]公会計指標分析・財政指標組合せ分析表!$N$50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{DD9D3CAE-4F1E-40A3-B13E-689199D1364D}</c15:txfldGUID>
                      <c15:f>[1]公会計指標分析・財政指標組合せ分析表!$N$50</c15:f>
                      <c15:dlblFieldTableCache>
                        <c:ptCount val="1"/>
                        <c:pt idx="0">
                          <c:v>H27</c:v>
                        </c:pt>
                      </c15:dlblFieldTableCache>
                    </c15:dlblFTEntry>
                  </c15:dlblFieldTable>
                  <c15:showDataLabelsRange val="0"/>
                </c:ext>
              </c:extLst>
            </c:dLbl>
            <c:dLbl>
              <c:idx val="4"/>
              <c:layout/>
              <c:tx>
                <c:strRef>
                  <c:f>[1]公会計指標分析・財政指標組合せ分析表!$O$50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{AB3FBAD7-33EF-4D9C-B99D-4187FC7B9929}</c15:txfldGUID>
                      <c15:f>[1]公会計指標分析・財政指標組合せ分析表!$O$50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[1]公会計指標分析・財政指標組合せ分析表!$K$53:$O$53</c:f>
              <c:numCache>
                <c:formatCode>General</c:formatCode>
                <c:ptCount val="5"/>
                <c:pt idx="3">
                  <c:v>58</c:v>
                </c:pt>
                <c:pt idx="4">
                  <c:v>60.5</c:v>
                </c:pt>
              </c:numCache>
            </c:numRef>
          </c:xVal>
          <c:yVal>
            <c:numRef>
              <c:f>[1]公会計指標分析・財政指標組合せ分析表!$K$51:$O$51</c:f>
              <c:numCache>
                <c:formatCode>General</c:formatCode>
                <c:ptCount val="5"/>
                <c:pt idx="3">
                  <c:v>98</c:v>
                </c:pt>
                <c:pt idx="4">
                  <c:v>93.4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{4EAC23E1-6652-47A2-B5BB-B36D2DEED5EC}</c15:txfldGUID>
                      <c15:f>[1]公会計指標分析・財政指標組合せ分析表!$K$50</c15:f>
                      <c15:dlblFieldTableCache>
                        <c:ptCount val="1"/>
                        <c:pt idx="0">
                          <c:v>H24</c:v>
                        </c:pt>
                      </c15:dlblFieldTableCache>
                    </c15:dlblFTEntry>
                  </c15:dlblFieldTable>
                  <c15:showDataLabelsRange val="0"/>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{D87C96EC-021A-4C83-86E4-E6EC2AEED8AA}</c15:txfldGUID>
                      <c15:f>[1]公会計指標分析・財政指標組合せ分析表!$L$50</c15:f>
                      <c15:dlblFieldTableCache>
                        <c:ptCount val="1"/>
                        <c:pt idx="0">
                          <c:v>H25</c:v>
                        </c:pt>
                      </c15:dlblFieldTableCache>
                    </c15:dlblFTEntry>
                  </c15:dlblFieldTable>
                  <c15:showDataLabelsRange val="0"/>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{ACA8A17C-5D74-4BF0-BFC9-B532191C9016}</c15:txfldGUID>
                      <c15:f>[1]公会計指標分析・財政指標組合せ分析表!$M$50</c15:f>
                      <c15:dlblFieldTableCache>
                        <c:ptCount val="1"/>
                        <c:pt idx="0">
                          <c:v>H26</c:v>
                        </c:pt>
                      </c15:dlblFieldTableCache>
                    </c15:dlblFTEntry>
                  </c15:dlblFieldTable>
                  <c15:showDataLabelsRange val="0"/>
                </c:ext>
              </c:extLst>
            </c:dLbl>
            <c:dLbl>
              <c:idx val="3"/>
              <c:layout/>
              <c:tx>
                <c:strRef>
                  <c:f>[1]公会計指標分析・財政指標組合せ分析表!$N$50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{813D636F-DF95-4A4A-8217-2BA457DFA906}</c15:txfldGUID>
                      <c15:f>[1]公会計指標分析・財政指標組合せ分析表!$N$50</c15:f>
                      <c15:dlblFieldTableCache>
                        <c:ptCount val="1"/>
                        <c:pt idx="0">
                          <c:v>H27</c:v>
                        </c:pt>
                      </c15:dlblFieldTableCache>
                    </c15:dlblFTEntry>
                  </c15:dlblFieldTable>
                  <c15:showDataLabelsRange val="0"/>
                </c:ext>
              </c:extLst>
            </c:dLbl>
            <c:dLbl>
              <c:idx val="4"/>
              <c:layout/>
              <c:tx>
                <c:strRef>
                  <c:f>[1]公会計指標分析・財政指標組合せ分析表!$O$50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{7F62B46F-77B0-40BB-95FE-819C4E6A1CAD}</c15:txfldGUID>
                      <c15:f>[1]公会計指標分析・財政指標組合せ分析表!$O$50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[1]公会計指標分析・財政指標組合せ分析表!$K$57:$O$57</c:f>
              <c:numCache>
                <c:formatCode>General</c:formatCode>
                <c:ptCount val="5"/>
                <c:pt idx="3">
                  <c:v>55.3</c:v>
                </c:pt>
                <c:pt idx="4">
                  <c:v>54.8</c:v>
                </c:pt>
              </c:numCache>
            </c:numRef>
          </c:xVal>
          <c:yVal>
            <c:numRef>
              <c:f>[1]公会計指標分析・財政指標組合せ分析表!$K$55:$O$55</c:f>
              <c:numCache>
                <c:formatCode>General</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35096"/>
        <c:axId val="474622944"/>
      </c:scatterChart>
      <c:valAx>
        <c:axId val="474635096"/>
        <c:scaling>
          <c:orientation val="minMax"/>
          <c:max val="61"/>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2944"/>
        <c:crosses val="autoZero"/>
        <c:crossBetween val="midCat"/>
      </c:valAx>
      <c:valAx>
        <c:axId val="474622944"/>
        <c:scaling>
          <c:orientation val="minMax"/>
          <c:max val="11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5096"/>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{E758D198-E628-4F22-B36C-4DE9F71C9A74}</c15:txfldGUID>
                      <c15:f>[1]公会計指標分析・財政指標組合せ分析表!$K$72</c15:f>
                      <c15:dlblFieldTableCache>
                        <c:ptCount val="1"/>
                        <c:pt idx="0">
                          <c:v>H24</c:v>
                        </c:pt>
                      </c15:dlblFieldTableCache>
                    </c15:dlblFTEntry>
                  </c15:dlblFieldTable>
                  <c15:showDataLabelsRange val="0"/>
                </c:ext>
              </c:extLst>
            </c:dLbl>
            <c:dLbl>
              <c:idx val="1"/>
              <c:layout/>
              <c:tx>
                <c:strRef>
                  <c:f>[1]公会計指標分析・財政指標組合せ分析表!$L$72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{E73B29F2-383B-4269-9A56-CBBBE027B527}</c15:txfldGUID>
                      <c15:f>[1]公会計指標分析・財政指標組合せ分析表!$L$72</c15:f>
                      <c15:dlblFieldTableCache>
                        <c:ptCount val="1"/>
                        <c:pt idx="0">
                          <c:v>H25</c:v>
                        </c:pt>
                      </c15:dlblFieldTableCache>
                    </c15:dlblFTEntry>
                  </c15:dlblFieldTable>
                  <c15:showDataLabelsRange val="0"/>
                </c:ext>
              </c:extLst>
            </c:dLbl>
            <c:dLbl>
              <c:idx val="2"/>
              <c:layout/>
              <c:tx>
                <c:strRef>
                  <c:f>[1]公会計指標分析・財政指標組合せ分析表!$M$72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{AC15F338-E776-41D3-8A0A-15C4518941AD}</c15:txfldGUID>
                      <c15:f>[1]公会計指標分析・財政指標組合せ分析表!$M$72</c15:f>
                      <c15:dlblFieldTableCache>
                        <c:ptCount val="1"/>
                        <c:pt idx="0">
                          <c:v>H26</c:v>
                        </c:pt>
                      </c15:dlblFieldTableCache>
                    </c15:dlblFTEntry>
                  </c15:dlblFieldTable>
                  <c15:showDataLabelsRange val="0"/>
                </c:ext>
              </c:extLst>
            </c:dLbl>
            <c:dLbl>
              <c:idx val="3"/>
              <c:layout/>
              <c:tx>
                <c:strRef>
                  <c:f>[1]公会計指標分析・財政指標組合せ分析表!$N$72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{026B09B0-A5F3-4474-8A3A-2060D2763246}</c15:txfldGUID>
                      <c15:f>[1]公会計指標分析・財政指標組合せ分析表!$N$72</c15:f>
                      <c15:dlblFieldTableCache>
                        <c:ptCount val="1"/>
                        <c:pt idx="0">
                          <c:v>H27</c:v>
                        </c:pt>
                      </c15:dlblFieldTableCache>
                    </c15:dlblFTEntry>
                  </c15:dlblFieldTable>
                  <c15:showDataLabelsRange val="0"/>
                </c:ext>
              </c:extLst>
            </c:dLbl>
            <c:dLbl>
              <c:idx val="4"/>
              <c:layout/>
              <c:tx>
                <c:strRef>
                  <c:f>[1]公会計指標分析・財政指標組合せ分析表!$O$72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{96C0C734-3E13-4C6B-835B-E066E8F7B09D}</c15:txfldGUID>
                      <c15:f>[1]公会計指標分析・財政指標組合せ分析表!$O$72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[1]公会計指標分析・財政指標組合せ分析表!$K$75:$O$75</c:f>
              <c:numCache>
                <c:formatCode>General</c:formatCode>
                <c:ptCount val="5"/>
                <c:pt idx="0">
                  <c:v>12.3</c:v>
                </c:pt>
                <c:pt idx="1">
                  <c:v>11.8</c:v>
                </c:pt>
                <c:pt idx="2">
                  <c:v>11</c:v>
                </c:pt>
                <c:pt idx="3">
                  <c:v>10.1</c:v>
                </c:pt>
                <c:pt idx="4">
                  <c:v>9.5</c:v>
                </c:pt>
              </c:numCache>
            </c:numRef>
          </c:xVal>
          <c:yVal>
            <c:numRef>
              <c:f>[1]公会計指標分析・財政指標組合せ分析表!$K$73:$O$73</c:f>
              <c:numCache>
                <c:formatCode>General</c:formatCode>
                <c:ptCount val="5"/>
                <c:pt idx="0">
                  <c:v>75.8</c:v>
                </c:pt>
                <c:pt idx="1">
                  <c:v>56</c:v>
                </c:pt>
                <c:pt idx="2">
                  <c:v>89.3</c:v>
                </c:pt>
                <c:pt idx="3">
                  <c:v>98</c:v>
                </c:pt>
                <c:pt idx="4">
                  <c:v>93.4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{871CE393-88D2-4A91-B316-B8AEF1A9963E}</c15:txfldGUID>
                      <c15:f>[1]公会計指標分析・財政指標組合せ分析表!$K$72</c15:f>
                      <c15:dlblFieldTableCache>
                        <c:ptCount val="1"/>
                        <c:pt idx="0">
                          <c:v>H24</c:v>
                        </c:pt>
                      </c15:dlblFieldTableCache>
                    </c15:dlblFTEntry>
                  </c15:dlblFieldTable>
                  <c15:showDataLabelsRange val="0"/>
                </c:ext>
              </c:extLst>
            </c:dLbl>
            <c:dLbl>
              <c:idx val="1"/>
              <c:layout/>
              <c:tx>
                <c:strRef>
                  <c:f>[1]公会計指標分析・財政指標組合せ分析表!$L$72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{84356ED9-AF88-4A91-B92A-838E363E1727}</c15:txfldGUID>
                      <c15:f>[1]公会計指標分析・財政指標組合せ分析表!$L$72</c15:f>
                      <c15:dlblFieldTableCache>
                        <c:ptCount val="1"/>
                        <c:pt idx="0">
                          <c:v>H25</c:v>
                        </c:pt>
                      </c15:dlblFieldTableCache>
                    </c15:dlblFTEntry>
                  </c15:dlblFieldTable>
                  <c15:showDataLabelsRange val="0"/>
                </c:ext>
              </c:extLst>
            </c:dLbl>
            <c:dLbl>
              <c:idx val="2"/>
              <c:layout/>
              <c:tx>
                <c:strRef>
                  <c:f>[1]公会計指標分析・財政指標組合せ分析表!$M$72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{B3DDC84F-1410-4A17-A5E2-BA5471D4F1F0}</c15:txfldGUID>
                      <c15:f>[1]公会計指標分析・財政指標組合せ分析表!$M$72</c15:f>
                      <c15:dlblFieldTableCache>
                        <c:ptCount val="1"/>
                        <c:pt idx="0">
                          <c:v>H26</c:v>
                        </c:pt>
                      </c15:dlblFieldTableCache>
                    </c15:dlblFTEntry>
                  </c15:dlblFieldTable>
                  <c15:showDataLabelsRange val="0"/>
                </c:ext>
              </c:extLst>
            </c:dLbl>
            <c:dLbl>
              <c:idx val="3"/>
              <c:layout/>
              <c:tx>
                <c:strRef>
                  <c:f>[1]公会計指標分析・財政指標組合せ分析表!$N$72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{7A1D95F8-FC18-4C6B-908D-7D61408BDECC}</c15:txfldGUID>
                      <c15:f>[1]公会計指標分析・財政指標組合せ分析表!$N$72</c15:f>
                      <c15:dlblFieldTableCache>
                        <c:ptCount val="1"/>
                        <c:pt idx="0">
                          <c:v>H27</c:v>
                        </c:pt>
                      </c15:dlblFieldTableCache>
                    </c15:dlblFTEntry>
                  </c15:dlblFieldTable>
                  <c15:showDataLabelsRange val="0"/>
                </c:ext>
              </c:extLst>
            </c:dLbl>
            <c:dLbl>
              <c:idx val="4"/>
              <c:layout/>
              <c:tx>
                <c:strRef>
                  <c:f>[1]公会計指標分析・財政指標組合せ分析表!$O$72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{3D1A8593-553E-4738-AC45-EA7C8E142D28}</c15:txfldGUID>
                      <c15:f>[1]公会計指標分析・財政指標組合せ分析表!$O$72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[1]公会計指標分析・財政指標組合せ分析表!$K$79:$O$79</c:f>
              <c:numCache>
                <c:formatCode>General</c:formatCode>
                <c:ptCount val="5"/>
                <c:pt idx="0">
                  <c:v>10.8</c:v>
                </c:pt>
                <c:pt idx="1">
                  <c:v>9.8000000000000007</c:v>
                </c:pt>
                <c:pt idx="2">
                  <c:v>9.1</c:v>
                </c:pt>
                <c:pt idx="3">
                  <c:v>8.6</c:v>
                </c:pt>
                <c:pt idx="4">
                  <c:v>7.3</c:v>
                </c:pt>
              </c:numCache>
            </c:numRef>
          </c:xVal>
          <c:yVal>
            <c:numRef>
              <c:f>[1]公会計指標分析・財政指標組合せ分析表!$K$77:$O$77</c:f>
              <c:numCache>
                <c:formatCode>General</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33528"/>
        <c:axId val="474631568"/>
      </c:scatterChart>
      <c:valAx>
        <c:axId val="474633528"/>
        <c:scaling>
          <c:orientation val="minMax"/>
          <c:max val="12.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1568"/>
        <c:crosses val="autoZero"/>
        <c:crossBetween val="midCat"/>
      </c:valAx>
      <c:valAx>
        <c:axId val="474631568"/>
        <c:scaling>
          <c:orientation val="minMax"/>
          <c:max val="11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3528"/>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高利率の既発行債の繰上償還を進めたことにより元利償還金が減り、実質公債費比率の分子は減少傾向にある。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しかし、継続事業で実施している統合中学校建設事業に係る村債発行額が増え、その元金償還が平成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年度から始まるため、今後は増加する見込みである。健全化判断比率の状況に十分注意を払いながら、村債の活用による財源確保を図っていく。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統合中学校建設事業及びジュピアランドひらた整備事業等に係る過疎対策事業債８０８，６００千円増になったことから地方債現在高が大幅に増えた。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この元利償還金に対応するため減債基金への積立てを２５０，０００千円したことから、充当可能基金が増加し、将来負担比率の分子が減少している。</a:t>
          </a:r>
        </a:p>
        <a:p>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今後も認定こども園建設事業など多額の財政需要が見込まれるが</a:t>
          </a:r>
          <a:r>
            <a:rPr kumimoji="1" lang="ja-JP" altLang="en-US" sz="13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充当可能基金等の確保を図りながら分子の上昇を抑えていきたい。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6,411
6,306
93.42
5,069,121
4,763,786
188,848
2,675,957
6,786,507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93.4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有形固定資産減価償却費率については、類似団体に比べ５．７ポイント高い状況にある。</a:t>
          </a:r>
          <a:endParaRPr kumimoji="1" lang="en-US" altLang="ja-JP" sz="1100">
            <a:latin typeface="ＭＳ Ｐゴシック"/>
          </a:endParaRPr>
        </a:p>
        <a:p>
          <a:r>
            <a:rPr kumimoji="1" lang="ja-JP" altLang="en-US" sz="1100">
              <a:latin typeface="ＭＳ Ｐゴシック"/>
            </a:rPr>
            <a:t>施設管理個別計画を早期に策定し計画的な整備に努め、改善に努める。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44196</xdr:rowOff>
    </xdr:from>
    <xdr:to>
      <xdr:col>3</xdr:col>
      <xdr:colOff>511175</xdr:colOff>
      <xdr:row>30</xdr:row>
      <xdr:rowOff>145796</xdr:rowOff>
    </xdr:to>
    <xdr:sp macro="" textlink="">
      <xdr:nvSpPr>
        <xdr:cNvPr id="69" name="フローチャート : 判断 68"/>
        <xdr:cNvSpPr/>
      </xdr:nvSpPr>
      <xdr:spPr>
        <a:xfrm>
          <a:off x="40005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162560</xdr:rowOff>
    </xdr:from>
    <xdr:to>
      <xdr:col>3</xdr:col>
      <xdr:colOff>1222375</xdr:colOff>
      <xdr:row>29</xdr:row>
      <xdr:rowOff>92710</xdr:rowOff>
    </xdr:to>
    <xdr:sp macro="" textlink="">
      <xdr:nvSpPr>
        <xdr:cNvPr id="75" name="円/楕円 74"/>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13987</xdr:rowOff>
    </xdr:from>
    <xdr:ext cx="405111" cy="259045"/>
    <xdr:sp macro="" textlink="">
      <xdr:nvSpPr>
        <xdr:cNvPr id="76" name="有形固定資産減価償却率該当値テキスト"/>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99060</xdr:rowOff>
    </xdr:from>
    <xdr:to>
      <xdr:col>3</xdr:col>
      <xdr:colOff>511175</xdr:colOff>
      <xdr:row>30</xdr:row>
      <xdr:rowOff>29210</xdr:rowOff>
    </xdr:to>
    <xdr:sp macro="" textlink="">
      <xdr:nvSpPr>
        <xdr:cNvPr id="77" name="円/楕円 76"/>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41910</xdr:rowOff>
    </xdr:from>
    <xdr:to>
      <xdr:col>3</xdr:col>
      <xdr:colOff>1171575</xdr:colOff>
      <xdr:row>29</xdr:row>
      <xdr:rowOff>149860</xdr:rowOff>
    </xdr:to>
    <xdr:cxnSp macro="">
      <xdr:nvCxnSpPr>
        <xdr:cNvPr id="78" name="直線コネクタ 77"/>
        <xdr:cNvCxnSpPr/>
      </xdr:nvCxnSpPr>
      <xdr:spPr>
        <a:xfrm flipV="1">
          <a:off x="4051300" y="5795010"/>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136923</xdr:rowOff>
    </xdr:from>
    <xdr:ext cx="405111" cy="259045"/>
    <xdr:sp macro="" textlink="">
      <xdr:nvSpPr>
        <xdr:cNvPr id="79" name="n_1aveValue有形固定資産減価償却率"/>
        <xdr:cNvSpPr txBox="1"/>
      </xdr:nvSpPr>
      <xdr:spPr>
        <a:xfrm>
          <a:off x="3836043" y="606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45737</xdr:rowOff>
    </xdr:from>
    <xdr:ext cx="405111" cy="259045"/>
    <xdr:sp macro="" textlink="">
      <xdr:nvSpPr>
        <xdr:cNvPr id="80" name="n_1mainValue有形固定資産減価償却率"/>
        <xdr:cNvSpPr txBox="1"/>
      </xdr:nvSpPr>
      <xdr:spPr>
        <a:xfrm>
          <a:off x="3836043"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6,411
6,306
93.42
5,069,121
4,763,786
188,848
2,675,957
6,786,507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93.4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66222</xdr:rowOff>
    </xdr:from>
    <xdr:to>
      <xdr:col>5</xdr:col>
      <xdr:colOff>409575</xdr:colOff>
      <xdr:row>35</xdr:row>
      <xdr:rowOff>167822</xdr:rowOff>
    </xdr:to>
    <xdr:sp macro="" textlink="">
      <xdr:nvSpPr>
        <xdr:cNvPr id="66" name="フローチャート : 判断 65"/>
        <xdr:cNvSpPr/>
      </xdr:nvSpPr>
      <xdr:spPr>
        <a:xfrm>
          <a:off x="3746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120106</xdr:rowOff>
    </xdr:from>
    <xdr:to>
      <xdr:col>6</xdr:col>
      <xdr:colOff>561975</xdr:colOff>
      <xdr:row>35</xdr:row>
      <xdr:rowOff>50256</xdr:rowOff>
    </xdr:to>
    <xdr:sp macro="" textlink="">
      <xdr:nvSpPr>
        <xdr:cNvPr id="72" name="円/楕円 71"/>
        <xdr:cNvSpPr/>
      </xdr:nvSpPr>
      <xdr:spPr>
        <a:xfrm>
          <a:off x="45847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142983</xdr:rowOff>
    </xdr:from>
    <xdr:ext cx="405111" cy="259045"/>
    <xdr:sp macro="" textlink="">
      <xdr:nvSpPr>
        <xdr:cNvPr id="73" name="【道路】&#10;有形固定資産減価償却率該当値テキスト"/>
        <xdr:cNvSpPr txBox="1"/>
      </xdr:nvSpPr>
      <xdr:spPr>
        <a:xfrm>
          <a:off x="4724400" y="58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129903</xdr:rowOff>
    </xdr:from>
    <xdr:to>
      <xdr:col>5</xdr:col>
      <xdr:colOff>409575</xdr:colOff>
      <xdr:row>35</xdr:row>
      <xdr:rowOff>60053</xdr:rowOff>
    </xdr:to>
    <xdr:sp macro="" textlink="">
      <xdr:nvSpPr>
        <xdr:cNvPr id="74" name="円/楕円 73"/>
        <xdr:cNvSpPr/>
      </xdr:nvSpPr>
      <xdr:spPr>
        <a:xfrm>
          <a:off x="3746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170906</xdr:rowOff>
    </xdr:from>
    <xdr:to>
      <xdr:col>6</xdr:col>
      <xdr:colOff>511175</xdr:colOff>
      <xdr:row>35</xdr:row>
      <xdr:rowOff>9253</xdr:rowOff>
    </xdr:to>
    <xdr:cxnSp macro="">
      <xdr:nvCxnSpPr>
        <xdr:cNvPr id="75" name="直線コネクタ 74"/>
        <xdr:cNvCxnSpPr/>
      </xdr:nvCxnSpPr>
      <xdr:spPr>
        <a:xfrm flipV="1">
          <a:off x="3797300" y="600020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158949</xdr:rowOff>
    </xdr:from>
    <xdr:ext cx="405111" cy="259045"/>
    <xdr:sp macro="" textlink="">
      <xdr:nvSpPr>
        <xdr:cNvPr id="76" name="n_1aveValue【道路】&#10;有形固定資産減価償却率"/>
        <xdr:cNvSpPr txBox="1"/>
      </xdr:nvSpPr>
      <xdr:spPr>
        <a:xfrm>
          <a:off x="3582043" y="615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76580</xdr:rowOff>
    </xdr:from>
    <xdr:ext cx="405111" cy="259045"/>
    <xdr:sp macro="" textlink="">
      <xdr:nvSpPr>
        <xdr:cNvPr id="77" name="n_1mainValue【道路】&#10;有形固定資産減価償却率"/>
        <xdr:cNvSpPr txBox="1"/>
      </xdr:nvSpPr>
      <xdr:spPr>
        <a:xfrm>
          <a:off x="3582043"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6"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141529</xdr:rowOff>
    </xdr:from>
    <xdr:to>
      <xdr:col>14</xdr:col>
      <xdr:colOff>79375</xdr:colOff>
      <xdr:row>36</xdr:row>
      <xdr:rowOff>71679</xdr:rowOff>
    </xdr:to>
    <xdr:sp macro="" textlink="">
      <xdr:nvSpPr>
        <xdr:cNvPr id="108" name="フローチャート : 判断 107"/>
        <xdr:cNvSpPr/>
      </xdr:nvSpPr>
      <xdr:spPr>
        <a:xfrm>
          <a:off x="9588500" y="61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132652</xdr:rowOff>
    </xdr:from>
    <xdr:to>
      <xdr:col>15</xdr:col>
      <xdr:colOff>231775</xdr:colOff>
      <xdr:row>39</xdr:row>
      <xdr:rowOff>62802</xdr:rowOff>
    </xdr:to>
    <xdr:sp macro="" textlink="">
      <xdr:nvSpPr>
        <xdr:cNvPr id="114" name="円/楕円 113"/>
        <xdr:cNvSpPr/>
      </xdr:nvSpPr>
      <xdr:spPr>
        <a:xfrm>
          <a:off x="10426700" y="664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155529</xdr:rowOff>
    </xdr:from>
    <xdr:ext cx="534377" cy="259045"/>
    <xdr:sp macro="" textlink="">
      <xdr:nvSpPr>
        <xdr:cNvPr id="115" name="【道路】&#10;一人当たり延長該当値テキスト"/>
        <xdr:cNvSpPr txBox="1"/>
      </xdr:nvSpPr>
      <xdr:spPr>
        <a:xfrm>
          <a:off x="10566400" y="64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40792</xdr:rowOff>
    </xdr:from>
    <xdr:to>
      <xdr:col>14</xdr:col>
      <xdr:colOff>79375</xdr:colOff>
      <xdr:row>37</xdr:row>
      <xdr:rowOff>142392</xdr:rowOff>
    </xdr:to>
    <xdr:sp macro="" textlink="">
      <xdr:nvSpPr>
        <xdr:cNvPr id="116" name="円/楕円 115"/>
        <xdr:cNvSpPr/>
      </xdr:nvSpPr>
      <xdr:spPr>
        <a:xfrm>
          <a:off x="9588500" y="63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91592</xdr:rowOff>
    </xdr:from>
    <xdr:to>
      <xdr:col>15</xdr:col>
      <xdr:colOff>180975</xdr:colOff>
      <xdr:row>39</xdr:row>
      <xdr:rowOff>12002</xdr:rowOff>
    </xdr:to>
    <xdr:cxnSp macro="">
      <xdr:nvCxnSpPr>
        <xdr:cNvPr id="117" name="直線コネクタ 116"/>
        <xdr:cNvCxnSpPr/>
      </xdr:nvCxnSpPr>
      <xdr:spPr>
        <a:xfrm>
          <a:off x="9639300" y="6435242"/>
          <a:ext cx="838200" cy="26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34</xdr:row>
      <xdr:rowOff>88206</xdr:rowOff>
    </xdr:from>
    <xdr:ext cx="534377" cy="259045"/>
    <xdr:sp macro="" textlink="">
      <xdr:nvSpPr>
        <xdr:cNvPr id="118" name="n_1aveValue【道路】&#10;一人当たり延長"/>
        <xdr:cNvSpPr txBox="1"/>
      </xdr:nvSpPr>
      <xdr:spPr>
        <a:xfrm>
          <a:off x="9359410" y="59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133519</xdr:rowOff>
    </xdr:from>
    <xdr:ext cx="534377" cy="259045"/>
    <xdr:sp macro="" textlink="">
      <xdr:nvSpPr>
        <xdr:cNvPr id="119" name="n_1mainValue【道路】&#10;一人当たり延長"/>
        <xdr:cNvSpPr txBox="1"/>
      </xdr:nvSpPr>
      <xdr:spPr>
        <a:xfrm>
          <a:off x="9359410" y="64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12899</xdr:rowOff>
    </xdr:from>
    <xdr:ext cx="405111" cy="259045"/>
    <xdr:sp macro="" textlink="">
      <xdr:nvSpPr>
        <xdr:cNvPr id="151" name="【橋りょう・トンネル】&#10;有形固定資産減価償却率平均値テキスト"/>
        <xdr:cNvSpPr txBox="1"/>
      </xdr:nvSpPr>
      <xdr:spPr>
        <a:xfrm>
          <a:off x="4724400" y="995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112485</xdr:rowOff>
    </xdr:from>
    <xdr:to>
      <xdr:col>5</xdr:col>
      <xdr:colOff>409575</xdr:colOff>
      <xdr:row>61</xdr:row>
      <xdr:rowOff>42635</xdr:rowOff>
    </xdr:to>
    <xdr:sp macro="" textlink="">
      <xdr:nvSpPr>
        <xdr:cNvPr id="153" name="フローチャート : 判断 152"/>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59" name="円/楕円 158"/>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156227</xdr:rowOff>
    </xdr:from>
    <xdr:ext cx="405111" cy="259045"/>
    <xdr:sp macro="" textlink="">
      <xdr:nvSpPr>
        <xdr:cNvPr id="160" name="【橋りょう・トンネル】&#10;有形固定資産減価償却率該当値テキスト"/>
        <xdr:cNvSpPr txBox="1"/>
      </xdr:nvSpPr>
      <xdr:spPr>
        <a:xfrm>
          <a:off x="47244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74930</xdr:rowOff>
    </xdr:from>
    <xdr:to>
      <xdr:col>5</xdr:col>
      <xdr:colOff>409575</xdr:colOff>
      <xdr:row>60</xdr:row>
      <xdr:rowOff>5080</xdr:rowOff>
    </xdr:to>
    <xdr:sp macro="" textlink="">
      <xdr:nvSpPr>
        <xdr:cNvPr id="161" name="円/楕円 160"/>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57150</xdr:rowOff>
    </xdr:from>
    <xdr:to>
      <xdr:col>6</xdr:col>
      <xdr:colOff>511175</xdr:colOff>
      <xdr:row>59</xdr:row>
      <xdr:rowOff>125730</xdr:rowOff>
    </xdr:to>
    <xdr:cxnSp macro="">
      <xdr:nvCxnSpPr>
        <xdr:cNvPr id="162" name="直線コネクタ 161"/>
        <xdr:cNvCxnSpPr/>
      </xdr:nvCxnSpPr>
      <xdr:spPr>
        <a:xfrm flipV="1">
          <a:off x="3797300" y="10172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33762</xdr:rowOff>
    </xdr:from>
    <xdr:ext cx="405111" cy="259045"/>
    <xdr:sp macro="" textlink="">
      <xdr:nvSpPr>
        <xdr:cNvPr id="163" name="n_1aveValue【橋りょう・トンネル】&#10;有形固定資産減価償却率"/>
        <xdr:cNvSpPr txBox="1"/>
      </xdr:nvSpPr>
      <xdr:spPr>
        <a:xfrm>
          <a:off x="3582043"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21607</xdr:rowOff>
    </xdr:from>
    <xdr:ext cx="405111" cy="259045"/>
    <xdr:sp macro="" textlink="">
      <xdr:nvSpPr>
        <xdr:cNvPr id="164" name="n_1main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57744</xdr:rowOff>
    </xdr:from>
    <xdr:ext cx="599010" cy="259045"/>
    <xdr:sp macro="" textlink="">
      <xdr:nvSpPr>
        <xdr:cNvPr id="193" name="【橋りょう・トンネル】&#10;一人当たり有形固定資産（償却資産）額平均値テキスト"/>
        <xdr:cNvSpPr txBox="1"/>
      </xdr:nvSpPr>
      <xdr:spPr>
        <a:xfrm>
          <a:off x="10566400" y="10173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167109</xdr:rowOff>
    </xdr:from>
    <xdr:to>
      <xdr:col>14</xdr:col>
      <xdr:colOff>79375</xdr:colOff>
      <xdr:row>59</xdr:row>
      <xdr:rowOff>97259</xdr:rowOff>
    </xdr:to>
    <xdr:sp macro="" textlink="">
      <xdr:nvSpPr>
        <xdr:cNvPr id="195" name="フローチャート : 判断 194"/>
        <xdr:cNvSpPr/>
      </xdr:nvSpPr>
      <xdr:spPr>
        <a:xfrm>
          <a:off x="9588500" y="1011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67377</xdr:rowOff>
    </xdr:from>
    <xdr:to>
      <xdr:col>15</xdr:col>
      <xdr:colOff>231775</xdr:colOff>
      <xdr:row>62</xdr:row>
      <xdr:rowOff>168977</xdr:rowOff>
    </xdr:to>
    <xdr:sp macro="" textlink="">
      <xdr:nvSpPr>
        <xdr:cNvPr id="201" name="円/楕円 200"/>
        <xdr:cNvSpPr/>
      </xdr:nvSpPr>
      <xdr:spPr>
        <a:xfrm>
          <a:off x="10426700" y="106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45804</xdr:rowOff>
    </xdr:from>
    <xdr:ext cx="599010" cy="259045"/>
    <xdr:sp macro="" textlink="">
      <xdr:nvSpPr>
        <xdr:cNvPr id="202" name="【橋りょう・トンネル】&#10;一人当たり有形固定資産（償却資産）額該当値テキスト"/>
        <xdr:cNvSpPr txBox="1"/>
      </xdr:nvSpPr>
      <xdr:spPr>
        <a:xfrm>
          <a:off x="10566400" y="1067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236,947</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73402</xdr:rowOff>
    </xdr:from>
    <xdr:to>
      <xdr:col>14</xdr:col>
      <xdr:colOff>79375</xdr:colOff>
      <xdr:row>63</xdr:row>
      <xdr:rowOff>3552</xdr:rowOff>
    </xdr:to>
    <xdr:sp macro="" textlink="">
      <xdr:nvSpPr>
        <xdr:cNvPr id="203" name="円/楕円 202"/>
        <xdr:cNvSpPr/>
      </xdr:nvSpPr>
      <xdr:spPr>
        <a:xfrm>
          <a:off x="9588500" y="107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118177</xdr:rowOff>
    </xdr:from>
    <xdr:to>
      <xdr:col>15</xdr:col>
      <xdr:colOff>180975</xdr:colOff>
      <xdr:row>62</xdr:row>
      <xdr:rowOff>124202</xdr:rowOff>
    </xdr:to>
    <xdr:cxnSp macro="">
      <xdr:nvCxnSpPr>
        <xdr:cNvPr id="204" name="直線コネクタ 203"/>
        <xdr:cNvCxnSpPr/>
      </xdr:nvCxnSpPr>
      <xdr:spPr>
        <a:xfrm flipV="1">
          <a:off x="9639300" y="10748077"/>
          <a:ext cx="8382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57</xdr:row>
      <xdr:rowOff>113786</xdr:rowOff>
    </xdr:from>
    <xdr:ext cx="599010" cy="259045"/>
    <xdr:sp macro="" textlink="">
      <xdr:nvSpPr>
        <xdr:cNvPr id="205" name="n_1aveValue【橋りょう・トンネル】&#10;一人当たり有形固定資産（償却資産）額"/>
        <xdr:cNvSpPr txBox="1"/>
      </xdr:nvSpPr>
      <xdr:spPr>
        <a:xfrm>
          <a:off x="9327094" y="988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166129</xdr:rowOff>
    </xdr:from>
    <xdr:ext cx="599010" cy="259045"/>
    <xdr:sp macro="" textlink="">
      <xdr:nvSpPr>
        <xdr:cNvPr id="206" name="n_1mainValue【橋りょう・トンネル】&#10;一人当たり有形固定資産（償却資産）額"/>
        <xdr:cNvSpPr txBox="1"/>
      </xdr:nvSpPr>
      <xdr:spPr>
        <a:xfrm>
          <a:off x="9327094" y="1079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36"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149225</xdr:rowOff>
    </xdr:from>
    <xdr:to>
      <xdr:col>5</xdr:col>
      <xdr:colOff>409575</xdr:colOff>
      <xdr:row>82</xdr:row>
      <xdr:rowOff>79375</xdr:rowOff>
    </xdr:to>
    <xdr:sp macro="" textlink="">
      <xdr:nvSpPr>
        <xdr:cNvPr id="238" name="フローチャート : 判断 23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67311</xdr:rowOff>
    </xdr:from>
    <xdr:to>
      <xdr:col>6</xdr:col>
      <xdr:colOff>561975</xdr:colOff>
      <xdr:row>79</xdr:row>
      <xdr:rowOff>168911</xdr:rowOff>
    </xdr:to>
    <xdr:sp macro="" textlink="">
      <xdr:nvSpPr>
        <xdr:cNvPr id="244" name="円/楕円 243"/>
        <xdr:cNvSpPr/>
      </xdr:nvSpPr>
      <xdr:spPr>
        <a:xfrm>
          <a:off x="4584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90188</xdr:rowOff>
    </xdr:from>
    <xdr:ext cx="405111" cy="259045"/>
    <xdr:sp macro="" textlink="">
      <xdr:nvSpPr>
        <xdr:cNvPr id="245" name="【公営住宅】&#10;有形固定資産減価償却率該当値テキスト"/>
        <xdr:cNvSpPr txBox="1"/>
      </xdr:nvSpPr>
      <xdr:spPr>
        <a:xfrm>
          <a:off x="47244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120650</xdr:rowOff>
    </xdr:from>
    <xdr:to>
      <xdr:col>5</xdr:col>
      <xdr:colOff>409575</xdr:colOff>
      <xdr:row>80</xdr:row>
      <xdr:rowOff>50800</xdr:rowOff>
    </xdr:to>
    <xdr:sp macro="" textlink="">
      <xdr:nvSpPr>
        <xdr:cNvPr id="246" name="円/楕円 245"/>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118111</xdr:rowOff>
    </xdr:from>
    <xdr:to>
      <xdr:col>6</xdr:col>
      <xdr:colOff>511175</xdr:colOff>
      <xdr:row>80</xdr:row>
      <xdr:rowOff>0</xdr:rowOff>
    </xdr:to>
    <xdr:cxnSp macro="">
      <xdr:nvCxnSpPr>
        <xdr:cNvPr id="247" name="直線コネクタ 246"/>
        <xdr:cNvCxnSpPr/>
      </xdr:nvCxnSpPr>
      <xdr:spPr>
        <a:xfrm flipV="1">
          <a:off x="3797300" y="136626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70502</xdr:rowOff>
    </xdr:from>
    <xdr:ext cx="405111" cy="259045"/>
    <xdr:sp macro="" textlink="">
      <xdr:nvSpPr>
        <xdr:cNvPr id="248" name="n_1aveValue【公営住宅】&#10;有形固定資産減価償却率"/>
        <xdr:cNvSpPr txBox="1"/>
      </xdr:nvSpPr>
      <xdr:spPr>
        <a:xfrm>
          <a:off x="3582043"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67327</xdr:rowOff>
    </xdr:from>
    <xdr:ext cx="405111" cy="259045"/>
    <xdr:sp macro="" textlink="">
      <xdr:nvSpPr>
        <xdr:cNvPr id="249" name="n_1mainValue【公営住宅】&#10;有形固定資産減価償却率"/>
        <xdr:cNvSpPr txBox="1"/>
      </xdr:nvSpPr>
      <xdr:spPr>
        <a:xfrm>
          <a:off x="3582043"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78"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98933</xdr:rowOff>
    </xdr:from>
    <xdr:to>
      <xdr:col>14</xdr:col>
      <xdr:colOff>79375</xdr:colOff>
      <xdr:row>81</xdr:row>
      <xdr:rowOff>29083</xdr:rowOff>
    </xdr:to>
    <xdr:sp macro="" textlink="">
      <xdr:nvSpPr>
        <xdr:cNvPr id="280" name="フローチャート : 判断 279"/>
        <xdr:cNvSpPr/>
      </xdr:nvSpPr>
      <xdr:spPr>
        <a:xfrm>
          <a:off x="9588500" y="138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135128</xdr:rowOff>
    </xdr:from>
    <xdr:to>
      <xdr:col>15</xdr:col>
      <xdr:colOff>231775</xdr:colOff>
      <xdr:row>83</xdr:row>
      <xdr:rowOff>65278</xdr:rowOff>
    </xdr:to>
    <xdr:sp macro="" textlink="">
      <xdr:nvSpPr>
        <xdr:cNvPr id="286" name="円/楕円 285"/>
        <xdr:cNvSpPr/>
      </xdr:nvSpPr>
      <xdr:spPr>
        <a:xfrm>
          <a:off x="10426700" y="1419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158005</xdr:rowOff>
    </xdr:from>
    <xdr:ext cx="469744" cy="259045"/>
    <xdr:sp macro="" textlink="">
      <xdr:nvSpPr>
        <xdr:cNvPr id="287" name="【公営住宅】&#10;一人当たり面積該当値テキスト"/>
        <xdr:cNvSpPr txBox="1"/>
      </xdr:nvSpPr>
      <xdr:spPr>
        <a:xfrm>
          <a:off x="10566400"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13208</xdr:rowOff>
    </xdr:from>
    <xdr:to>
      <xdr:col>14</xdr:col>
      <xdr:colOff>79375</xdr:colOff>
      <xdr:row>83</xdr:row>
      <xdr:rowOff>114808</xdr:rowOff>
    </xdr:to>
    <xdr:sp macro="" textlink="">
      <xdr:nvSpPr>
        <xdr:cNvPr id="288" name="円/楕円 287"/>
        <xdr:cNvSpPr/>
      </xdr:nvSpPr>
      <xdr:spPr>
        <a:xfrm>
          <a:off x="9588500" y="142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14478</xdr:rowOff>
    </xdr:from>
    <xdr:to>
      <xdr:col>15</xdr:col>
      <xdr:colOff>180975</xdr:colOff>
      <xdr:row>83</xdr:row>
      <xdr:rowOff>64008</xdr:rowOff>
    </xdr:to>
    <xdr:cxnSp macro="">
      <xdr:nvCxnSpPr>
        <xdr:cNvPr id="289" name="直線コネクタ 288"/>
        <xdr:cNvCxnSpPr/>
      </xdr:nvCxnSpPr>
      <xdr:spPr>
        <a:xfrm flipV="1">
          <a:off x="9639300" y="14244828"/>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79</xdr:row>
      <xdr:rowOff>45610</xdr:rowOff>
    </xdr:from>
    <xdr:ext cx="469744" cy="259045"/>
    <xdr:sp macro="" textlink="">
      <xdr:nvSpPr>
        <xdr:cNvPr id="290" name="n_1aveValue【公営住宅】&#10;一人当たり面積"/>
        <xdr:cNvSpPr txBox="1"/>
      </xdr:nvSpPr>
      <xdr:spPr>
        <a:xfrm>
          <a:off x="9391727"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105935</xdr:rowOff>
    </xdr:from>
    <xdr:ext cx="469744" cy="259045"/>
    <xdr:sp macro="" textlink="">
      <xdr:nvSpPr>
        <xdr:cNvPr id="291" name="n_1mainValue【公営住宅】&#10;一人当たり面積"/>
        <xdr:cNvSpPr txBox="1"/>
      </xdr:nvSpPr>
      <xdr:spPr>
        <a:xfrm>
          <a:off x="939172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3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146231</xdr:rowOff>
    </xdr:from>
    <xdr:to>
      <xdr:col>22</xdr:col>
      <xdr:colOff>415925</xdr:colOff>
      <xdr:row>38</xdr:row>
      <xdr:rowOff>76381</xdr:rowOff>
    </xdr:to>
    <xdr:sp macro="" textlink="">
      <xdr:nvSpPr>
        <xdr:cNvPr id="340" name="フローチャート : 判断 339"/>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36830</xdr:rowOff>
    </xdr:from>
    <xdr:to>
      <xdr:col>23</xdr:col>
      <xdr:colOff>568325</xdr:colOff>
      <xdr:row>33</xdr:row>
      <xdr:rowOff>138430</xdr:rowOff>
    </xdr:to>
    <xdr:sp macro="" textlink="">
      <xdr:nvSpPr>
        <xdr:cNvPr id="346" name="円/楕円 345"/>
        <xdr:cNvSpPr/>
      </xdr:nvSpPr>
      <xdr:spPr>
        <a:xfrm>
          <a:off x="162687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123207</xdr:rowOff>
    </xdr:from>
    <xdr:ext cx="405111" cy="259045"/>
    <xdr:sp macro="" textlink="">
      <xdr:nvSpPr>
        <xdr:cNvPr id="347" name="【認定こども園・幼稚園・保育所】&#10;有形固定資産減価償却率該当値テキスト"/>
        <xdr:cNvSpPr txBox="1"/>
      </xdr:nvSpPr>
      <xdr:spPr>
        <a:xfrm>
          <a:off x="16408400" y="560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41728</xdr:rowOff>
    </xdr:from>
    <xdr:to>
      <xdr:col>22</xdr:col>
      <xdr:colOff>415925</xdr:colOff>
      <xdr:row>33</xdr:row>
      <xdr:rowOff>143328</xdr:rowOff>
    </xdr:to>
    <xdr:sp macro="" textlink="">
      <xdr:nvSpPr>
        <xdr:cNvPr id="348" name="円/楕円 347"/>
        <xdr:cNvSpPr/>
      </xdr:nvSpPr>
      <xdr:spPr>
        <a:xfrm>
          <a:off x="15430500" y="5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87630</xdr:rowOff>
    </xdr:from>
    <xdr:to>
      <xdr:col>23</xdr:col>
      <xdr:colOff>517525</xdr:colOff>
      <xdr:row>33</xdr:row>
      <xdr:rowOff>92528</xdr:rowOff>
    </xdr:to>
    <xdr:cxnSp macro="">
      <xdr:nvCxnSpPr>
        <xdr:cNvPr id="349" name="直線コネクタ 348"/>
        <xdr:cNvCxnSpPr/>
      </xdr:nvCxnSpPr>
      <xdr:spPr>
        <a:xfrm flipV="1">
          <a:off x="15481300" y="574548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67508</xdr:rowOff>
    </xdr:from>
    <xdr:ext cx="405111" cy="259045"/>
    <xdr:sp macro="" textlink="">
      <xdr:nvSpPr>
        <xdr:cNvPr id="350" name="n_1aveValue【認定こども園・幼稚園・保育所】&#10;有形固定資産減価償却率"/>
        <xdr:cNvSpPr txBox="1"/>
      </xdr:nvSpPr>
      <xdr:spPr>
        <a:xfrm>
          <a:off x="15266043"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159855</xdr:rowOff>
    </xdr:from>
    <xdr:ext cx="405111" cy="259045"/>
    <xdr:sp macro="" textlink="">
      <xdr:nvSpPr>
        <xdr:cNvPr id="351" name="n_1mainValue【認定こども園・幼稚園・保育所】&#10;有形固定資産減価償却率"/>
        <xdr:cNvSpPr txBox="1"/>
      </xdr:nvSpPr>
      <xdr:spPr>
        <a:xfrm>
          <a:off x="15266043" y="547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5" name="直線コネクタ 374"/>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76"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77" name="直線コネクタ 376"/>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78"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79" name="直線コネクタ 378"/>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80"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1" name="フローチャート : 判断 380"/>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67310</xdr:rowOff>
    </xdr:from>
    <xdr:to>
      <xdr:col>31</xdr:col>
      <xdr:colOff>85725</xdr:colOff>
      <xdr:row>34</xdr:row>
      <xdr:rowOff>168910</xdr:rowOff>
    </xdr:to>
    <xdr:sp macro="" textlink="">
      <xdr:nvSpPr>
        <xdr:cNvPr id="382" name="フローチャート : 判断 381"/>
        <xdr:cNvSpPr/>
      </xdr:nvSpPr>
      <xdr:spPr>
        <a:xfrm>
          <a:off x="21272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55880</xdr:rowOff>
    </xdr:from>
    <xdr:to>
      <xdr:col>32</xdr:col>
      <xdr:colOff>238125</xdr:colOff>
      <xdr:row>35</xdr:row>
      <xdr:rowOff>157480</xdr:rowOff>
    </xdr:to>
    <xdr:sp macro="" textlink="">
      <xdr:nvSpPr>
        <xdr:cNvPr id="388" name="円/楕円 387"/>
        <xdr:cNvSpPr/>
      </xdr:nvSpPr>
      <xdr:spPr>
        <a:xfrm>
          <a:off x="22110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78757</xdr:rowOff>
    </xdr:from>
    <xdr:ext cx="469744" cy="259045"/>
    <xdr:sp macro="" textlink="">
      <xdr:nvSpPr>
        <xdr:cNvPr id="389" name="【認定こども園・幼稚園・保育所】&#10;一人当たり面積該当値テキスト"/>
        <xdr:cNvSpPr txBox="1"/>
      </xdr:nvSpPr>
      <xdr:spPr>
        <a:xfrm>
          <a:off x="22250400"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78740</xdr:rowOff>
    </xdr:from>
    <xdr:to>
      <xdr:col>31</xdr:col>
      <xdr:colOff>85725</xdr:colOff>
      <xdr:row>36</xdr:row>
      <xdr:rowOff>8890</xdr:rowOff>
    </xdr:to>
    <xdr:sp macro="" textlink="">
      <xdr:nvSpPr>
        <xdr:cNvPr id="390" name="円/楕円 389"/>
        <xdr:cNvSpPr/>
      </xdr:nvSpPr>
      <xdr:spPr>
        <a:xfrm>
          <a:off x="2127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106680</xdr:rowOff>
    </xdr:from>
    <xdr:to>
      <xdr:col>32</xdr:col>
      <xdr:colOff>187325</xdr:colOff>
      <xdr:row>35</xdr:row>
      <xdr:rowOff>129540</xdr:rowOff>
    </xdr:to>
    <xdr:cxnSp macro="">
      <xdr:nvCxnSpPr>
        <xdr:cNvPr id="391" name="直線コネクタ 390"/>
        <xdr:cNvCxnSpPr/>
      </xdr:nvCxnSpPr>
      <xdr:spPr>
        <a:xfrm flipV="1">
          <a:off x="21323300" y="61074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13987</xdr:rowOff>
    </xdr:from>
    <xdr:ext cx="469744" cy="259045"/>
    <xdr:sp macro="" textlink="">
      <xdr:nvSpPr>
        <xdr:cNvPr id="392" name="n_1aveValue【認定こども園・幼稚園・保育所】&#10;一人当たり面積"/>
        <xdr:cNvSpPr txBox="1"/>
      </xdr:nvSpPr>
      <xdr:spPr>
        <a:xfrm>
          <a:off x="210757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17</xdr:rowOff>
    </xdr:from>
    <xdr:ext cx="469744" cy="259045"/>
    <xdr:sp macro="" textlink="">
      <xdr:nvSpPr>
        <xdr:cNvPr id="393" name="n_1mainValue【認定こども園・幼稚園・保育所】&#10;一人当たり面積"/>
        <xdr:cNvSpPr txBox="1"/>
      </xdr:nvSpPr>
      <xdr:spPr>
        <a:xfrm>
          <a:off x="21075727" y="617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5" name="直線コネクタ 4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6" name="テキスト ボックス 4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7" name="直線コネクタ 4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8" name="テキスト ボックス 4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9" name="直線コネクタ 4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0" name="テキスト ボックス 4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1" name="直線コネクタ 4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2" name="テキスト ボックス 4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6" name="直線コネクタ 415"/>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7"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18" name="直線コネクタ 417"/>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19"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0" name="直線コネクタ 419"/>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143527</xdr:rowOff>
    </xdr:from>
    <xdr:ext cx="405111" cy="259045"/>
    <xdr:sp macro="" textlink="">
      <xdr:nvSpPr>
        <xdr:cNvPr id="421" name="【学校施設】&#10;有形固定資産減価償却率平均値テキスト"/>
        <xdr:cNvSpPr txBox="1"/>
      </xdr:nvSpPr>
      <xdr:spPr>
        <a:xfrm>
          <a:off x="16408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2" name="フローチャート : 判断 421"/>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157226</xdr:rowOff>
    </xdr:from>
    <xdr:to>
      <xdr:col>22</xdr:col>
      <xdr:colOff>415925</xdr:colOff>
      <xdr:row>59</xdr:row>
      <xdr:rowOff>87376</xdr:rowOff>
    </xdr:to>
    <xdr:sp macro="" textlink="">
      <xdr:nvSpPr>
        <xdr:cNvPr id="423" name="フローチャート : 判断 422"/>
        <xdr:cNvSpPr/>
      </xdr:nvSpPr>
      <xdr:spPr>
        <a:xfrm>
          <a:off x="15430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81788</xdr:rowOff>
    </xdr:from>
    <xdr:to>
      <xdr:col>23</xdr:col>
      <xdr:colOff>568325</xdr:colOff>
      <xdr:row>60</xdr:row>
      <xdr:rowOff>11938</xdr:rowOff>
    </xdr:to>
    <xdr:sp macro="" textlink="">
      <xdr:nvSpPr>
        <xdr:cNvPr id="429" name="円/楕円 428"/>
        <xdr:cNvSpPr/>
      </xdr:nvSpPr>
      <xdr:spPr>
        <a:xfrm>
          <a:off x="162687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60215</xdr:rowOff>
    </xdr:from>
    <xdr:ext cx="405111" cy="259045"/>
    <xdr:sp macro="" textlink="">
      <xdr:nvSpPr>
        <xdr:cNvPr id="430" name="【学校施設】&#10;有形固定資産減価償却率該当値テキスト"/>
        <xdr:cNvSpPr txBox="1"/>
      </xdr:nvSpPr>
      <xdr:spPr>
        <a:xfrm>
          <a:off x="16408400"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127508</xdr:rowOff>
    </xdr:from>
    <xdr:to>
      <xdr:col>22</xdr:col>
      <xdr:colOff>415925</xdr:colOff>
      <xdr:row>60</xdr:row>
      <xdr:rowOff>57658</xdr:rowOff>
    </xdr:to>
    <xdr:sp macro="" textlink="">
      <xdr:nvSpPr>
        <xdr:cNvPr id="431" name="円/楕円 430"/>
        <xdr:cNvSpPr/>
      </xdr:nvSpPr>
      <xdr:spPr>
        <a:xfrm>
          <a:off x="15430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132588</xdr:rowOff>
    </xdr:from>
    <xdr:to>
      <xdr:col>23</xdr:col>
      <xdr:colOff>517525</xdr:colOff>
      <xdr:row>60</xdr:row>
      <xdr:rowOff>6858</xdr:rowOff>
    </xdr:to>
    <xdr:cxnSp macro="">
      <xdr:nvCxnSpPr>
        <xdr:cNvPr id="432" name="直線コネクタ 431"/>
        <xdr:cNvCxnSpPr/>
      </xdr:nvCxnSpPr>
      <xdr:spPr>
        <a:xfrm flipV="1">
          <a:off x="15481300" y="1024813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103903</xdr:rowOff>
    </xdr:from>
    <xdr:ext cx="405111" cy="259045"/>
    <xdr:sp macro="" textlink="">
      <xdr:nvSpPr>
        <xdr:cNvPr id="433" name="n_1aveValue【学校施設】&#10;有形固定資産減価償却率"/>
        <xdr:cNvSpPr txBox="1"/>
      </xdr:nvSpPr>
      <xdr:spPr>
        <a:xfrm>
          <a:off x="15266043"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48785</xdr:rowOff>
    </xdr:from>
    <xdr:ext cx="405111" cy="259045"/>
    <xdr:sp macro="" textlink="">
      <xdr:nvSpPr>
        <xdr:cNvPr id="434" name="n_1mainValue【学校施設】&#10;有形固定資産減価償却率"/>
        <xdr:cNvSpPr txBox="1"/>
      </xdr:nvSpPr>
      <xdr:spPr>
        <a:xfrm>
          <a:off x="15266043"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46" name="直線コネクタ 44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47" name="テキスト ボックス 44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50" name="直線コネクタ 44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51" name="テキスト ボックス 45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113157</xdr:rowOff>
    </xdr:from>
    <xdr:to>
      <xdr:col>32</xdr:col>
      <xdr:colOff>186689</xdr:colOff>
      <xdr:row>62</xdr:row>
      <xdr:rowOff>166878</xdr:rowOff>
    </xdr:to>
    <xdr:cxnSp macro="">
      <xdr:nvCxnSpPr>
        <xdr:cNvPr id="455" name="直線コネクタ 454"/>
        <xdr:cNvCxnSpPr/>
      </xdr:nvCxnSpPr>
      <xdr:spPr>
        <a:xfrm flipV="1">
          <a:off x="22160864" y="9714357"/>
          <a:ext cx="0" cy="108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170705</xdr:rowOff>
    </xdr:from>
    <xdr:ext cx="469744" cy="259045"/>
    <xdr:sp macro="" textlink="">
      <xdr:nvSpPr>
        <xdr:cNvPr id="456" name="【学校施設】&#10;一人当たり面積最小値テキスト"/>
        <xdr:cNvSpPr txBox="1"/>
      </xdr:nvSpPr>
      <xdr:spPr>
        <a:xfrm>
          <a:off x="22250400"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62</xdr:row>
      <xdr:rowOff>166878</xdr:rowOff>
    </xdr:from>
    <xdr:to>
      <xdr:col>32</xdr:col>
      <xdr:colOff>276225</xdr:colOff>
      <xdr:row>62</xdr:row>
      <xdr:rowOff>166878</xdr:rowOff>
    </xdr:to>
    <xdr:cxnSp macro="">
      <xdr:nvCxnSpPr>
        <xdr:cNvPr id="457" name="直線コネクタ 456"/>
        <xdr:cNvCxnSpPr/>
      </xdr:nvCxnSpPr>
      <xdr:spPr>
        <a:xfrm>
          <a:off x="22072600" y="1079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59834</xdr:rowOff>
    </xdr:from>
    <xdr:ext cx="469744" cy="259045"/>
    <xdr:sp macro="" textlink="">
      <xdr:nvSpPr>
        <xdr:cNvPr id="458" name="【学校施設】&#10;一人当たり面積最大値テキスト"/>
        <xdr:cNvSpPr txBox="1"/>
      </xdr:nvSpPr>
      <xdr:spPr>
        <a:xfrm>
          <a:off x="22250400" y="9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56</xdr:row>
      <xdr:rowOff>113157</xdr:rowOff>
    </xdr:from>
    <xdr:to>
      <xdr:col>32</xdr:col>
      <xdr:colOff>276225</xdr:colOff>
      <xdr:row>56</xdr:row>
      <xdr:rowOff>113157</xdr:rowOff>
    </xdr:to>
    <xdr:cxnSp macro="">
      <xdr:nvCxnSpPr>
        <xdr:cNvPr id="459" name="直線コネクタ 458"/>
        <xdr:cNvCxnSpPr/>
      </xdr:nvCxnSpPr>
      <xdr:spPr>
        <a:xfrm>
          <a:off x="22072600" y="971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155656</xdr:rowOff>
    </xdr:from>
    <xdr:ext cx="469744" cy="259045"/>
    <xdr:sp macro="" textlink="">
      <xdr:nvSpPr>
        <xdr:cNvPr id="460" name="【学校施設】&#10;一人当たり面積平均値テキスト"/>
        <xdr:cNvSpPr txBox="1"/>
      </xdr:nvSpPr>
      <xdr:spPr>
        <a:xfrm>
          <a:off x="22250400" y="10099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5779</xdr:rowOff>
    </xdr:from>
    <xdr:to>
      <xdr:col>32</xdr:col>
      <xdr:colOff>238125</xdr:colOff>
      <xdr:row>59</xdr:row>
      <xdr:rowOff>107379</xdr:rowOff>
    </xdr:to>
    <xdr:sp macro="" textlink="">
      <xdr:nvSpPr>
        <xdr:cNvPr id="461" name="フローチャート : 判断 460"/>
        <xdr:cNvSpPr/>
      </xdr:nvSpPr>
      <xdr:spPr>
        <a:xfrm>
          <a:off x="22110700" y="1012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156655</xdr:rowOff>
    </xdr:from>
    <xdr:to>
      <xdr:col>31</xdr:col>
      <xdr:colOff>85725</xdr:colOff>
      <xdr:row>56</xdr:row>
      <xdr:rowOff>86805</xdr:rowOff>
    </xdr:to>
    <xdr:sp macro="" textlink="">
      <xdr:nvSpPr>
        <xdr:cNvPr id="462" name="フローチャート : 判断 461"/>
        <xdr:cNvSpPr/>
      </xdr:nvSpPr>
      <xdr:spPr>
        <a:xfrm>
          <a:off x="21272500" y="958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109792</xdr:rowOff>
    </xdr:from>
    <xdr:to>
      <xdr:col>32</xdr:col>
      <xdr:colOff>238125</xdr:colOff>
      <xdr:row>58</xdr:row>
      <xdr:rowOff>39942</xdr:rowOff>
    </xdr:to>
    <xdr:sp macro="" textlink="">
      <xdr:nvSpPr>
        <xdr:cNvPr id="468" name="円/楕円 467"/>
        <xdr:cNvSpPr/>
      </xdr:nvSpPr>
      <xdr:spPr>
        <a:xfrm>
          <a:off x="22110700" y="98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132669</xdr:rowOff>
    </xdr:from>
    <xdr:ext cx="469744" cy="259045"/>
    <xdr:sp macro="" textlink="">
      <xdr:nvSpPr>
        <xdr:cNvPr id="469" name="【学校施設】&#10;一人当たり面積該当値テキスト"/>
        <xdr:cNvSpPr txBox="1"/>
      </xdr:nvSpPr>
      <xdr:spPr>
        <a:xfrm>
          <a:off x="22250400" y="973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59499</xdr:rowOff>
    </xdr:from>
    <xdr:to>
      <xdr:col>31</xdr:col>
      <xdr:colOff>85725</xdr:colOff>
      <xdr:row>56</xdr:row>
      <xdr:rowOff>161099</xdr:rowOff>
    </xdr:to>
    <xdr:sp macro="" textlink="">
      <xdr:nvSpPr>
        <xdr:cNvPr id="470" name="円/楕円 469"/>
        <xdr:cNvSpPr/>
      </xdr:nvSpPr>
      <xdr:spPr>
        <a:xfrm>
          <a:off x="21272500" y="96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110299</xdr:rowOff>
    </xdr:from>
    <xdr:to>
      <xdr:col>32</xdr:col>
      <xdr:colOff>187325</xdr:colOff>
      <xdr:row>57</xdr:row>
      <xdr:rowOff>160592</xdr:rowOff>
    </xdr:to>
    <xdr:cxnSp macro="">
      <xdr:nvCxnSpPr>
        <xdr:cNvPr id="471" name="直線コネクタ 470"/>
        <xdr:cNvCxnSpPr/>
      </xdr:nvCxnSpPr>
      <xdr:spPr>
        <a:xfrm>
          <a:off x="21323300" y="9711499"/>
          <a:ext cx="838200" cy="2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103332</xdr:rowOff>
    </xdr:from>
    <xdr:ext cx="469744" cy="259045"/>
    <xdr:sp macro="" textlink="">
      <xdr:nvSpPr>
        <xdr:cNvPr id="472" name="n_1aveValue【学校施設】&#10;一人当たり面積"/>
        <xdr:cNvSpPr txBox="1"/>
      </xdr:nvSpPr>
      <xdr:spPr>
        <a:xfrm>
          <a:off x="21075727" y="936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152226</xdr:rowOff>
    </xdr:from>
    <xdr:ext cx="469744" cy="259045"/>
    <xdr:sp macro="" textlink="">
      <xdr:nvSpPr>
        <xdr:cNvPr id="473" name="n_1mainValue【学校施設】&#10;一人当たり面積"/>
        <xdr:cNvSpPr txBox="1"/>
      </xdr:nvSpPr>
      <xdr:spPr>
        <a:xfrm>
          <a:off x="21075727" y="97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1" name="正方形/長方形 4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0" name="正方形/長方形 4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1" name="正方形/長方形 4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2" name="正方形/長方形 4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3" name="正方形/長方形 4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4" name="正方形/長方形 4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5" name="正方形/長方形 4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6" name="正方形/長方形 4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7" name="正方形/長方形 4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8" name="テキスト ボックス 4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9" name="直線コネクタ 4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0" name="テキスト ボックス 49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1" name="直線コネクタ 5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2" name="テキスト ボックス 50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3" name="直線コネクタ 5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4" name="テキスト ボックス 5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5" name="直線コネクタ 5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6" name="テキスト ボックス 5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7" name="直線コネクタ 5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8" name="テキスト ボックス 5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9" name="直線コネクタ 5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0" name="テキスト ボックス 5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1" name="直線コネクタ 5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2" name="テキスト ボックス 5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16" name="直線コネクタ 515"/>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17"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18" name="直線コネクタ 517"/>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19"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0" name="直線コネクタ 5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521"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22" name="フローチャート : 判断 521"/>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18869</xdr:rowOff>
    </xdr:from>
    <xdr:to>
      <xdr:col>22</xdr:col>
      <xdr:colOff>415925</xdr:colOff>
      <xdr:row>106</xdr:row>
      <xdr:rowOff>120469</xdr:rowOff>
    </xdr:to>
    <xdr:sp macro="" textlink="">
      <xdr:nvSpPr>
        <xdr:cNvPr id="523" name="フローチャート : 判断 522"/>
        <xdr:cNvSpPr/>
      </xdr:nvSpPr>
      <xdr:spPr>
        <a:xfrm>
          <a:off x="1543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4" name="テキスト ボックス 5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5" name="テキスト ボックス 5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6" name="テキスト ボックス 5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7" name="テキスト ボックス 5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8" name="テキスト ボックス 5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105411</xdr:rowOff>
    </xdr:from>
    <xdr:to>
      <xdr:col>23</xdr:col>
      <xdr:colOff>568325</xdr:colOff>
      <xdr:row>104</xdr:row>
      <xdr:rowOff>35561</xdr:rowOff>
    </xdr:to>
    <xdr:sp macro="" textlink="">
      <xdr:nvSpPr>
        <xdr:cNvPr id="529" name="円/楕円 528"/>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128288</xdr:rowOff>
    </xdr:from>
    <xdr:ext cx="405111" cy="259045"/>
    <xdr:sp macro="" textlink="">
      <xdr:nvSpPr>
        <xdr:cNvPr id="530" name="【公民館】&#10;有形固定資産減価償却率該当値テキスト"/>
        <xdr:cNvSpPr txBox="1"/>
      </xdr:nvSpPr>
      <xdr:spPr>
        <a:xfrm>
          <a:off x="164084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2539</xdr:rowOff>
    </xdr:from>
    <xdr:to>
      <xdr:col>22</xdr:col>
      <xdr:colOff>415925</xdr:colOff>
      <xdr:row>104</xdr:row>
      <xdr:rowOff>104139</xdr:rowOff>
    </xdr:to>
    <xdr:sp macro="" textlink="">
      <xdr:nvSpPr>
        <xdr:cNvPr id="531" name="円/楕円 530"/>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156211</xdr:rowOff>
    </xdr:from>
    <xdr:to>
      <xdr:col>23</xdr:col>
      <xdr:colOff>517525</xdr:colOff>
      <xdr:row>104</xdr:row>
      <xdr:rowOff>53339</xdr:rowOff>
    </xdr:to>
    <xdr:cxnSp macro="">
      <xdr:nvCxnSpPr>
        <xdr:cNvPr id="532" name="直線コネクタ 531"/>
        <xdr:cNvCxnSpPr/>
      </xdr:nvCxnSpPr>
      <xdr:spPr>
        <a:xfrm flipV="1">
          <a:off x="15481300" y="178155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111596</xdr:rowOff>
    </xdr:from>
    <xdr:ext cx="405111" cy="259045"/>
    <xdr:sp macro="" textlink="">
      <xdr:nvSpPr>
        <xdr:cNvPr id="533" name="n_1aveValue【公民館】&#10;有形固定資産減価償却率"/>
        <xdr:cNvSpPr txBox="1"/>
      </xdr:nvSpPr>
      <xdr:spPr>
        <a:xfrm>
          <a:off x="15266043"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120666</xdr:rowOff>
    </xdr:from>
    <xdr:ext cx="405111" cy="259045"/>
    <xdr:sp macro="" textlink="">
      <xdr:nvSpPr>
        <xdr:cNvPr id="534" name="n_1mainValue【公民館】&#10;有形固定資産減価償却率"/>
        <xdr:cNvSpPr txBox="1"/>
      </xdr:nvSpPr>
      <xdr:spPr>
        <a:xfrm>
          <a:off x="15266043"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2" name="正方形/長方形 5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3" name="テキスト ボックス 5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4" name="直線コネクタ 5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5" name="直線コネクタ 5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6" name="テキスト ボックス 5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7" name="直線コネクタ 5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8" name="テキスト ボックス 5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9" name="直線コネクタ 5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0" name="テキスト ボックス 5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1" name="直線コネクタ 5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2" name="テキスト ボックス 5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3" name="直線コネクタ 5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4" name="テキスト ボックス 5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5" name="直線コネクタ 5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6" name="テキスト ボックス 5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58" name="直線コネクタ 557"/>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59"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0" name="直線コネクタ 559"/>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1"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2" name="直線コネクタ 56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139716</xdr:rowOff>
    </xdr:from>
    <xdr:ext cx="469744" cy="259045"/>
    <xdr:sp macro="" textlink="">
      <xdr:nvSpPr>
        <xdr:cNvPr id="563" name="【公民館】&#10;一人当たり面積平均値テキスト"/>
        <xdr:cNvSpPr txBox="1"/>
      </xdr:nvSpPr>
      <xdr:spPr>
        <a:xfrm>
          <a:off x="222504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64" name="フローチャート : 判断 563"/>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135889</xdr:rowOff>
    </xdr:from>
    <xdr:to>
      <xdr:col>31</xdr:col>
      <xdr:colOff>85725</xdr:colOff>
      <xdr:row>103</xdr:row>
      <xdr:rowOff>66039</xdr:rowOff>
    </xdr:to>
    <xdr:sp macro="" textlink="">
      <xdr:nvSpPr>
        <xdr:cNvPr id="565" name="フローチャート : 判断 564"/>
        <xdr:cNvSpPr/>
      </xdr:nvSpPr>
      <xdr:spPr>
        <a:xfrm>
          <a:off x="21272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46355</xdr:rowOff>
    </xdr:from>
    <xdr:to>
      <xdr:col>32</xdr:col>
      <xdr:colOff>238125</xdr:colOff>
      <xdr:row>106</xdr:row>
      <xdr:rowOff>147955</xdr:rowOff>
    </xdr:to>
    <xdr:sp macro="" textlink="">
      <xdr:nvSpPr>
        <xdr:cNvPr id="571" name="円/楕円 570"/>
        <xdr:cNvSpPr/>
      </xdr:nvSpPr>
      <xdr:spPr>
        <a:xfrm>
          <a:off x="22110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24782</xdr:rowOff>
    </xdr:from>
    <xdr:ext cx="469744" cy="259045"/>
    <xdr:sp macro="" textlink="">
      <xdr:nvSpPr>
        <xdr:cNvPr id="572" name="【公民館】&#10;一人当たり面積該当値テキスト"/>
        <xdr:cNvSpPr txBox="1"/>
      </xdr:nvSpPr>
      <xdr:spPr>
        <a:xfrm>
          <a:off x="22250400"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53975</xdr:rowOff>
    </xdr:from>
    <xdr:to>
      <xdr:col>31</xdr:col>
      <xdr:colOff>85725</xdr:colOff>
      <xdr:row>106</xdr:row>
      <xdr:rowOff>155575</xdr:rowOff>
    </xdr:to>
    <xdr:sp macro="" textlink="">
      <xdr:nvSpPr>
        <xdr:cNvPr id="573" name="円/楕円 572"/>
        <xdr:cNvSpPr/>
      </xdr:nvSpPr>
      <xdr:spPr>
        <a:xfrm>
          <a:off x="21272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97155</xdr:rowOff>
    </xdr:from>
    <xdr:to>
      <xdr:col>32</xdr:col>
      <xdr:colOff>187325</xdr:colOff>
      <xdr:row>106</xdr:row>
      <xdr:rowOff>104775</xdr:rowOff>
    </xdr:to>
    <xdr:cxnSp macro="">
      <xdr:nvCxnSpPr>
        <xdr:cNvPr id="574" name="直線コネクタ 573"/>
        <xdr:cNvCxnSpPr/>
      </xdr:nvCxnSpPr>
      <xdr:spPr>
        <a:xfrm flipV="1">
          <a:off x="21323300" y="182708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82566</xdr:rowOff>
    </xdr:from>
    <xdr:ext cx="469744" cy="259045"/>
    <xdr:sp macro="" textlink="">
      <xdr:nvSpPr>
        <xdr:cNvPr id="575" name="n_1aveValue【公民館】&#10;一人当たり面積"/>
        <xdr:cNvSpPr txBox="1"/>
      </xdr:nvSpPr>
      <xdr:spPr>
        <a:xfrm>
          <a:off x="210757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146702</xdr:rowOff>
    </xdr:from>
    <xdr:ext cx="469744" cy="259045"/>
    <xdr:sp macro="" textlink="">
      <xdr:nvSpPr>
        <xdr:cNvPr id="576" name="n_1mainValue【公民館】&#10;一人当たり面積"/>
        <xdr:cNvSpPr txBox="1"/>
      </xdr:nvSpPr>
      <xdr:spPr>
        <a:xfrm>
          <a:off x="21075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7" name="正方形/長方形 5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8" name="正方形/長方形 5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9" name="テキスト ボックス 5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こども園・公営住宅について、有形固定資産原価償却率が高いため、早期に施設個別計画を策定し、長期的な財政計画に基づき施設の整備に努める。</a:t>
          </a:r>
          <a:endParaRPr kumimoji="1" lang="en-US" altLang="ja-JP" sz="1300">
            <a:latin typeface="ＭＳ Ｐゴシック"/>
          </a:endParaRPr>
        </a:p>
        <a:p>
          <a:r>
            <a:rPr kumimoji="1" lang="ja-JP" altLang="en-US" sz="1300">
              <a:latin typeface="ＭＳ Ｐゴシック"/>
            </a:rPr>
            <a:t>また、道路・橋梁・公民館については、ほぼ全国平均の値を示しているが、施設の管理計画を策定し計画的に施設の維持管理・更新に努める。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6,411
6,306
93.42
5,069,121
4,763,786
188,848
2,675,957
6,786,507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93.4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8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26353</xdr:rowOff>
    </xdr:from>
    <xdr:to>
      <xdr:col>5</xdr:col>
      <xdr:colOff>409575</xdr:colOff>
      <xdr:row>60</xdr:row>
      <xdr:rowOff>127953</xdr:rowOff>
    </xdr:to>
    <xdr:sp macro="" textlink="">
      <xdr:nvSpPr>
        <xdr:cNvPr id="84" name="フローチャート : 判断 83"/>
        <xdr:cNvSpPr/>
      </xdr:nvSpPr>
      <xdr:spPr>
        <a:xfrm>
          <a:off x="3746500" y="10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119080</xdr:rowOff>
    </xdr:from>
    <xdr:ext cx="405111" cy="259045"/>
    <xdr:sp macro="" textlink="">
      <xdr:nvSpPr>
        <xdr:cNvPr id="85" name="n_1aveValue【体育館・プール】&#10;有形固定資産減価償却率"/>
        <xdr:cNvSpPr txBox="1"/>
      </xdr:nvSpPr>
      <xdr:spPr>
        <a:xfrm>
          <a:off x="3582043" y="10406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117793</xdr:rowOff>
    </xdr:from>
    <xdr:to>
      <xdr:col>6</xdr:col>
      <xdr:colOff>561975</xdr:colOff>
      <xdr:row>58</xdr:row>
      <xdr:rowOff>47943</xdr:rowOff>
    </xdr:to>
    <xdr:sp macro="" textlink="">
      <xdr:nvSpPr>
        <xdr:cNvPr id="91" name="円/楕円 90"/>
        <xdr:cNvSpPr/>
      </xdr:nvSpPr>
      <xdr:spPr>
        <a:xfrm>
          <a:off x="4584700" y="98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140670</xdr:rowOff>
    </xdr:from>
    <xdr:ext cx="405111" cy="259045"/>
    <xdr:sp macro="" textlink="">
      <xdr:nvSpPr>
        <xdr:cNvPr id="92" name="【体育館・プール】&#10;有形固定資産減価償却率該当値テキスト"/>
        <xdr:cNvSpPr txBox="1"/>
      </xdr:nvSpPr>
      <xdr:spPr>
        <a:xfrm>
          <a:off x="4724400" y="974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6350</xdr:rowOff>
    </xdr:from>
    <xdr:to>
      <xdr:col>5</xdr:col>
      <xdr:colOff>409575</xdr:colOff>
      <xdr:row>58</xdr:row>
      <xdr:rowOff>107950</xdr:rowOff>
    </xdr:to>
    <xdr:sp macro="" textlink="">
      <xdr:nvSpPr>
        <xdr:cNvPr id="93" name="円/楕円 92"/>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168593</xdr:rowOff>
    </xdr:from>
    <xdr:to>
      <xdr:col>6</xdr:col>
      <xdr:colOff>511175</xdr:colOff>
      <xdr:row>58</xdr:row>
      <xdr:rowOff>57150</xdr:rowOff>
    </xdr:to>
    <xdr:cxnSp macro="">
      <xdr:nvCxnSpPr>
        <xdr:cNvPr id="94" name="直線コネクタ 93"/>
        <xdr:cNvCxnSpPr/>
      </xdr:nvCxnSpPr>
      <xdr:spPr>
        <a:xfrm flipV="1">
          <a:off x="3797300" y="9941243"/>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124477</xdr:rowOff>
    </xdr:from>
    <xdr:ext cx="405111" cy="259045"/>
    <xdr:sp macro="" textlink="">
      <xdr:nvSpPr>
        <xdr:cNvPr id="95" name="n_1mainValue【体育館・プール】&#10;有形固定資産減価償却率"/>
        <xdr:cNvSpPr txBox="1"/>
      </xdr:nvSpPr>
      <xdr:spPr>
        <a:xfrm>
          <a:off x="3582043"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9" name="直線コネクタ 11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2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21" name="直線コネクタ 12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2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3" name="直線コネクタ 12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143527</xdr:rowOff>
    </xdr:from>
    <xdr:ext cx="469744" cy="259045"/>
    <xdr:sp macro="" textlink="">
      <xdr:nvSpPr>
        <xdr:cNvPr id="124" name="【体育館・プール】&#10;一人当たり面積平均値テキスト"/>
        <xdr:cNvSpPr txBox="1"/>
      </xdr:nvSpPr>
      <xdr:spPr>
        <a:xfrm>
          <a:off x="10566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5" name="フローチャート : 判断 12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153035</xdr:rowOff>
    </xdr:from>
    <xdr:to>
      <xdr:col>14</xdr:col>
      <xdr:colOff>79375</xdr:colOff>
      <xdr:row>57</xdr:row>
      <xdr:rowOff>83185</xdr:rowOff>
    </xdr:to>
    <xdr:sp macro="" textlink="">
      <xdr:nvSpPr>
        <xdr:cNvPr id="126" name="フローチャート : 判断 125"/>
        <xdr:cNvSpPr/>
      </xdr:nvSpPr>
      <xdr:spPr>
        <a:xfrm>
          <a:off x="9588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99712</xdr:rowOff>
    </xdr:from>
    <xdr:ext cx="469744" cy="259045"/>
    <xdr:sp macro="" textlink="">
      <xdr:nvSpPr>
        <xdr:cNvPr id="127" name="n_1aveValue【体育館・プール】&#10;一人当たり面積"/>
        <xdr:cNvSpPr txBox="1"/>
      </xdr:nvSpPr>
      <xdr:spPr>
        <a:xfrm>
          <a:off x="9391727" y="952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154940</xdr:rowOff>
    </xdr:from>
    <xdr:to>
      <xdr:col>15</xdr:col>
      <xdr:colOff>231775</xdr:colOff>
      <xdr:row>62</xdr:row>
      <xdr:rowOff>85090</xdr:rowOff>
    </xdr:to>
    <xdr:sp macro="" textlink="">
      <xdr:nvSpPr>
        <xdr:cNvPr id="133" name="円/楕円 132"/>
        <xdr:cNvSpPr/>
      </xdr:nvSpPr>
      <xdr:spPr>
        <a:xfrm>
          <a:off x="10426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133367</xdr:rowOff>
    </xdr:from>
    <xdr:ext cx="469744" cy="259045"/>
    <xdr:sp macro="" textlink="">
      <xdr:nvSpPr>
        <xdr:cNvPr id="134" name="【体育館・プール】&#10;一人当たり面積該当値テキスト"/>
        <xdr:cNvSpPr txBox="1"/>
      </xdr:nvSpPr>
      <xdr:spPr>
        <a:xfrm>
          <a:off x="105664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162560</xdr:rowOff>
    </xdr:from>
    <xdr:to>
      <xdr:col>14</xdr:col>
      <xdr:colOff>79375</xdr:colOff>
      <xdr:row>62</xdr:row>
      <xdr:rowOff>92710</xdr:rowOff>
    </xdr:to>
    <xdr:sp macro="" textlink="">
      <xdr:nvSpPr>
        <xdr:cNvPr id="135" name="円/楕円 134"/>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34290</xdr:rowOff>
    </xdr:from>
    <xdr:to>
      <xdr:col>15</xdr:col>
      <xdr:colOff>180975</xdr:colOff>
      <xdr:row>62</xdr:row>
      <xdr:rowOff>41910</xdr:rowOff>
    </xdr:to>
    <xdr:cxnSp macro="">
      <xdr:nvCxnSpPr>
        <xdr:cNvPr id="136" name="直線コネクタ 135"/>
        <xdr:cNvCxnSpPr/>
      </xdr:nvCxnSpPr>
      <xdr:spPr>
        <a:xfrm flipV="1">
          <a:off x="9639300" y="106641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83837</xdr:rowOff>
    </xdr:from>
    <xdr:ext cx="469744" cy="259045"/>
    <xdr:sp macro="" textlink="">
      <xdr:nvSpPr>
        <xdr:cNvPr id="137" name="n_1mainValue【体育館・プール】&#10;一人当たり面積"/>
        <xdr:cNvSpPr txBox="1"/>
      </xdr:nvSpPr>
      <xdr:spPr>
        <a:xfrm>
          <a:off x="93917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8" name="テキスト ボックス 1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8" name="テキスト ボックス 1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60" name="テキスト ボックス 1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62" name="直線コネクタ 161"/>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63"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64" name="直線コネクタ 163"/>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65"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6" name="直線コネクタ 165"/>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67"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8" name="フローチャート : 判断 167"/>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59689</xdr:rowOff>
    </xdr:from>
    <xdr:to>
      <xdr:col>5</xdr:col>
      <xdr:colOff>409575</xdr:colOff>
      <xdr:row>81</xdr:row>
      <xdr:rowOff>161289</xdr:rowOff>
    </xdr:to>
    <xdr:sp macro="" textlink="">
      <xdr:nvSpPr>
        <xdr:cNvPr id="169" name="フローチャート : 判断 168"/>
        <xdr:cNvSpPr/>
      </xdr:nvSpPr>
      <xdr:spPr>
        <a:xfrm>
          <a:off x="3746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6366</xdr:rowOff>
    </xdr:from>
    <xdr:ext cx="405111" cy="259045"/>
    <xdr:sp macro="" textlink="">
      <xdr:nvSpPr>
        <xdr:cNvPr id="170" name="n_1aveValue【福祉施設】&#10;有形固定資産減価償却率"/>
        <xdr:cNvSpPr txBox="1"/>
      </xdr:nvSpPr>
      <xdr:spPr>
        <a:xfrm>
          <a:off x="3582043"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6350</xdr:rowOff>
    </xdr:from>
    <xdr:to>
      <xdr:col>6</xdr:col>
      <xdr:colOff>561975</xdr:colOff>
      <xdr:row>79</xdr:row>
      <xdr:rowOff>107950</xdr:rowOff>
    </xdr:to>
    <xdr:sp macro="" textlink="">
      <xdr:nvSpPr>
        <xdr:cNvPr id="176" name="円/楕円 175"/>
        <xdr:cNvSpPr/>
      </xdr:nvSpPr>
      <xdr:spPr>
        <a:xfrm>
          <a:off x="4584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119397</xdr:rowOff>
    </xdr:from>
    <xdr:ext cx="405111" cy="259045"/>
    <xdr:sp macro="" textlink="">
      <xdr:nvSpPr>
        <xdr:cNvPr id="177" name="【福祉施設】&#10;有形固定資産減価償却率該当値テキスト"/>
        <xdr:cNvSpPr txBox="1"/>
      </xdr:nvSpPr>
      <xdr:spPr>
        <a:xfrm>
          <a:off x="4724400" y="1349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124461</xdr:rowOff>
    </xdr:from>
    <xdr:to>
      <xdr:col>5</xdr:col>
      <xdr:colOff>409575</xdr:colOff>
      <xdr:row>84</xdr:row>
      <xdr:rowOff>54611</xdr:rowOff>
    </xdr:to>
    <xdr:sp macro="" textlink="">
      <xdr:nvSpPr>
        <xdr:cNvPr id="178" name="円/楕円 177"/>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57150</xdr:rowOff>
    </xdr:from>
    <xdr:to>
      <xdr:col>6</xdr:col>
      <xdr:colOff>511175</xdr:colOff>
      <xdr:row>84</xdr:row>
      <xdr:rowOff>3811</xdr:rowOff>
    </xdr:to>
    <xdr:cxnSp macro="">
      <xdr:nvCxnSpPr>
        <xdr:cNvPr id="179" name="直線コネクタ 178"/>
        <xdr:cNvCxnSpPr/>
      </xdr:nvCxnSpPr>
      <xdr:spPr>
        <a:xfrm flipV="1">
          <a:off x="3797300" y="13601700"/>
          <a:ext cx="838200" cy="8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45738</xdr:rowOff>
    </xdr:from>
    <xdr:ext cx="405111" cy="259045"/>
    <xdr:sp macro="" textlink="">
      <xdr:nvSpPr>
        <xdr:cNvPr id="180" name="n_1mainValue【福祉施設】&#10;有形固定資産減価償却率"/>
        <xdr:cNvSpPr txBox="1"/>
      </xdr:nvSpPr>
      <xdr:spPr>
        <a:xfrm>
          <a:off x="3582043"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06" name="直線コネクタ 205"/>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07"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08" name="直線コネクタ 207"/>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9"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10" name="直線コネクタ 209"/>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11"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12" name="フローチャート : 判断 21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8527</xdr:rowOff>
    </xdr:from>
    <xdr:to>
      <xdr:col>14</xdr:col>
      <xdr:colOff>79375</xdr:colOff>
      <xdr:row>83</xdr:row>
      <xdr:rowOff>110127</xdr:rowOff>
    </xdr:to>
    <xdr:sp macro="" textlink="">
      <xdr:nvSpPr>
        <xdr:cNvPr id="213" name="フローチャート : 判断 212"/>
        <xdr:cNvSpPr/>
      </xdr:nvSpPr>
      <xdr:spPr>
        <a:xfrm>
          <a:off x="9588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126654</xdr:rowOff>
    </xdr:from>
    <xdr:ext cx="469744" cy="259045"/>
    <xdr:sp macro="" textlink="">
      <xdr:nvSpPr>
        <xdr:cNvPr id="214" name="n_1aveValue【福祉施設】&#10;一人当たり面積"/>
        <xdr:cNvSpPr txBox="1"/>
      </xdr:nvSpPr>
      <xdr:spPr>
        <a:xfrm>
          <a:off x="9391727" y="1401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155484</xdr:rowOff>
    </xdr:from>
    <xdr:to>
      <xdr:col>15</xdr:col>
      <xdr:colOff>231775</xdr:colOff>
      <xdr:row>83</xdr:row>
      <xdr:rowOff>85634</xdr:rowOff>
    </xdr:to>
    <xdr:sp macro="" textlink="">
      <xdr:nvSpPr>
        <xdr:cNvPr id="220" name="円/楕円 219"/>
        <xdr:cNvSpPr/>
      </xdr:nvSpPr>
      <xdr:spPr>
        <a:xfrm>
          <a:off x="10426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6911</xdr:rowOff>
    </xdr:from>
    <xdr:ext cx="469744" cy="259045"/>
    <xdr:sp macro="" textlink="">
      <xdr:nvSpPr>
        <xdr:cNvPr id="221" name="【福祉施設】&#10;一人当たり面積該当値テキスト"/>
        <xdr:cNvSpPr txBox="1"/>
      </xdr:nvSpPr>
      <xdr:spPr>
        <a:xfrm>
          <a:off x="10566400" y="140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103232</xdr:rowOff>
    </xdr:from>
    <xdr:to>
      <xdr:col>14</xdr:col>
      <xdr:colOff>79375</xdr:colOff>
      <xdr:row>85</xdr:row>
      <xdr:rowOff>33382</xdr:rowOff>
    </xdr:to>
    <xdr:sp macro="" textlink="">
      <xdr:nvSpPr>
        <xdr:cNvPr id="222" name="円/楕円 221"/>
        <xdr:cNvSpPr/>
      </xdr:nvSpPr>
      <xdr:spPr>
        <a:xfrm>
          <a:off x="9588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34834</xdr:rowOff>
    </xdr:from>
    <xdr:to>
      <xdr:col>15</xdr:col>
      <xdr:colOff>180975</xdr:colOff>
      <xdr:row>84</xdr:row>
      <xdr:rowOff>154032</xdr:rowOff>
    </xdr:to>
    <xdr:cxnSp macro="">
      <xdr:nvCxnSpPr>
        <xdr:cNvPr id="223" name="直線コネクタ 222"/>
        <xdr:cNvCxnSpPr/>
      </xdr:nvCxnSpPr>
      <xdr:spPr>
        <a:xfrm flipV="1">
          <a:off x="9639300" y="14265184"/>
          <a:ext cx="8382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24509</xdr:rowOff>
    </xdr:from>
    <xdr:ext cx="469744" cy="259045"/>
    <xdr:sp macro="" textlink="">
      <xdr:nvSpPr>
        <xdr:cNvPr id="224" name="n_1mainValue【福祉施設】&#10;一人当たり面積"/>
        <xdr:cNvSpPr txBox="1"/>
      </xdr:nvSpPr>
      <xdr:spPr>
        <a:xfrm>
          <a:off x="9391727" y="1459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8" name="正方形/長方形 24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9" name="正方形/長方形 2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0" name="正方形/長方形 2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1" name="正方形/長方形 2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2" name="正方形/長方形 2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3" name="正方形/長方形 2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4" name="正方形/長方形 2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5" name="正方形/長方形 2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6" name="正方形/長方形 25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7" name="正方形/長方形 2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8" name="正方形/長方形 2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9" name="正方形/長方形 2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60" name="正方形/長方形 2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61" name="正方形/長方形 2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62" name="正方形/長方形 2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63" name="正方形/長方形 2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64" name="正方形/長方形 2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65" name="テキスト ボックス 2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6" name="直線コネクタ 2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67" name="テキスト ボックス 2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68" name="直線コネクタ 2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69" name="テキスト ボックス 26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70" name="直線コネクタ 2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71" name="テキスト ボックス 2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72" name="直線コネクタ 2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73" name="テキスト ボックス 2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74" name="直線コネクタ 2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75" name="テキスト ボックス 2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76" name="直線コネクタ 2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77" name="テキスト ボックス 2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78" name="直線コネクタ 2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79" name="テキスト ボックス 27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80" name="直線コネクタ 2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81" name="テキスト ボックス 2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283" name="直線コネクタ 282"/>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284"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285" name="直線コネクタ 284"/>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286"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287" name="直線コネクタ 28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288"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289" name="フローチャート : 判断 288"/>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290" name="フローチャート : 判断 289"/>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15801</xdr:rowOff>
    </xdr:from>
    <xdr:ext cx="405111" cy="259045"/>
    <xdr:sp macro="" textlink="">
      <xdr:nvSpPr>
        <xdr:cNvPr id="291" name="n_1aveValue【保健センター・保健所】&#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92" name="テキスト ボックス 2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93" name="テキスト ボックス 2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94" name="テキスト ボックス 2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95" name="テキスト ボックス 2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96" name="テキスト ボックス 2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68399</xdr:rowOff>
    </xdr:from>
    <xdr:to>
      <xdr:col>23</xdr:col>
      <xdr:colOff>568325</xdr:colOff>
      <xdr:row>59</xdr:row>
      <xdr:rowOff>169999</xdr:rowOff>
    </xdr:to>
    <xdr:sp macro="" textlink="">
      <xdr:nvSpPr>
        <xdr:cNvPr id="297" name="円/楕円 296"/>
        <xdr:cNvSpPr/>
      </xdr:nvSpPr>
      <xdr:spPr>
        <a:xfrm>
          <a:off x="16268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91276</xdr:rowOff>
    </xdr:from>
    <xdr:ext cx="405111" cy="259045"/>
    <xdr:sp macro="" textlink="">
      <xdr:nvSpPr>
        <xdr:cNvPr id="298" name="【保健センター・保健所】&#10;有形固定資産減価償却率該当値テキスト"/>
        <xdr:cNvSpPr txBox="1"/>
      </xdr:nvSpPr>
      <xdr:spPr>
        <a:xfrm>
          <a:off x="16408400" y="1003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153307</xdr:rowOff>
    </xdr:from>
    <xdr:to>
      <xdr:col>22</xdr:col>
      <xdr:colOff>415925</xdr:colOff>
      <xdr:row>60</xdr:row>
      <xdr:rowOff>83457</xdr:rowOff>
    </xdr:to>
    <xdr:sp macro="" textlink="">
      <xdr:nvSpPr>
        <xdr:cNvPr id="299" name="円/楕円 298"/>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119199</xdr:rowOff>
    </xdr:from>
    <xdr:to>
      <xdr:col>23</xdr:col>
      <xdr:colOff>517525</xdr:colOff>
      <xdr:row>60</xdr:row>
      <xdr:rowOff>32657</xdr:rowOff>
    </xdr:to>
    <xdr:cxnSp macro="">
      <xdr:nvCxnSpPr>
        <xdr:cNvPr id="300" name="直線コネクタ 299"/>
        <xdr:cNvCxnSpPr/>
      </xdr:nvCxnSpPr>
      <xdr:spPr>
        <a:xfrm flipV="1">
          <a:off x="15481300" y="1023474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99984</xdr:rowOff>
    </xdr:from>
    <xdr:ext cx="405111" cy="259045"/>
    <xdr:sp macro="" textlink="">
      <xdr:nvSpPr>
        <xdr:cNvPr id="301" name="n_1main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02" name="正方形/長方形 3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3" name="正方形/長方形 3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4" name="正方形/長方形 3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5" name="正方形/長方形 3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6" name="正方形/長方形 3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7" name="正方形/長方形 3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8" name="正方形/長方形 3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9" name="正方形/長方形 3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10" name="テキスト ボックス 3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11" name="直線コネクタ 3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12" name="直線コネクタ 3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13" name="テキスト ボックス 3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14" name="直線コネクタ 3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15" name="テキスト ボックス 3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16" name="直線コネクタ 3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17" name="テキスト ボックス 3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18" name="直線コネクタ 3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19" name="テキスト ボックス 3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20" name="直線コネクタ 3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21" name="テキスト ボックス 3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23" name="直線コネクタ 322"/>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24"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25" name="直線コネクタ 324"/>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26"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27" name="直線コネクタ 326"/>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118381</xdr:rowOff>
    </xdr:from>
    <xdr:ext cx="469744" cy="259045"/>
    <xdr:sp macro="" textlink="">
      <xdr:nvSpPr>
        <xdr:cNvPr id="328" name="【保健センター・保健所】&#10;一人当たり面積平均値テキスト"/>
        <xdr:cNvSpPr txBox="1"/>
      </xdr:nvSpPr>
      <xdr:spPr>
        <a:xfrm>
          <a:off x="22250400" y="1023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29" name="フローチャート : 判断 328"/>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113792</xdr:rowOff>
    </xdr:from>
    <xdr:to>
      <xdr:col>31</xdr:col>
      <xdr:colOff>85725</xdr:colOff>
      <xdr:row>59</xdr:row>
      <xdr:rowOff>43942</xdr:rowOff>
    </xdr:to>
    <xdr:sp macro="" textlink="">
      <xdr:nvSpPr>
        <xdr:cNvPr id="330" name="フローチャート : 判断 329"/>
        <xdr:cNvSpPr/>
      </xdr:nvSpPr>
      <xdr:spPr>
        <a:xfrm>
          <a:off x="21272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60469</xdr:rowOff>
    </xdr:from>
    <xdr:ext cx="469744" cy="259045"/>
    <xdr:sp macro="" textlink="">
      <xdr:nvSpPr>
        <xdr:cNvPr id="331" name="n_1aveValue【保健センター・保健所】&#10;一人当たり面積"/>
        <xdr:cNvSpPr txBox="1"/>
      </xdr:nvSpPr>
      <xdr:spPr>
        <a:xfrm>
          <a:off x="21075727" y="98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32" name="テキスト ボックス 3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33" name="テキスト ボックス 3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34" name="テキスト ボックス 3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35" name="テキスト ボックス 3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6" name="テキスト ボックス 3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10922</xdr:rowOff>
    </xdr:from>
    <xdr:to>
      <xdr:col>32</xdr:col>
      <xdr:colOff>238125</xdr:colOff>
      <xdr:row>61</xdr:row>
      <xdr:rowOff>112522</xdr:rowOff>
    </xdr:to>
    <xdr:sp macro="" textlink="">
      <xdr:nvSpPr>
        <xdr:cNvPr id="337" name="円/楕円 336"/>
        <xdr:cNvSpPr/>
      </xdr:nvSpPr>
      <xdr:spPr>
        <a:xfrm>
          <a:off x="22110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160799</xdr:rowOff>
    </xdr:from>
    <xdr:ext cx="469744" cy="259045"/>
    <xdr:sp macro="" textlink="">
      <xdr:nvSpPr>
        <xdr:cNvPr id="338" name="【保健センター・保健所】&#10;一人当たり面積該当値テキスト"/>
        <xdr:cNvSpPr txBox="1"/>
      </xdr:nvSpPr>
      <xdr:spPr>
        <a:xfrm>
          <a:off x="22250400" y="1044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20066</xdr:rowOff>
    </xdr:from>
    <xdr:to>
      <xdr:col>31</xdr:col>
      <xdr:colOff>85725</xdr:colOff>
      <xdr:row>61</xdr:row>
      <xdr:rowOff>121666</xdr:rowOff>
    </xdr:to>
    <xdr:sp macro="" textlink="">
      <xdr:nvSpPr>
        <xdr:cNvPr id="339" name="円/楕円 338"/>
        <xdr:cNvSpPr/>
      </xdr:nvSpPr>
      <xdr:spPr>
        <a:xfrm>
          <a:off x="2127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61722</xdr:rowOff>
    </xdr:from>
    <xdr:to>
      <xdr:col>32</xdr:col>
      <xdr:colOff>187325</xdr:colOff>
      <xdr:row>61</xdr:row>
      <xdr:rowOff>70866</xdr:rowOff>
    </xdr:to>
    <xdr:cxnSp macro="">
      <xdr:nvCxnSpPr>
        <xdr:cNvPr id="340" name="直線コネクタ 339"/>
        <xdr:cNvCxnSpPr/>
      </xdr:nvCxnSpPr>
      <xdr:spPr>
        <a:xfrm flipV="1">
          <a:off x="21323300" y="10520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112793</xdr:rowOff>
    </xdr:from>
    <xdr:ext cx="469744" cy="259045"/>
    <xdr:sp macro="" textlink="">
      <xdr:nvSpPr>
        <xdr:cNvPr id="341" name="n_1mainValue【保健センター・保健所】&#10;一人当たり面積"/>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3" name="正方形/長方形 3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4" name="正方形/長方形 3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5" name="正方形/長方形 3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6" name="正方形/長方形 3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7" name="正方形/長方形 3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8" name="正方形/長方形 3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9" name="正方形/長方形 3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50" name="テキスト ボックス 3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51" name="直線コネクタ 3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52" name="直線コネクタ 3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53" name="テキスト ボックス 3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54" name="直線コネクタ 3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55" name="テキスト ボックス 3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56" name="直線コネクタ 3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57" name="テキスト ボックス 3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58" name="直線コネクタ 3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59" name="テキスト ボックス 3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60" name="直線コネクタ 3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61" name="テキスト ボックス 3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62" name="直線コネクタ 3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63" name="テキスト ボックス 3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4" name="直線コネクタ 3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5" name="テキスト ボックス 3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367" name="直線コネクタ 366"/>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368"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369" name="直線コネクタ 368"/>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370"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371" name="直線コネクタ 370"/>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372"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373" name="フローチャート : 判断 372"/>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8527</xdr:rowOff>
    </xdr:from>
    <xdr:to>
      <xdr:col>22</xdr:col>
      <xdr:colOff>415925</xdr:colOff>
      <xdr:row>81</xdr:row>
      <xdr:rowOff>110127</xdr:rowOff>
    </xdr:to>
    <xdr:sp macro="" textlink="">
      <xdr:nvSpPr>
        <xdr:cNvPr id="374" name="フローチャート : 判断 373"/>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126654</xdr:rowOff>
    </xdr:from>
    <xdr:ext cx="405111" cy="259045"/>
    <xdr:sp macro="" textlink="">
      <xdr:nvSpPr>
        <xdr:cNvPr id="375" name="n_1aveValue【消防施設】&#10;有形固定資産減価償却率"/>
        <xdr:cNvSpPr txBox="1"/>
      </xdr:nvSpPr>
      <xdr:spPr>
        <a:xfrm>
          <a:off x="15266043"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6" name="テキスト ボックス 3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7" name="テキスト ボックス 3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8" name="テキスト ボックス 3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9" name="テキスト ボックス 3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80" name="テキスト ボックス 3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85271</xdr:rowOff>
    </xdr:from>
    <xdr:to>
      <xdr:col>23</xdr:col>
      <xdr:colOff>568325</xdr:colOff>
      <xdr:row>79</xdr:row>
      <xdr:rowOff>15421</xdr:rowOff>
    </xdr:to>
    <xdr:sp macro="" textlink="">
      <xdr:nvSpPr>
        <xdr:cNvPr id="381" name="円/楕円 380"/>
        <xdr:cNvSpPr/>
      </xdr:nvSpPr>
      <xdr:spPr>
        <a:xfrm>
          <a:off x="162687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198</xdr:rowOff>
    </xdr:from>
    <xdr:ext cx="405111" cy="259045"/>
    <xdr:sp macro="" textlink="">
      <xdr:nvSpPr>
        <xdr:cNvPr id="382" name="【消防施設】&#10;有形固定資産減価償却率該当値テキスト"/>
        <xdr:cNvSpPr txBox="1"/>
      </xdr:nvSpPr>
      <xdr:spPr>
        <a:xfrm>
          <a:off x="16408400" y="13373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117929</xdr:rowOff>
    </xdr:from>
    <xdr:to>
      <xdr:col>22</xdr:col>
      <xdr:colOff>415925</xdr:colOff>
      <xdr:row>82</xdr:row>
      <xdr:rowOff>48079</xdr:rowOff>
    </xdr:to>
    <xdr:sp macro="" textlink="">
      <xdr:nvSpPr>
        <xdr:cNvPr id="383" name="円/楕円 382"/>
        <xdr:cNvSpPr/>
      </xdr:nvSpPr>
      <xdr:spPr>
        <a:xfrm>
          <a:off x="15430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136071</xdr:rowOff>
    </xdr:from>
    <xdr:to>
      <xdr:col>23</xdr:col>
      <xdr:colOff>517525</xdr:colOff>
      <xdr:row>81</xdr:row>
      <xdr:rowOff>168729</xdr:rowOff>
    </xdr:to>
    <xdr:cxnSp macro="">
      <xdr:nvCxnSpPr>
        <xdr:cNvPr id="384" name="直線コネクタ 383"/>
        <xdr:cNvCxnSpPr/>
      </xdr:nvCxnSpPr>
      <xdr:spPr>
        <a:xfrm flipV="1">
          <a:off x="15481300" y="13509171"/>
          <a:ext cx="838200" cy="5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39206</xdr:rowOff>
    </xdr:from>
    <xdr:ext cx="405111" cy="259045"/>
    <xdr:sp macro="" textlink="">
      <xdr:nvSpPr>
        <xdr:cNvPr id="385" name="n_1mainValue【消防施設】&#10;有形固定資産減価償却率"/>
        <xdr:cNvSpPr txBox="1"/>
      </xdr:nvSpPr>
      <xdr:spPr>
        <a:xfrm>
          <a:off x="15266043"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4" name="テキスト ボックス 3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5" name="直線コネクタ 3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96" name="直線コネクタ 3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97" name="テキスト ボックス 3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98" name="直線コネクタ 3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99" name="テキスト ボックス 3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00" name="直線コネクタ 3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01" name="テキスト ボックス 4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02" name="直線コネクタ 4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03" name="テキスト ボックス 4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04" name="直線コネクタ 4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05" name="テキスト ボックス 4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07" name="直線コネクタ 406"/>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08"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09" name="直線コネクタ 408"/>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10"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11" name="直線コネクタ 41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138192</xdr:rowOff>
    </xdr:from>
    <xdr:ext cx="469744" cy="259045"/>
    <xdr:sp macro="" textlink="">
      <xdr:nvSpPr>
        <xdr:cNvPr id="412" name="【消防施設】&#10;一人当たり面積平均値テキスト"/>
        <xdr:cNvSpPr txBox="1"/>
      </xdr:nvSpPr>
      <xdr:spPr>
        <a:xfrm>
          <a:off x="22250400" y="1402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13" name="フローチャート : 判断 412"/>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133604</xdr:rowOff>
    </xdr:from>
    <xdr:to>
      <xdr:col>31</xdr:col>
      <xdr:colOff>85725</xdr:colOff>
      <xdr:row>81</xdr:row>
      <xdr:rowOff>63754</xdr:rowOff>
    </xdr:to>
    <xdr:sp macro="" textlink="">
      <xdr:nvSpPr>
        <xdr:cNvPr id="414" name="フローチャート : 判断 413"/>
        <xdr:cNvSpPr/>
      </xdr:nvSpPr>
      <xdr:spPr>
        <a:xfrm>
          <a:off x="21272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80281</xdr:rowOff>
    </xdr:from>
    <xdr:ext cx="469744" cy="259045"/>
    <xdr:sp macro="" textlink="">
      <xdr:nvSpPr>
        <xdr:cNvPr id="415" name="n_1aveValue【消防施設】&#10;一人当たり面積"/>
        <xdr:cNvSpPr txBox="1"/>
      </xdr:nvSpPr>
      <xdr:spPr>
        <a:xfrm>
          <a:off x="210757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16" name="テキスト ボックス 4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17" name="テキスト ボックス 4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18" name="テキスト ボックス 4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9" name="テキスト ボックス 4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20" name="テキスト ボックス 4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421" name="円/楕円 420"/>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16527</xdr:rowOff>
    </xdr:from>
    <xdr:ext cx="469744" cy="259045"/>
    <xdr:sp macro="" textlink="">
      <xdr:nvSpPr>
        <xdr:cNvPr id="422" name="【消防施設】&#10;一人当たり面積該当値テキスト"/>
        <xdr:cNvSpPr txBox="1"/>
      </xdr:nvSpPr>
      <xdr:spPr>
        <a:xfrm>
          <a:off x="222504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53594</xdr:rowOff>
    </xdr:from>
    <xdr:to>
      <xdr:col>31</xdr:col>
      <xdr:colOff>85725</xdr:colOff>
      <xdr:row>85</xdr:row>
      <xdr:rowOff>155194</xdr:rowOff>
    </xdr:to>
    <xdr:sp macro="" textlink="">
      <xdr:nvSpPr>
        <xdr:cNvPr id="423" name="円/楕円 422"/>
        <xdr:cNvSpPr/>
      </xdr:nvSpPr>
      <xdr:spPr>
        <a:xfrm>
          <a:off x="2127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152400</xdr:rowOff>
    </xdr:from>
    <xdr:to>
      <xdr:col>32</xdr:col>
      <xdr:colOff>187325</xdr:colOff>
      <xdr:row>85</xdr:row>
      <xdr:rowOff>104394</xdr:rowOff>
    </xdr:to>
    <xdr:cxnSp macro="">
      <xdr:nvCxnSpPr>
        <xdr:cNvPr id="424" name="直線コネクタ 423"/>
        <xdr:cNvCxnSpPr/>
      </xdr:nvCxnSpPr>
      <xdr:spPr>
        <a:xfrm flipV="1">
          <a:off x="21323300" y="145542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146321</xdr:rowOff>
    </xdr:from>
    <xdr:ext cx="469744" cy="259045"/>
    <xdr:sp macro="" textlink="">
      <xdr:nvSpPr>
        <xdr:cNvPr id="425" name="n_1main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6" name="正方形/長方形 4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7" name="正方形/長方形 4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8" name="正方形/長方形 4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9" name="正方形/長方形 4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0" name="正方形/長方形 4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1" name="正方形/長方形 4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2" name="正方形/長方形 4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3" name="正方形/長方形 4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4" name="テキスト ボックス 4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5" name="直線コネクタ 4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6" name="テキスト ボックス 43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7" name="直線コネクタ 4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8" name="テキスト ボックス 43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9" name="直線コネクタ 4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40" name="テキスト ボックス 4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41" name="直線コネクタ 4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42" name="テキスト ボックス 4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43" name="直線コネクタ 4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44" name="テキスト ボックス 4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5" name="直線コネクタ 4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6" name="テキスト ボックス 44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7" name="直線コネクタ 4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8" name="テキスト ボックス 4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50" name="直線コネクタ 449"/>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51"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52" name="直線コネクタ 45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53"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54" name="直線コネクタ 45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154957</xdr:rowOff>
    </xdr:from>
    <xdr:ext cx="405111" cy="259045"/>
    <xdr:sp macro="" textlink="">
      <xdr:nvSpPr>
        <xdr:cNvPr id="455" name="【庁舎】&#10;有形固定資産減価償却率平均値テキスト"/>
        <xdr:cNvSpPr txBox="1"/>
      </xdr:nvSpPr>
      <xdr:spPr>
        <a:xfrm>
          <a:off x="164084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56" name="フローチャート : 判断 455"/>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57" name="フローチャート : 判断 456"/>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458"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55880</xdr:rowOff>
    </xdr:from>
    <xdr:to>
      <xdr:col>23</xdr:col>
      <xdr:colOff>568325</xdr:colOff>
      <xdr:row>107</xdr:row>
      <xdr:rowOff>157480</xdr:rowOff>
    </xdr:to>
    <xdr:sp macro="" textlink="">
      <xdr:nvSpPr>
        <xdr:cNvPr id="464" name="円/楕円 463"/>
        <xdr:cNvSpPr/>
      </xdr:nvSpPr>
      <xdr:spPr>
        <a:xfrm>
          <a:off x="16268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142257</xdr:rowOff>
    </xdr:from>
    <xdr:ext cx="405111" cy="259045"/>
    <xdr:sp macro="" textlink="">
      <xdr:nvSpPr>
        <xdr:cNvPr id="465" name="【庁舎】&#10;有形固定資産減価償却率該当値テキスト"/>
        <xdr:cNvSpPr txBox="1"/>
      </xdr:nvSpPr>
      <xdr:spPr>
        <a:xfrm>
          <a:off x="16408400" y="183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80645</xdr:rowOff>
    </xdr:from>
    <xdr:to>
      <xdr:col>22</xdr:col>
      <xdr:colOff>415925</xdr:colOff>
      <xdr:row>108</xdr:row>
      <xdr:rowOff>10795</xdr:rowOff>
    </xdr:to>
    <xdr:sp macro="" textlink="">
      <xdr:nvSpPr>
        <xdr:cNvPr id="466" name="円/楕円 465"/>
        <xdr:cNvSpPr/>
      </xdr:nvSpPr>
      <xdr:spPr>
        <a:xfrm>
          <a:off x="15430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106680</xdr:rowOff>
    </xdr:from>
    <xdr:to>
      <xdr:col>23</xdr:col>
      <xdr:colOff>517525</xdr:colOff>
      <xdr:row>107</xdr:row>
      <xdr:rowOff>131445</xdr:rowOff>
    </xdr:to>
    <xdr:cxnSp macro="">
      <xdr:nvCxnSpPr>
        <xdr:cNvPr id="467" name="直線コネクタ 466"/>
        <xdr:cNvCxnSpPr/>
      </xdr:nvCxnSpPr>
      <xdr:spPr>
        <a:xfrm flipV="1">
          <a:off x="15481300" y="184518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108</xdr:row>
      <xdr:rowOff>1922</xdr:rowOff>
    </xdr:from>
    <xdr:ext cx="405111" cy="259045"/>
    <xdr:sp macro="" textlink="">
      <xdr:nvSpPr>
        <xdr:cNvPr id="468" name="n_1mainValue【庁舎】&#10;有形固定資産減価償却率"/>
        <xdr:cNvSpPr txBox="1"/>
      </xdr:nvSpPr>
      <xdr:spPr>
        <a:xfrm>
          <a:off x="15266043"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9" name="正方形/長方形 4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0" name="正方形/長方形 4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1" name="正方形/長方形 4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2" name="正方形/長方形 4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3" name="正方形/長方形 4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4" name="正方形/長方形 4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5" name="正方形/長方形 4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6" name="正方形/長方形 4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7" name="テキスト ボックス 4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8" name="直線コネクタ 4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9" name="テキスト ボックス 4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80" name="直線コネクタ 4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1" name="テキスト ボックス 4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2" name="直線コネクタ 4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3" name="テキスト ボックス 4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84" name="直線コネクタ 4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85" name="テキスト ボックス 4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86" name="直線コネクタ 4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87" name="テキスト ボックス 4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8" name="直線コネクタ 4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9" name="テキスト ボックス 4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0" name="直線コネクタ 4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1" name="テキスト ボックス 4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93" name="直線コネクタ 492"/>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94"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95" name="直線コネクタ 494"/>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96"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97" name="直線コネクタ 496"/>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139716</xdr:rowOff>
    </xdr:from>
    <xdr:ext cx="469744" cy="259045"/>
    <xdr:sp macro="" textlink="">
      <xdr:nvSpPr>
        <xdr:cNvPr id="498" name="【庁舎】&#10;一人当たり面積平均値テキスト"/>
        <xdr:cNvSpPr txBox="1"/>
      </xdr:nvSpPr>
      <xdr:spPr>
        <a:xfrm>
          <a:off x="222504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99" name="フローチャート : 判断 498"/>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113030</xdr:rowOff>
    </xdr:from>
    <xdr:to>
      <xdr:col>31</xdr:col>
      <xdr:colOff>85725</xdr:colOff>
      <xdr:row>104</xdr:row>
      <xdr:rowOff>43180</xdr:rowOff>
    </xdr:to>
    <xdr:sp macro="" textlink="">
      <xdr:nvSpPr>
        <xdr:cNvPr id="500" name="フローチャート : 判断 499"/>
        <xdr:cNvSpPr/>
      </xdr:nvSpPr>
      <xdr:spPr>
        <a:xfrm>
          <a:off x="21272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59707</xdr:rowOff>
    </xdr:from>
    <xdr:ext cx="469744" cy="259045"/>
    <xdr:sp macro="" textlink="">
      <xdr:nvSpPr>
        <xdr:cNvPr id="501" name="n_1aveValue【庁舎】&#10;一人当たり面積"/>
        <xdr:cNvSpPr txBox="1"/>
      </xdr:nvSpPr>
      <xdr:spPr>
        <a:xfrm>
          <a:off x="210757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02" name="テキスト ボックス 5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3" name="テキスト ボックス 5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4" name="テキスト ボックス 5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5" name="テキスト ボックス 5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6" name="テキスト ボックス 5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10161</xdr:rowOff>
    </xdr:from>
    <xdr:to>
      <xdr:col>32</xdr:col>
      <xdr:colOff>238125</xdr:colOff>
      <xdr:row>106</xdr:row>
      <xdr:rowOff>111761</xdr:rowOff>
    </xdr:to>
    <xdr:sp macro="" textlink="">
      <xdr:nvSpPr>
        <xdr:cNvPr id="507" name="円/楕円 506"/>
        <xdr:cNvSpPr/>
      </xdr:nvSpPr>
      <xdr:spPr>
        <a:xfrm>
          <a:off x="22110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160038</xdr:rowOff>
    </xdr:from>
    <xdr:ext cx="469744" cy="259045"/>
    <xdr:sp macro="" textlink="">
      <xdr:nvSpPr>
        <xdr:cNvPr id="508" name="【庁舎】&#10;一人当たり面積該当値テキスト"/>
        <xdr:cNvSpPr txBox="1"/>
      </xdr:nvSpPr>
      <xdr:spPr>
        <a:xfrm>
          <a:off x="22250400"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0.428</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25400</xdr:rowOff>
    </xdr:from>
    <xdr:to>
      <xdr:col>31</xdr:col>
      <xdr:colOff>85725</xdr:colOff>
      <xdr:row>106</xdr:row>
      <xdr:rowOff>127000</xdr:rowOff>
    </xdr:to>
    <xdr:sp macro="" textlink="">
      <xdr:nvSpPr>
        <xdr:cNvPr id="509" name="円/楕円 508"/>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60961</xdr:rowOff>
    </xdr:from>
    <xdr:to>
      <xdr:col>32</xdr:col>
      <xdr:colOff>187325</xdr:colOff>
      <xdr:row>106</xdr:row>
      <xdr:rowOff>76200</xdr:rowOff>
    </xdr:to>
    <xdr:cxnSp macro="">
      <xdr:nvCxnSpPr>
        <xdr:cNvPr id="510" name="直線コネクタ 509"/>
        <xdr:cNvCxnSpPr/>
      </xdr:nvCxnSpPr>
      <xdr:spPr>
        <a:xfrm flipV="1">
          <a:off x="21323300" y="182346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118127</xdr:rowOff>
    </xdr:from>
    <xdr:ext cx="469744" cy="259045"/>
    <xdr:sp macro="" textlink="">
      <xdr:nvSpPr>
        <xdr:cNvPr id="511"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保健センター・消防施設・福祉施設、いずれも減価償却率が高いため、早期に施設の複合化・更新を実施する必要があることから、施設管理個別計画を早急に策定し、将来財政負担を考慮した財政計画の元に事業実施に努める。</a:t>
          </a:r>
          <a:endParaRPr kumimoji="1" lang="en-US" altLang="ja-JP" sz="1300">
            <a:latin typeface="ＭＳ Ｐゴシック"/>
          </a:endParaRPr>
        </a:p>
        <a:p>
          <a:r>
            <a:rPr kumimoji="1" lang="ja-JP" altLang="en-US" sz="1300">
              <a:latin typeface="ＭＳ Ｐゴシック"/>
            </a:rPr>
            <a:t>また、役場庁舎については、平成</a:t>
          </a:r>
          <a:r>
            <a:rPr kumimoji="1" lang="en-US" altLang="ja-JP" sz="1300">
              <a:latin typeface="ＭＳ Ｐゴシック"/>
            </a:rPr>
            <a:t>27</a:t>
          </a:r>
          <a:r>
            <a:rPr kumimoji="1" lang="ja-JP" altLang="en-US" sz="1300">
              <a:latin typeface="ＭＳ Ｐゴシック"/>
            </a:rPr>
            <a:t>年に小学校を改装し利用していることから、類似団体に比べ減価償却率が低くなっている。庁舎については、長期使用を図るべく適正な維持管理に努める。　</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6,411
6,306
93.42
5,069,121
4,763,786
188,848
2,675,957
6,786,507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93.4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復興需要等による村民税所得割額の増</a:t>
          </a:r>
          <a:r>
            <a:rPr lang="ja-JP" altLang="en-US" sz="1300" b="0" i="0" baseline="0">
              <a:solidFill>
                <a:schemeClr val="dk1"/>
              </a:solidFill>
              <a:effectLst/>
              <a:latin typeface="+mn-lt"/>
              <a:ea typeface="+mn-ea"/>
              <a:cs typeface="+mn-cs"/>
            </a:rPr>
            <a:t>等で</a:t>
          </a:r>
          <a:r>
            <a:rPr lang="ja-JP" altLang="ja-JP" sz="1300" b="0" i="0" baseline="0">
              <a:solidFill>
                <a:schemeClr val="dk1"/>
              </a:solidFill>
              <a:effectLst/>
              <a:latin typeface="+mn-lt"/>
              <a:ea typeface="+mn-ea"/>
              <a:cs typeface="+mn-cs"/>
            </a:rPr>
            <a:t>基準財政収入額が、前年度比</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％増となった。基準財政需要額は、</a:t>
          </a:r>
          <a:r>
            <a:rPr lang="ja-JP" altLang="en-US" sz="1300" b="0" i="0" baseline="0">
              <a:solidFill>
                <a:schemeClr val="dk1"/>
              </a:solidFill>
              <a:effectLst/>
              <a:latin typeface="+mn-lt"/>
              <a:ea typeface="+mn-ea"/>
              <a:cs typeface="+mn-cs"/>
            </a:rPr>
            <a:t>公債費の伸び</a:t>
          </a:r>
          <a:r>
            <a:rPr lang="ja-JP" altLang="ja-JP" sz="1300" b="0" i="0" baseline="0">
              <a:solidFill>
                <a:schemeClr val="dk1"/>
              </a:solidFill>
              <a:effectLst/>
              <a:latin typeface="+mn-lt"/>
              <a:ea typeface="+mn-ea"/>
              <a:cs typeface="+mn-cs"/>
            </a:rPr>
            <a:t>により前年度比</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％増とな</a:t>
          </a:r>
          <a:r>
            <a:rPr lang="ja-JP" altLang="en-US" sz="1300" b="0" i="0" baseline="0">
              <a:solidFill>
                <a:schemeClr val="dk1"/>
              </a:solidFill>
              <a:effectLst/>
              <a:latin typeface="+mn-lt"/>
              <a:ea typeface="+mn-ea"/>
              <a:cs typeface="+mn-cs"/>
            </a:rPr>
            <a:t>っている。人口の減少や全国平均を上回る高齢化率（平成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年国勢調査２９．７％）もあり</a:t>
          </a:r>
          <a:r>
            <a:rPr lang="ja-JP" altLang="ja-JP" sz="1300" b="0" i="0" baseline="0">
              <a:solidFill>
                <a:schemeClr val="dk1"/>
              </a:solidFill>
              <a:effectLst/>
              <a:latin typeface="+mn-lt"/>
              <a:ea typeface="+mn-ea"/>
              <a:cs typeface="+mn-cs"/>
            </a:rPr>
            <a:t>、２</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年度財政力指数は、０．２７と類似団体平均を０．</a:t>
          </a:r>
          <a:r>
            <a:rPr lang="ja-JP" altLang="en-US" sz="1300" b="0" i="0" baseline="0">
              <a:solidFill>
                <a:schemeClr val="dk1"/>
              </a:solidFill>
              <a:effectLst/>
              <a:latin typeface="+mn-lt"/>
              <a:ea typeface="+mn-ea"/>
              <a:cs typeface="+mn-cs"/>
            </a:rPr>
            <a:t>１下回っている</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引き続き、</a:t>
          </a:r>
          <a:r>
            <a:rPr lang="ja-JP" altLang="ja-JP" sz="1300">
              <a:solidFill>
                <a:schemeClr val="dk1"/>
              </a:solidFill>
              <a:effectLst/>
              <a:latin typeface="+mn-lt"/>
              <a:ea typeface="+mn-ea"/>
              <a:cs typeface="+mn-cs"/>
            </a:rPr>
            <a:t>緊急に必要な事業を峻別し、投資的経費を抑制する等歳出の削減を実施するとともに、</a:t>
          </a:r>
          <a:r>
            <a:rPr lang="ja-JP" altLang="ja-JP" sz="1300" b="0" i="0" baseline="0">
              <a:solidFill>
                <a:schemeClr val="dk1"/>
              </a:solidFill>
              <a:effectLst/>
              <a:latin typeface="+mn-lt"/>
              <a:ea typeface="+mn-ea"/>
              <a:cs typeface="+mn-cs"/>
            </a:rPr>
            <a:t>地方税を始めとする自主財源の確保や事務事業の効率的執行により</a:t>
          </a:r>
          <a:r>
            <a:rPr lang="ja-JP" altLang="ja-JP" sz="1300">
              <a:solidFill>
                <a:schemeClr val="dk1"/>
              </a:solidFill>
              <a:effectLst/>
              <a:latin typeface="+mn-lt"/>
              <a:ea typeface="+mn-ea"/>
              <a:cs typeface="+mn-cs"/>
            </a:rPr>
            <a:t>健全な財政運営に努めていく。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4233</xdr:rowOff>
    </xdr:to>
    <xdr:cxnSp macro="">
      <xdr:nvCxnSpPr>
        <xdr:cNvPr id="72" name="直線コネクタ 71"/>
        <xdr:cNvCxnSpPr/>
      </xdr:nvCxnSpPr>
      <xdr:spPr>
        <a:xfrm flipV="1">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74" name="テキスト ボックス 73"/>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15724</xdr:rowOff>
    </xdr:to>
    <xdr:cxnSp macro="">
      <xdr:nvCxnSpPr>
        <xdr:cNvPr id="75" name="直線コネクタ 74"/>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15724</xdr:rowOff>
    </xdr:to>
    <xdr:cxnSp macro="">
      <xdr:nvCxnSpPr>
        <xdr:cNvPr id="78" name="直線コネクタ 77"/>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2" name="テキスト ボックス 81"/>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53720</xdr:rowOff>
    </xdr:from>
    <xdr:ext cx="736600" cy="259045"/>
    <xdr:sp macro="" textlink="">
      <xdr:nvSpPr>
        <xdr:cNvPr id="91" name="テキスト ボックス 90"/>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93" name="テキスト ボックス 92"/>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76701</xdr:rowOff>
    </xdr:from>
    <xdr:ext cx="762000" cy="259045"/>
    <xdr:sp macro="" textlink="">
      <xdr:nvSpPr>
        <xdr:cNvPr id="95" name="テキスト ボックス 94"/>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76701</xdr:rowOff>
    </xdr:from>
    <xdr:ext cx="762000" cy="259045"/>
    <xdr:sp macro="" textlink="">
      <xdr:nvSpPr>
        <xdr:cNvPr id="97" name="テキスト ボックス 96"/>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では、地方債の借入を抑制していたことで、公債費は７．６％減少しているが、医療費等の増加により扶助費が１３．４％増で、経常経費全体で３，２４６千円増加した。歳入では、復興需要等による村民税が１８，７７０千円増となったが、地方消費税交付金が１５，４５７千円減少等により経常一般財源全体で８２９千円が減少したことで、経常収支比率は、前年度と比較して１．１％増加したが、類似団体平均を１．８下回った。</a:t>
          </a:r>
        </a:p>
        <a:p>
          <a:r>
            <a:rPr kumimoji="1" lang="ja-JP" altLang="en-US" sz="1300">
              <a:latin typeface="ＭＳ Ｐゴシック"/>
            </a:rPr>
            <a:t>　今後も、事務事業の見直しを更に進めるとともに、優先度の低い事務事業について計画的に廃止・縮小を進め、経常経費の削減を図る。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121666</xdr:rowOff>
    </xdr:to>
    <xdr:cxnSp macro="">
      <xdr:nvCxnSpPr>
        <xdr:cNvPr id="130" name="直線コネクタ 129"/>
        <xdr:cNvCxnSpPr/>
      </xdr:nvCxnSpPr>
      <xdr:spPr>
        <a:xfrm>
          <a:off x="4114800" y="1069848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102362</xdr:rowOff>
    </xdr:to>
    <xdr:cxnSp macro="">
      <xdr:nvCxnSpPr>
        <xdr:cNvPr id="133" name="直線コネクタ 132"/>
        <xdr:cNvCxnSpPr/>
      </xdr:nvCxnSpPr>
      <xdr:spPr>
        <a:xfrm flipV="1">
          <a:off x="3225800" y="106984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42164</xdr:rowOff>
    </xdr:from>
    <xdr:to>
      <xdr:col>4</xdr:col>
      <xdr:colOff>482600</xdr:colOff>
      <xdr:row>62</xdr:row>
      <xdr:rowOff>102362</xdr:rowOff>
    </xdr:to>
    <xdr:cxnSp macro="">
      <xdr:nvCxnSpPr>
        <xdr:cNvPr id="136" name="直線コネクタ 135"/>
        <xdr:cNvCxnSpPr/>
      </xdr:nvCxnSpPr>
      <xdr:spPr>
        <a:xfrm>
          <a:off x="2336800" y="1050061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42164</xdr:rowOff>
    </xdr:from>
    <xdr:to>
      <xdr:col>3</xdr:col>
      <xdr:colOff>279400</xdr:colOff>
      <xdr:row>61</xdr:row>
      <xdr:rowOff>100076</xdr:rowOff>
    </xdr:to>
    <xdr:cxnSp macro="">
      <xdr:nvCxnSpPr>
        <xdr:cNvPr id="139" name="直線コネクタ 138"/>
        <xdr:cNvCxnSpPr/>
      </xdr:nvCxnSpPr>
      <xdr:spPr>
        <a:xfrm flipV="1">
          <a:off x="1447800" y="105006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70866</xdr:rowOff>
    </xdr:from>
    <xdr:to>
      <xdr:col>7</xdr:col>
      <xdr:colOff>203200</xdr:colOff>
      <xdr:row>63</xdr:row>
      <xdr:rowOff>1016</xdr:rowOff>
    </xdr:to>
    <xdr:sp macro="" textlink="">
      <xdr:nvSpPr>
        <xdr:cNvPr id="149" name="円/楕円 148"/>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87393</xdr:rowOff>
    </xdr:from>
    <xdr:ext cx="762000" cy="259045"/>
    <xdr:sp macro="" textlink="">
      <xdr:nvSpPr>
        <xdr:cNvPr id="150"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2" name="テキスト ボックス 151"/>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51562</xdr:rowOff>
    </xdr:from>
    <xdr:to>
      <xdr:col>4</xdr:col>
      <xdr:colOff>533400</xdr:colOff>
      <xdr:row>62</xdr:row>
      <xdr:rowOff>153162</xdr:rowOff>
    </xdr:to>
    <xdr:sp macro="" textlink="">
      <xdr:nvSpPr>
        <xdr:cNvPr id="153" name="円/楕円 152"/>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137939</xdr:rowOff>
    </xdr:from>
    <xdr:ext cx="762000" cy="259045"/>
    <xdr:sp macro="" textlink="">
      <xdr:nvSpPr>
        <xdr:cNvPr id="154" name="テキスト ボックス 153"/>
        <xdr:cNvSpPr txBox="1"/>
      </xdr:nvSpPr>
      <xdr:spPr>
        <a:xfrm>
          <a:off x="2844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162814</xdr:rowOff>
    </xdr:from>
    <xdr:to>
      <xdr:col>3</xdr:col>
      <xdr:colOff>330200</xdr:colOff>
      <xdr:row>61</xdr:row>
      <xdr:rowOff>92964</xdr:rowOff>
    </xdr:to>
    <xdr:sp macro="" textlink="">
      <xdr:nvSpPr>
        <xdr:cNvPr id="155" name="円/楕円 154"/>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103141</xdr:rowOff>
    </xdr:from>
    <xdr:ext cx="762000" cy="259045"/>
    <xdr:sp macro="" textlink="">
      <xdr:nvSpPr>
        <xdr:cNvPr id="156" name="テキスト ボックス 155"/>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49276</xdr:rowOff>
    </xdr:from>
    <xdr:to>
      <xdr:col>2</xdr:col>
      <xdr:colOff>127000</xdr:colOff>
      <xdr:row>61</xdr:row>
      <xdr:rowOff>150876</xdr:rowOff>
    </xdr:to>
    <xdr:sp macro="" textlink="">
      <xdr:nvSpPr>
        <xdr:cNvPr id="157" name="円/楕円 156"/>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161053</xdr:rowOff>
    </xdr:from>
    <xdr:ext cx="762000" cy="259045"/>
    <xdr:sp macro="" textlink="">
      <xdr:nvSpPr>
        <xdr:cNvPr id="158" name="テキスト ボックス 157"/>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[193,021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保育業務に係る一般職員が増加し、１９，２６９千円増加しているが、物件費については、前年度に役場庁舎の老朽化に伴い旧永田小学校を改築し役場機能を移転した際の各システム移転費用が３１，０２２千円減、また、社会保障・税番号制度システム改修が３５，１８０千円減により、１人当たり前年度比１５，１２０円と減少し、前年度と同様に、類似団体の平均を下回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129899</xdr:rowOff>
    </xdr:from>
    <xdr:to>
      <xdr:col>7</xdr:col>
      <xdr:colOff>152400</xdr:colOff>
      <xdr:row>82</xdr:row>
      <xdr:rowOff>160303</xdr:rowOff>
    </xdr:to>
    <xdr:cxnSp macro="">
      <xdr:nvCxnSpPr>
        <xdr:cNvPr id="192" name="直線コネクタ 191"/>
        <xdr:cNvCxnSpPr/>
      </xdr:nvCxnSpPr>
      <xdr:spPr>
        <a:xfrm flipV="1">
          <a:off x="4114800" y="14188799"/>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100524</xdr:rowOff>
    </xdr:from>
    <xdr:to>
      <xdr:col>6</xdr:col>
      <xdr:colOff>0</xdr:colOff>
      <xdr:row>82</xdr:row>
      <xdr:rowOff>160303</xdr:rowOff>
    </xdr:to>
    <xdr:cxnSp macro="">
      <xdr:nvCxnSpPr>
        <xdr:cNvPr id="195" name="直線コネクタ 194"/>
        <xdr:cNvCxnSpPr/>
      </xdr:nvCxnSpPr>
      <xdr:spPr>
        <a:xfrm>
          <a:off x="3225800" y="14159424"/>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129232</xdr:rowOff>
    </xdr:from>
    <xdr:ext cx="736600" cy="259045"/>
    <xdr:sp macro="" textlink="">
      <xdr:nvSpPr>
        <xdr:cNvPr id="197" name="テキスト ボックス 196"/>
        <xdr:cNvSpPr txBox="1"/>
      </xdr:nvSpPr>
      <xdr:spPr>
        <a:xfrm>
          <a:off x="3733800" y="1435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88661</xdr:rowOff>
    </xdr:from>
    <xdr:to>
      <xdr:col>4</xdr:col>
      <xdr:colOff>482600</xdr:colOff>
      <xdr:row>82</xdr:row>
      <xdr:rowOff>100524</xdr:rowOff>
    </xdr:to>
    <xdr:cxnSp macro="">
      <xdr:nvCxnSpPr>
        <xdr:cNvPr id="198" name="直線コネクタ 197"/>
        <xdr:cNvCxnSpPr/>
      </xdr:nvCxnSpPr>
      <xdr:spPr>
        <a:xfrm>
          <a:off x="2336800" y="14147561"/>
          <a:ext cx="889000" cy="1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69438</xdr:rowOff>
    </xdr:from>
    <xdr:to>
      <xdr:col>3</xdr:col>
      <xdr:colOff>279400</xdr:colOff>
      <xdr:row>82</xdr:row>
      <xdr:rowOff>88661</xdr:rowOff>
    </xdr:to>
    <xdr:cxnSp macro="">
      <xdr:nvCxnSpPr>
        <xdr:cNvPr id="201" name="直線コネクタ 200"/>
        <xdr:cNvCxnSpPr/>
      </xdr:nvCxnSpPr>
      <xdr:spPr>
        <a:xfrm>
          <a:off x="1447800" y="14128338"/>
          <a:ext cx="889000" cy="1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79099</xdr:rowOff>
    </xdr:from>
    <xdr:to>
      <xdr:col>7</xdr:col>
      <xdr:colOff>203200</xdr:colOff>
      <xdr:row>83</xdr:row>
      <xdr:rowOff>9249</xdr:rowOff>
    </xdr:to>
    <xdr:sp macro="" textlink="">
      <xdr:nvSpPr>
        <xdr:cNvPr id="211" name="円/楕円 210"/>
        <xdr:cNvSpPr/>
      </xdr:nvSpPr>
      <xdr:spPr>
        <a:xfrm>
          <a:off x="4902200" y="141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376</xdr:rowOff>
    </xdr:from>
    <xdr:ext cx="762000" cy="259045"/>
    <xdr:sp macro="" textlink="">
      <xdr:nvSpPr>
        <xdr:cNvPr id="212" name="人件費・物件費等の状況該当値テキスト"/>
        <xdr:cNvSpPr txBox="1"/>
      </xdr:nvSpPr>
      <xdr:spPr>
        <a:xfrm>
          <a:off x="5041900" y="140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193,021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109503</xdr:rowOff>
    </xdr:from>
    <xdr:to>
      <xdr:col>6</xdr:col>
      <xdr:colOff>50800</xdr:colOff>
      <xdr:row>83</xdr:row>
      <xdr:rowOff>39653</xdr:rowOff>
    </xdr:to>
    <xdr:sp macro="" textlink="">
      <xdr:nvSpPr>
        <xdr:cNvPr id="213" name="円/楕円 212"/>
        <xdr:cNvSpPr/>
      </xdr:nvSpPr>
      <xdr:spPr>
        <a:xfrm>
          <a:off x="4064000" y="141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49830</xdr:rowOff>
    </xdr:from>
    <xdr:ext cx="736600" cy="259045"/>
    <xdr:sp macro="" textlink="">
      <xdr:nvSpPr>
        <xdr:cNvPr id="214" name="テキスト ボックス 213"/>
        <xdr:cNvSpPr txBox="1"/>
      </xdr:nvSpPr>
      <xdr:spPr>
        <a:xfrm>
          <a:off x="3733800" y="13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208,141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49724</xdr:rowOff>
    </xdr:from>
    <xdr:to>
      <xdr:col>4</xdr:col>
      <xdr:colOff>533400</xdr:colOff>
      <xdr:row>82</xdr:row>
      <xdr:rowOff>151324</xdr:rowOff>
    </xdr:to>
    <xdr:sp macro="" textlink="">
      <xdr:nvSpPr>
        <xdr:cNvPr id="215" name="円/楕円 214"/>
        <xdr:cNvSpPr/>
      </xdr:nvSpPr>
      <xdr:spPr>
        <a:xfrm>
          <a:off x="3175000" y="141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161501</xdr:rowOff>
    </xdr:from>
    <xdr:ext cx="762000" cy="259045"/>
    <xdr:sp macro="" textlink="">
      <xdr:nvSpPr>
        <xdr:cNvPr id="216" name="テキスト ボックス 215"/>
        <xdr:cNvSpPr txBox="1"/>
      </xdr:nvSpPr>
      <xdr:spPr>
        <a:xfrm>
          <a:off x="2844800" y="138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178,412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37861</xdr:rowOff>
    </xdr:from>
    <xdr:to>
      <xdr:col>3</xdr:col>
      <xdr:colOff>330200</xdr:colOff>
      <xdr:row>82</xdr:row>
      <xdr:rowOff>139461</xdr:rowOff>
    </xdr:to>
    <xdr:sp macro="" textlink="">
      <xdr:nvSpPr>
        <xdr:cNvPr id="217" name="円/楕円 216"/>
        <xdr:cNvSpPr/>
      </xdr:nvSpPr>
      <xdr:spPr>
        <a:xfrm>
          <a:off x="2286000" y="140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149638</xdr:rowOff>
    </xdr:from>
    <xdr:ext cx="762000" cy="259045"/>
    <xdr:sp macro="" textlink="">
      <xdr:nvSpPr>
        <xdr:cNvPr id="218" name="テキスト ボックス 217"/>
        <xdr:cNvSpPr txBox="1"/>
      </xdr:nvSpPr>
      <xdr:spPr>
        <a:xfrm>
          <a:off x="1955800" y="1386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172,513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18638</xdr:rowOff>
    </xdr:from>
    <xdr:to>
      <xdr:col>2</xdr:col>
      <xdr:colOff>127000</xdr:colOff>
      <xdr:row>82</xdr:row>
      <xdr:rowOff>120238</xdr:rowOff>
    </xdr:to>
    <xdr:sp macro="" textlink="">
      <xdr:nvSpPr>
        <xdr:cNvPr id="219" name="円/楕円 218"/>
        <xdr:cNvSpPr/>
      </xdr:nvSpPr>
      <xdr:spPr>
        <a:xfrm>
          <a:off x="1397000" y="140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130415</xdr:rowOff>
    </xdr:from>
    <xdr:ext cx="762000" cy="259045"/>
    <xdr:sp macro="" textlink="">
      <xdr:nvSpPr>
        <xdr:cNvPr id="220" name="テキスト ボックス 219"/>
        <xdr:cNvSpPr txBox="1"/>
      </xdr:nvSpPr>
      <xdr:spPr>
        <a:xfrm>
          <a:off x="1066800" y="1384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一般行政職員２名増等の職員構成の変動と現給保障者の割合が１２．４％と高い比率により前年度比０．２％上回り、類似団体平均を２．９上回ったことから、より一層の給与の適正化に努める。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86</xdr:row>
      <xdr:rowOff>141816</xdr:rowOff>
    </xdr:to>
    <xdr:cxnSp macro="">
      <xdr:nvCxnSpPr>
        <xdr:cNvPr id="249" name="直線コネクタ 248"/>
        <xdr:cNvCxnSpPr/>
      </xdr:nvCxnSpPr>
      <xdr:spPr>
        <a:xfrm flipV="1">
          <a:off x="17018000" y="1376045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0"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1" name="直線コネクタ 250"/>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2"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3" name="直線コネクタ 252"/>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130811</xdr:rowOff>
    </xdr:to>
    <xdr:cxnSp macro="">
      <xdr:nvCxnSpPr>
        <xdr:cNvPr id="254" name="直線コネクタ 253"/>
        <xdr:cNvCxnSpPr/>
      </xdr:nvCxnSpPr>
      <xdr:spPr>
        <a:xfrm>
          <a:off x="16179800" y="1451652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34731</xdr:rowOff>
    </xdr:from>
    <xdr:ext cx="762000" cy="259045"/>
    <xdr:sp macro="" textlink="">
      <xdr:nvSpPr>
        <xdr:cNvPr id="255" name="給与水準   （国との比較）平均値テキスト"/>
        <xdr:cNvSpPr txBox="1"/>
      </xdr:nvSpPr>
      <xdr:spPr>
        <a:xfrm>
          <a:off x="17106900" y="1409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56" name="フローチャート : 判断 255"/>
        <xdr:cNvSpPr/>
      </xdr:nvSpPr>
      <xdr:spPr>
        <a:xfrm>
          <a:off x="169672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84</xdr:row>
      <xdr:rowOff>114723</xdr:rowOff>
    </xdr:to>
    <xdr:cxnSp macro="">
      <xdr:nvCxnSpPr>
        <xdr:cNvPr id="257" name="直線コネクタ 256"/>
        <xdr:cNvCxnSpPr/>
      </xdr:nvCxnSpPr>
      <xdr:spPr>
        <a:xfrm>
          <a:off x="15290800" y="143797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10161</xdr:rowOff>
    </xdr:from>
    <xdr:to>
      <xdr:col>23</xdr:col>
      <xdr:colOff>457200</xdr:colOff>
      <xdr:row>83</xdr:row>
      <xdr:rowOff>111761</xdr:rowOff>
    </xdr:to>
    <xdr:sp macro="" textlink="">
      <xdr:nvSpPr>
        <xdr:cNvPr id="258" name="フローチャート : 判断 257"/>
        <xdr:cNvSpPr/>
      </xdr:nvSpPr>
      <xdr:spPr>
        <a:xfrm>
          <a:off x="16129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59" name="テキスト ボックス 258"/>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85</xdr:row>
      <xdr:rowOff>152400</xdr:rowOff>
    </xdr:to>
    <xdr:cxnSp macro="">
      <xdr:nvCxnSpPr>
        <xdr:cNvPr id="260" name="直線コネクタ 259"/>
        <xdr:cNvCxnSpPr/>
      </xdr:nvCxnSpPr>
      <xdr:spPr>
        <a:xfrm flipV="1">
          <a:off x="14401800" y="1437978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157480</xdr:rowOff>
    </xdr:from>
    <xdr:to>
      <xdr:col>22</xdr:col>
      <xdr:colOff>254000</xdr:colOff>
      <xdr:row>83</xdr:row>
      <xdr:rowOff>87630</xdr:rowOff>
    </xdr:to>
    <xdr:sp macro="" textlink="">
      <xdr:nvSpPr>
        <xdr:cNvPr id="261" name="フローチャート : 判断 260"/>
        <xdr:cNvSpPr/>
      </xdr:nvSpPr>
      <xdr:spPr>
        <a:xfrm>
          <a:off x="15240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97807</xdr:rowOff>
    </xdr:from>
    <xdr:ext cx="762000" cy="259045"/>
    <xdr:sp macro="" textlink="">
      <xdr:nvSpPr>
        <xdr:cNvPr id="262" name="テキスト ボックス 261"/>
        <xdr:cNvSpPr txBox="1"/>
      </xdr:nvSpPr>
      <xdr:spPr>
        <a:xfrm>
          <a:off x="14909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88</xdr:row>
      <xdr:rowOff>96520</xdr:rowOff>
    </xdr:to>
    <xdr:cxnSp macro="">
      <xdr:nvCxnSpPr>
        <xdr:cNvPr id="263" name="直線コネクタ 262"/>
        <xdr:cNvCxnSpPr/>
      </xdr:nvCxnSpPr>
      <xdr:spPr>
        <a:xfrm flipV="1">
          <a:off x="13512800" y="1472565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149437</xdr:rowOff>
    </xdr:from>
    <xdr:to>
      <xdr:col>21</xdr:col>
      <xdr:colOff>50800</xdr:colOff>
      <xdr:row>83</xdr:row>
      <xdr:rowOff>79587</xdr:rowOff>
    </xdr:to>
    <xdr:sp macro="" textlink="">
      <xdr:nvSpPr>
        <xdr:cNvPr id="264" name="フローチャート : 判断 263"/>
        <xdr:cNvSpPr/>
      </xdr:nvSpPr>
      <xdr:spPr>
        <a:xfrm>
          <a:off x="14351000" y="142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89764</xdr:rowOff>
    </xdr:from>
    <xdr:ext cx="762000" cy="259045"/>
    <xdr:sp macro="" textlink="">
      <xdr:nvSpPr>
        <xdr:cNvPr id="265" name="テキスト ボックス 264"/>
        <xdr:cNvSpPr txBox="1"/>
      </xdr:nvSpPr>
      <xdr:spPr>
        <a:xfrm>
          <a:off x="14020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6" name="フローチャート : 判断 265"/>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7" name="テキスト ボックス 266"/>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3" name="円/楕円 272"/>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4"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5" name="円/楕円 274"/>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6" name="テキスト ボックス 275"/>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98637</xdr:rowOff>
    </xdr:from>
    <xdr:to>
      <xdr:col>22</xdr:col>
      <xdr:colOff>254000</xdr:colOff>
      <xdr:row>84</xdr:row>
      <xdr:rowOff>28787</xdr:rowOff>
    </xdr:to>
    <xdr:sp macro="" textlink="">
      <xdr:nvSpPr>
        <xdr:cNvPr id="277" name="円/楕円 276"/>
        <xdr:cNvSpPr/>
      </xdr:nvSpPr>
      <xdr:spPr>
        <a:xfrm>
          <a:off x="15240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13564</xdr:rowOff>
    </xdr:from>
    <xdr:ext cx="762000" cy="259045"/>
    <xdr:sp macro="" textlink="">
      <xdr:nvSpPr>
        <xdr:cNvPr id="278" name="テキスト ボックス 277"/>
        <xdr:cNvSpPr txBox="1"/>
      </xdr:nvSpPr>
      <xdr:spPr>
        <a:xfrm>
          <a:off x="149098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9" name="円/楕円 278"/>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0" name="テキスト ボックス 27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1" name="円/楕円 280"/>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2" name="テキスト ボックス 281"/>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人口千人当たりの職員数については、前年度比０．５４人増となったが、類似団体内平均を下回っている。</a:t>
          </a:r>
        </a:p>
        <a:p>
          <a:r>
            <a:rPr kumimoji="1" lang="ja-JP" altLang="en-US" sz="1300">
              <a:latin typeface="ＭＳ Ｐゴシック"/>
            </a:rPr>
            <a:t>　引き続き住民サービスの低下を招かぬよう事務効率化の向上に努める。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4" name="直線コネクタ 313"/>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5"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6" name="直線コネクタ 315"/>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7"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8" name="直線コネクタ 317"/>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81244</xdr:rowOff>
    </xdr:from>
    <xdr:to>
      <xdr:col>24</xdr:col>
      <xdr:colOff>558800</xdr:colOff>
      <xdr:row>60</xdr:row>
      <xdr:rowOff>118473</xdr:rowOff>
    </xdr:to>
    <xdr:cxnSp macro="">
      <xdr:nvCxnSpPr>
        <xdr:cNvPr id="319" name="直線コネクタ 318"/>
        <xdr:cNvCxnSpPr/>
      </xdr:nvCxnSpPr>
      <xdr:spPr>
        <a:xfrm>
          <a:off x="16179800" y="10368244"/>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0"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1" name="フローチャート : 判断 320"/>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47461</xdr:rowOff>
    </xdr:from>
    <xdr:to>
      <xdr:col>23</xdr:col>
      <xdr:colOff>406400</xdr:colOff>
      <xdr:row>60</xdr:row>
      <xdr:rowOff>81244</xdr:rowOff>
    </xdr:to>
    <xdr:cxnSp macro="">
      <xdr:nvCxnSpPr>
        <xdr:cNvPr id="322" name="直線コネクタ 321"/>
        <xdr:cNvCxnSpPr/>
      </xdr:nvCxnSpPr>
      <xdr:spPr>
        <a:xfrm>
          <a:off x="15290800" y="10334461"/>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3" name="フローチャート : 判断 322"/>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4" name="テキスト ボックス 323"/>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22642</xdr:rowOff>
    </xdr:from>
    <xdr:to>
      <xdr:col>22</xdr:col>
      <xdr:colOff>203200</xdr:colOff>
      <xdr:row>60</xdr:row>
      <xdr:rowOff>47461</xdr:rowOff>
    </xdr:to>
    <xdr:cxnSp macro="">
      <xdr:nvCxnSpPr>
        <xdr:cNvPr id="325" name="直線コネクタ 324"/>
        <xdr:cNvCxnSpPr/>
      </xdr:nvCxnSpPr>
      <xdr:spPr>
        <a:xfrm>
          <a:off x="14401800" y="10309642"/>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6" name="フローチャート : 判断 325"/>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7" name="テキスト ボックス 326"/>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22642</xdr:rowOff>
    </xdr:from>
    <xdr:to>
      <xdr:col>21</xdr:col>
      <xdr:colOff>0</xdr:colOff>
      <xdr:row>60</xdr:row>
      <xdr:rowOff>48151</xdr:rowOff>
    </xdr:to>
    <xdr:cxnSp macro="">
      <xdr:nvCxnSpPr>
        <xdr:cNvPr id="328" name="直線コネクタ 327"/>
        <xdr:cNvCxnSpPr/>
      </xdr:nvCxnSpPr>
      <xdr:spPr>
        <a:xfrm flipV="1">
          <a:off x="13512800" y="10309642"/>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9" name="フローチャート : 判断 328"/>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0" name="テキスト ボックス 329"/>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1" name="フローチャート : 判断 330"/>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2" name="テキスト ボックス 331"/>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67673</xdr:rowOff>
    </xdr:from>
    <xdr:to>
      <xdr:col>24</xdr:col>
      <xdr:colOff>609600</xdr:colOff>
      <xdr:row>60</xdr:row>
      <xdr:rowOff>169273</xdr:rowOff>
    </xdr:to>
    <xdr:sp macro="" textlink="">
      <xdr:nvSpPr>
        <xdr:cNvPr id="338" name="円/楕円 337"/>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84200</xdr:rowOff>
    </xdr:from>
    <xdr:ext cx="762000" cy="259045"/>
    <xdr:sp macro="" textlink="">
      <xdr:nvSpPr>
        <xdr:cNvPr id="339" name="定員管理の状況該当値テキスト"/>
        <xdr:cNvSpPr txBox="1"/>
      </xdr:nvSpPr>
      <xdr:spPr>
        <a:xfrm>
          <a:off x="171069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30444</xdr:rowOff>
    </xdr:from>
    <xdr:to>
      <xdr:col>23</xdr:col>
      <xdr:colOff>457200</xdr:colOff>
      <xdr:row>60</xdr:row>
      <xdr:rowOff>132044</xdr:rowOff>
    </xdr:to>
    <xdr:sp macro="" textlink="">
      <xdr:nvSpPr>
        <xdr:cNvPr id="340" name="円/楕円 339"/>
        <xdr:cNvSpPr/>
      </xdr:nvSpPr>
      <xdr:spPr>
        <a:xfrm>
          <a:off x="16129000" y="103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142221</xdr:rowOff>
    </xdr:from>
    <xdr:ext cx="736600" cy="259045"/>
    <xdr:sp macro="" textlink="">
      <xdr:nvSpPr>
        <xdr:cNvPr id="341" name="テキスト ボックス 340"/>
        <xdr:cNvSpPr txBox="1"/>
      </xdr:nvSpPr>
      <xdr:spPr>
        <a:xfrm>
          <a:off x="15798800" y="1008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168111</xdr:rowOff>
    </xdr:from>
    <xdr:to>
      <xdr:col>22</xdr:col>
      <xdr:colOff>254000</xdr:colOff>
      <xdr:row>60</xdr:row>
      <xdr:rowOff>98261</xdr:rowOff>
    </xdr:to>
    <xdr:sp macro="" textlink="">
      <xdr:nvSpPr>
        <xdr:cNvPr id="342" name="円/楕円 341"/>
        <xdr:cNvSpPr/>
      </xdr:nvSpPr>
      <xdr:spPr>
        <a:xfrm>
          <a:off x="15240000" y="102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108438</xdr:rowOff>
    </xdr:from>
    <xdr:ext cx="762000" cy="259045"/>
    <xdr:sp macro="" textlink="">
      <xdr:nvSpPr>
        <xdr:cNvPr id="343" name="テキスト ボックス 342"/>
        <xdr:cNvSpPr txBox="1"/>
      </xdr:nvSpPr>
      <xdr:spPr>
        <a:xfrm>
          <a:off x="14909800" y="100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143292</xdr:rowOff>
    </xdr:from>
    <xdr:to>
      <xdr:col>21</xdr:col>
      <xdr:colOff>50800</xdr:colOff>
      <xdr:row>60</xdr:row>
      <xdr:rowOff>73442</xdr:rowOff>
    </xdr:to>
    <xdr:sp macro="" textlink="">
      <xdr:nvSpPr>
        <xdr:cNvPr id="344" name="円/楕円 343"/>
        <xdr:cNvSpPr/>
      </xdr:nvSpPr>
      <xdr:spPr>
        <a:xfrm>
          <a:off x="14351000" y="102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83619</xdr:rowOff>
    </xdr:from>
    <xdr:ext cx="762000" cy="259045"/>
    <xdr:sp macro="" textlink="">
      <xdr:nvSpPr>
        <xdr:cNvPr id="345" name="テキスト ボックス 344"/>
        <xdr:cNvSpPr txBox="1"/>
      </xdr:nvSpPr>
      <xdr:spPr>
        <a:xfrm>
          <a:off x="14020800" y="1002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46" name="円/楕円 345"/>
        <xdr:cNvSpPr/>
      </xdr:nvSpPr>
      <xdr:spPr>
        <a:xfrm>
          <a:off x="134620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109128</xdr:rowOff>
    </xdr:from>
    <xdr:ext cx="762000" cy="259045"/>
    <xdr:sp macro="" textlink="">
      <xdr:nvSpPr>
        <xdr:cNvPr id="347" name="テキスト ボックス 346"/>
        <xdr:cNvSpPr txBox="1"/>
      </xdr:nvSpPr>
      <xdr:spPr>
        <a:xfrm>
          <a:off x="13131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７、１２年度許可の臨時地方道整備事業債の元利償還が完了し２２，５９９千円減額等により、分子となる算定額が２３，７５１千円減額となった。また、臨時財政対策債発行可能額が３０，１５５千円減額したことで、分母となる算定額が、２３，９２１千円減額し、実質公債費比率が前年度比０．６％減となったが、類似団体平均を２．２上回っている。</a:t>
          </a:r>
        </a:p>
        <a:p>
          <a:r>
            <a:rPr kumimoji="1" lang="ja-JP" altLang="en-US" sz="1300">
              <a:latin typeface="ＭＳ Ｐゴシック"/>
            </a:rPr>
            <a:t>　今後控えている大規模な事業計画の整理・縮小を図るなど、起債依存型の事業実施の見直しを図る。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4" name="直線コネクタ 373"/>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5"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6" name="直線コネクタ 375"/>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35052</xdr:rowOff>
    </xdr:to>
    <xdr:cxnSp macro="">
      <xdr:nvCxnSpPr>
        <xdr:cNvPr id="379" name="直線コネクタ 378"/>
        <xdr:cNvCxnSpPr/>
      </xdr:nvCxnSpPr>
      <xdr:spPr>
        <a:xfrm flipV="1">
          <a:off x="16179800" y="717804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0"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1" name="フローチャート : 判断 380"/>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121920</xdr:rowOff>
    </xdr:to>
    <xdr:cxnSp macro="">
      <xdr:nvCxnSpPr>
        <xdr:cNvPr id="382" name="直線コネクタ 381"/>
        <xdr:cNvCxnSpPr/>
      </xdr:nvCxnSpPr>
      <xdr:spPr>
        <a:xfrm flipV="1">
          <a:off x="15290800" y="7235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3" name="フローチャート : 判断 382"/>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384" name="テキスト ボックス 383"/>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27686</xdr:rowOff>
    </xdr:to>
    <xdr:cxnSp macro="">
      <xdr:nvCxnSpPr>
        <xdr:cNvPr id="385" name="直線コネクタ 384"/>
        <xdr:cNvCxnSpPr/>
      </xdr:nvCxnSpPr>
      <xdr:spPr>
        <a:xfrm flipV="1">
          <a:off x="14401800" y="73228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6" name="フローチャート : 判断 385"/>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7" name="テキスト ボックス 386"/>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75946</xdr:rowOff>
    </xdr:to>
    <xdr:cxnSp macro="">
      <xdr:nvCxnSpPr>
        <xdr:cNvPr id="388" name="直線コネクタ 387"/>
        <xdr:cNvCxnSpPr/>
      </xdr:nvCxnSpPr>
      <xdr:spPr>
        <a:xfrm flipV="1">
          <a:off x="13512800" y="74000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89" name="フローチャート : 判断 388"/>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390" name="テキスト ボックス 389"/>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1" name="フローチャート : 判断 390"/>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392" name="テキスト ボックス 391"/>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8" name="円/楕円 397"/>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9"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400" name="円/楕円 399"/>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401" name="テキスト ボックス 400"/>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2" name="円/楕円 401"/>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3" name="テキスト ボックス 402"/>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4" name="円/楕円 403"/>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5" name="テキスト ボックス 404"/>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6" name="円/楕円 405"/>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7" name="テキスト ボックス 406"/>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少子化に伴う当村の中学校２校を１校に統合するため、新たな場所に統合中学校校舎・屋内運動場新築事業により、過疎対策事業債が８０８，６００千円増加し地方債現在高が大幅に増えた。また、公債費負担に対応するため減債基金に積立したことから充当可能基金が増加したことで、前年度比４．６％下がった。</a:t>
          </a:r>
        </a:p>
        <a:p>
          <a:r>
            <a:rPr kumimoji="1" lang="ja-JP" altLang="en-US" sz="1300">
              <a:latin typeface="ＭＳ Ｐゴシック"/>
            </a:rPr>
            <a:t>　今後も少子化による認定こども園の集約化等の大規模事業が継続してあるため公債費現在高が増加する見込みだが、事業費の適正化を図り、財政の健全化に努める。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6" name="直線コネクタ 435"/>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7"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8" name="直線コネクタ 437"/>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35814</xdr:rowOff>
    </xdr:from>
    <xdr:to>
      <xdr:col>24</xdr:col>
      <xdr:colOff>558800</xdr:colOff>
      <xdr:row>18</xdr:row>
      <xdr:rowOff>72813</xdr:rowOff>
    </xdr:to>
    <xdr:cxnSp macro="">
      <xdr:nvCxnSpPr>
        <xdr:cNvPr id="441" name="直線コネクタ 440"/>
        <xdr:cNvCxnSpPr/>
      </xdr:nvCxnSpPr>
      <xdr:spPr>
        <a:xfrm flipV="1">
          <a:off x="16179800" y="3121914"/>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3" name="フローチャート :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2836</xdr:rowOff>
    </xdr:from>
    <xdr:to>
      <xdr:col>23</xdr:col>
      <xdr:colOff>406400</xdr:colOff>
      <xdr:row>18</xdr:row>
      <xdr:rowOff>72813</xdr:rowOff>
    </xdr:to>
    <xdr:cxnSp macro="">
      <xdr:nvCxnSpPr>
        <xdr:cNvPr id="444" name="直線コネクタ 443"/>
        <xdr:cNvCxnSpPr/>
      </xdr:nvCxnSpPr>
      <xdr:spPr>
        <a:xfrm>
          <a:off x="15290800" y="308893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5" name="フローチャート :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77893</xdr:rowOff>
    </xdr:from>
    <xdr:to>
      <xdr:col>22</xdr:col>
      <xdr:colOff>203200</xdr:colOff>
      <xdr:row>18</xdr:row>
      <xdr:rowOff>2836</xdr:rowOff>
    </xdr:to>
    <xdr:cxnSp macro="">
      <xdr:nvCxnSpPr>
        <xdr:cNvPr id="447" name="直線コネクタ 446"/>
        <xdr:cNvCxnSpPr/>
      </xdr:nvCxnSpPr>
      <xdr:spPr>
        <a:xfrm>
          <a:off x="14401800" y="2821093"/>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8" name="フローチャート :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77893</xdr:rowOff>
    </xdr:from>
    <xdr:to>
      <xdr:col>21</xdr:col>
      <xdr:colOff>0</xdr:colOff>
      <xdr:row>17</xdr:row>
      <xdr:rowOff>65701</xdr:rowOff>
    </xdr:to>
    <xdr:cxnSp macro="">
      <xdr:nvCxnSpPr>
        <xdr:cNvPr id="450" name="直線コネクタ 449"/>
        <xdr:cNvCxnSpPr/>
      </xdr:nvCxnSpPr>
      <xdr:spPr>
        <a:xfrm flipV="1">
          <a:off x="13512800" y="2821093"/>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1" name="フローチャート :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3" name="フローチャート : 判断 452"/>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4" name="テキスト ボックス 453"/>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60" name="円/楕円 459"/>
        <xdr:cNvSpPr/>
      </xdr:nvSpPr>
      <xdr:spPr>
        <a:xfrm>
          <a:off x="16967200" y="3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128541</xdr:rowOff>
    </xdr:from>
    <xdr:ext cx="762000" cy="259045"/>
    <xdr:sp macro="" textlink="">
      <xdr:nvSpPr>
        <xdr:cNvPr id="461" name="将来負担の状況該当値テキスト"/>
        <xdr:cNvSpPr txBox="1"/>
      </xdr:nvSpPr>
      <xdr:spPr>
        <a:xfrm>
          <a:off x="17106900" y="304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22013</xdr:rowOff>
    </xdr:from>
    <xdr:to>
      <xdr:col>23</xdr:col>
      <xdr:colOff>457200</xdr:colOff>
      <xdr:row>18</xdr:row>
      <xdr:rowOff>123613</xdr:rowOff>
    </xdr:to>
    <xdr:sp macro="" textlink="">
      <xdr:nvSpPr>
        <xdr:cNvPr id="462" name="円/楕円 461"/>
        <xdr:cNvSpPr/>
      </xdr:nvSpPr>
      <xdr:spPr>
        <a:xfrm>
          <a:off x="16129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108390</xdr:rowOff>
    </xdr:from>
    <xdr:ext cx="736600" cy="259045"/>
    <xdr:sp macro="" textlink="">
      <xdr:nvSpPr>
        <xdr:cNvPr id="463" name="テキスト ボックス 462"/>
        <xdr:cNvSpPr txBox="1"/>
      </xdr:nvSpPr>
      <xdr:spPr>
        <a:xfrm>
          <a:off x="15798800" y="319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123486</xdr:rowOff>
    </xdr:from>
    <xdr:to>
      <xdr:col>22</xdr:col>
      <xdr:colOff>254000</xdr:colOff>
      <xdr:row>18</xdr:row>
      <xdr:rowOff>53636</xdr:rowOff>
    </xdr:to>
    <xdr:sp macro="" textlink="">
      <xdr:nvSpPr>
        <xdr:cNvPr id="464" name="円/楕円 463"/>
        <xdr:cNvSpPr/>
      </xdr:nvSpPr>
      <xdr:spPr>
        <a:xfrm>
          <a:off x="15240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38413</xdr:rowOff>
    </xdr:from>
    <xdr:ext cx="762000" cy="259045"/>
    <xdr:sp macro="" textlink="">
      <xdr:nvSpPr>
        <xdr:cNvPr id="465" name="テキスト ボックス 464"/>
        <xdr:cNvSpPr txBox="1"/>
      </xdr:nvSpPr>
      <xdr:spPr>
        <a:xfrm>
          <a:off x="14909800" y="312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27093</xdr:rowOff>
    </xdr:from>
    <xdr:to>
      <xdr:col>21</xdr:col>
      <xdr:colOff>50800</xdr:colOff>
      <xdr:row>16</xdr:row>
      <xdr:rowOff>128693</xdr:rowOff>
    </xdr:to>
    <xdr:sp macro="" textlink="">
      <xdr:nvSpPr>
        <xdr:cNvPr id="466" name="円/楕円 465"/>
        <xdr:cNvSpPr/>
      </xdr:nvSpPr>
      <xdr:spPr>
        <a:xfrm>
          <a:off x="14351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113470</xdr:rowOff>
    </xdr:from>
    <xdr:ext cx="762000" cy="259045"/>
    <xdr:sp macro="" textlink="">
      <xdr:nvSpPr>
        <xdr:cNvPr id="467" name="テキスト ボックス 466"/>
        <xdr:cNvSpPr txBox="1"/>
      </xdr:nvSpPr>
      <xdr:spPr>
        <a:xfrm>
          <a:off x="14020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14901</xdr:rowOff>
    </xdr:from>
    <xdr:to>
      <xdr:col>19</xdr:col>
      <xdr:colOff>533400</xdr:colOff>
      <xdr:row>17</xdr:row>
      <xdr:rowOff>116501</xdr:rowOff>
    </xdr:to>
    <xdr:sp macro="" textlink="">
      <xdr:nvSpPr>
        <xdr:cNvPr id="468" name="円/楕円 467"/>
        <xdr:cNvSpPr/>
      </xdr:nvSpPr>
      <xdr:spPr>
        <a:xfrm>
          <a:off x="13462000" y="29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101278</xdr:rowOff>
    </xdr:from>
    <xdr:ext cx="762000" cy="259045"/>
    <xdr:sp macro="" textlink="">
      <xdr:nvSpPr>
        <xdr:cNvPr id="469" name="テキスト ボックス 468"/>
        <xdr:cNvSpPr txBox="1"/>
      </xdr:nvSpPr>
      <xdr:spPr>
        <a:xfrm>
          <a:off x="13131800" y="301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6,411
6,306
93.42
5,069,121
4,763,786
188,848
2,675,957
6,786,507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93.4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人件費の比率は、一般行政職が２名増加したことで、前年度と</a:t>
          </a:r>
          <a:r>
            <a:rPr kumimoji="1" lang="ja-JP" altLang="ja-JP" sz="1300">
              <a:solidFill>
                <a:schemeClr val="dk1"/>
              </a:solidFill>
              <a:effectLst/>
              <a:latin typeface="+mn-lt"/>
              <a:ea typeface="+mn-ea"/>
              <a:cs typeface="+mn-cs"/>
            </a:rPr>
            <a:t>比較し</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となり</a:t>
          </a:r>
          <a:r>
            <a:rPr kumimoji="1" lang="ja-JP" altLang="en-US" sz="1300">
              <a:latin typeface="ＭＳ Ｐゴシック"/>
            </a:rPr>
            <a:t>類似団体平均を０．２上回った。</a:t>
          </a:r>
        </a:p>
        <a:p>
          <a:r>
            <a:rPr kumimoji="1" lang="ja-JP" altLang="en-US" sz="1300">
              <a:latin typeface="ＭＳ Ｐゴシック"/>
            </a:rPr>
            <a:t>　今後は、職員の定員適正化計画に基づき、退職時の補充制限や昇給延伸、退職時の特別昇給の廃止など、あらゆる人件費の削減に努める。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149860</xdr:rowOff>
    </xdr:to>
    <xdr:cxnSp macro="">
      <xdr:nvCxnSpPr>
        <xdr:cNvPr id="66" name="直線コネクタ 65"/>
        <xdr:cNvCxnSpPr/>
      </xdr:nvCxnSpPr>
      <xdr:spPr>
        <a:xfrm>
          <a:off x="3987800" y="62153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43180</xdr:rowOff>
    </xdr:to>
    <xdr:cxnSp macro="">
      <xdr:nvCxnSpPr>
        <xdr:cNvPr id="69" name="直線コネクタ 68"/>
        <xdr:cNvCxnSpPr/>
      </xdr:nvCxnSpPr>
      <xdr:spPr>
        <a:xfrm>
          <a:off x="3098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27940</xdr:rowOff>
    </xdr:to>
    <xdr:cxnSp macro="">
      <xdr:nvCxnSpPr>
        <xdr:cNvPr id="72" name="直線コネクタ 71"/>
        <xdr:cNvCxnSpPr/>
      </xdr:nvCxnSpPr>
      <xdr:spPr>
        <a:xfrm>
          <a:off x="2209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35</xdr:row>
      <xdr:rowOff>168910</xdr:rowOff>
    </xdr:to>
    <xdr:cxnSp macro="">
      <xdr:nvCxnSpPr>
        <xdr:cNvPr id="75" name="直線コネクタ 74"/>
        <xdr:cNvCxnSpPr/>
      </xdr:nvCxnSpPr>
      <xdr:spPr>
        <a:xfrm>
          <a:off x="1320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5" name="円/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7" name="円/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9" name="円/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物件費の比率は、前年度と比較して０．４％減少しているが、類似団体平均を０．７％上回った。</a:t>
          </a:r>
        </a:p>
        <a:p>
          <a:r>
            <a:rPr kumimoji="1" lang="ja-JP" altLang="en-US" sz="1300">
              <a:latin typeface="ＭＳ Ｐゴシック"/>
            </a:rPr>
            <a:t>　これは、小中学校の児童生徒に係るスクールバス運行委託料が増えているためであり、今後とも歳出の抑制及び削減に努める。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51888</xdr:rowOff>
    </xdr:from>
    <xdr:to>
      <xdr:col>24</xdr:col>
      <xdr:colOff>31750</xdr:colOff>
      <xdr:row>16</xdr:row>
      <xdr:rowOff>78014</xdr:rowOff>
    </xdr:to>
    <xdr:cxnSp macro="">
      <xdr:nvCxnSpPr>
        <xdr:cNvPr id="129" name="直線コネクタ 128"/>
        <xdr:cNvCxnSpPr/>
      </xdr:nvCxnSpPr>
      <xdr:spPr>
        <a:xfrm flipV="1">
          <a:off x="15671800" y="279508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164556</xdr:rowOff>
    </xdr:from>
    <xdr:to>
      <xdr:col>22</xdr:col>
      <xdr:colOff>565150</xdr:colOff>
      <xdr:row>16</xdr:row>
      <xdr:rowOff>78014</xdr:rowOff>
    </xdr:to>
    <xdr:cxnSp macro="">
      <xdr:nvCxnSpPr>
        <xdr:cNvPr id="132" name="直線コネクタ 131"/>
        <xdr:cNvCxnSpPr/>
      </xdr:nvCxnSpPr>
      <xdr:spPr>
        <a:xfrm>
          <a:off x="14782800" y="27363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34" name="テキスト ボックス 133"/>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164556</xdr:rowOff>
    </xdr:to>
    <xdr:cxnSp macro="">
      <xdr:nvCxnSpPr>
        <xdr:cNvPr id="135" name="直線コネクタ 134"/>
        <xdr:cNvCxnSpPr/>
      </xdr:nvCxnSpPr>
      <xdr:spPr>
        <a:xfrm>
          <a:off x="13893800" y="262527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160218</xdr:rowOff>
    </xdr:from>
    <xdr:ext cx="762000" cy="259045"/>
    <xdr:sp macro="" textlink="">
      <xdr:nvSpPr>
        <xdr:cNvPr id="137" name="テキスト ボックス 136"/>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53521</xdr:rowOff>
    </xdr:to>
    <xdr:cxnSp macro="">
      <xdr:nvCxnSpPr>
        <xdr:cNvPr id="138" name="直線コネクタ 137"/>
        <xdr:cNvCxnSpPr/>
      </xdr:nvCxnSpPr>
      <xdr:spPr>
        <a:xfrm>
          <a:off x="13004800" y="25730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40" name="テキスト ボックス 139"/>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48" name="円/楕円 147"/>
        <xdr:cNvSpPr/>
      </xdr:nvSpPr>
      <xdr:spPr>
        <a:xfrm>
          <a:off x="164592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144615</xdr:rowOff>
    </xdr:from>
    <xdr:ext cx="762000" cy="259045"/>
    <xdr:sp macro="" textlink="">
      <xdr:nvSpPr>
        <xdr:cNvPr id="149" name="物件費該当値テキスト"/>
        <xdr:cNvSpPr txBox="1"/>
      </xdr:nvSpPr>
      <xdr:spPr>
        <a:xfrm>
          <a:off x="16598900" y="271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0" name="円/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113591</xdr:rowOff>
    </xdr:from>
    <xdr:ext cx="736600" cy="259045"/>
    <xdr:sp macro="" textlink="">
      <xdr:nvSpPr>
        <xdr:cNvPr id="151" name="テキスト ボックス 150"/>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113756</xdr:rowOff>
    </xdr:from>
    <xdr:to>
      <xdr:col>21</xdr:col>
      <xdr:colOff>412750</xdr:colOff>
      <xdr:row>16</xdr:row>
      <xdr:rowOff>43906</xdr:rowOff>
    </xdr:to>
    <xdr:sp macro="" textlink="">
      <xdr:nvSpPr>
        <xdr:cNvPr id="152" name="円/楕円 151"/>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28683</xdr:rowOff>
    </xdr:from>
    <xdr:ext cx="762000" cy="259045"/>
    <xdr:sp macro="" textlink="">
      <xdr:nvSpPr>
        <xdr:cNvPr id="153" name="テキスト ボックス 152"/>
        <xdr:cNvSpPr txBox="1"/>
      </xdr:nvSpPr>
      <xdr:spPr>
        <a:xfrm>
          <a:off x="14401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4" name="円/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55" name="テキスト ボックス 154"/>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6" name="円/楕円 155"/>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7" name="テキスト ボックス 156"/>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扶助費の比率は、臨時福祉給付金が２３，９０１千円増加したことから、類似団体平均を上回り、前年度比０．７％増加した。</a:t>
          </a:r>
        </a:p>
        <a:p>
          <a:r>
            <a:rPr kumimoji="1" lang="ja-JP" altLang="en-US" sz="1300">
              <a:latin typeface="ＭＳ Ｐゴシック"/>
            </a:rPr>
            <a:t>　今後も扶助費の増加が見込まれることから、財政圧迫が懸念されるため、単独事業の見直しなどを図り抑制に努める。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56</xdr:row>
      <xdr:rowOff>50800</xdr:rowOff>
    </xdr:to>
    <xdr:cxnSp macro="">
      <xdr:nvCxnSpPr>
        <xdr:cNvPr id="190" name="直線コネクタ 189"/>
        <xdr:cNvCxnSpPr/>
      </xdr:nvCxnSpPr>
      <xdr:spPr>
        <a:xfrm>
          <a:off x="3987800" y="9518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88900</xdr:rowOff>
    </xdr:to>
    <xdr:cxnSp macro="">
      <xdr:nvCxnSpPr>
        <xdr:cNvPr id="193" name="直線コネクタ 192"/>
        <xdr:cNvCxnSpPr/>
      </xdr:nvCxnSpPr>
      <xdr:spPr>
        <a:xfrm>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195" name="テキスト ボックス 194"/>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50800</xdr:rowOff>
    </xdr:to>
    <xdr:cxnSp macro="">
      <xdr:nvCxnSpPr>
        <xdr:cNvPr id="196" name="直線コネクタ 195"/>
        <xdr:cNvCxnSpPr/>
      </xdr:nvCxnSpPr>
      <xdr:spPr>
        <a:xfrm>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198" name="テキスト ボックス 19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50800</xdr:rowOff>
    </xdr:to>
    <xdr:cxnSp macro="">
      <xdr:nvCxnSpPr>
        <xdr:cNvPr id="199" name="直線コネクタ 198"/>
        <xdr:cNvCxnSpPr/>
      </xdr:nvCxnSpPr>
      <xdr:spPr>
        <a:xfrm flipV="1">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1" name="テキスト ボックス 20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9" name="円/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10"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11" name="円/楕円 210"/>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212" name="テキスト ボックス 211"/>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3" name="円/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214" name="テキスト ボックス 21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5" name="円/楕円 214"/>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16" name="テキスト ボックス 215"/>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7" name="円/楕円 216"/>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18" name="テキスト ボックス 21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その他比率は、類似団体を下回り、前年度と比較して０．２％減少した。</a:t>
          </a:r>
        </a:p>
        <a:p>
          <a:r>
            <a:rPr kumimoji="1" lang="ja-JP" altLang="en-US" sz="1300">
              <a:latin typeface="ＭＳ Ｐゴシック"/>
            </a:rPr>
            <a:t>　今後も、経費節減を図るとともに、公営企業会計においても独立採算を原則とした料金改定、適正化を図り普通会計の負担を軽減していくよう努める。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31750</xdr:rowOff>
    </xdr:to>
    <xdr:cxnSp macro="">
      <xdr:nvCxnSpPr>
        <xdr:cNvPr id="251" name="直線コネクタ 250"/>
        <xdr:cNvCxnSpPr/>
      </xdr:nvCxnSpPr>
      <xdr:spPr>
        <a:xfrm flipV="1">
          <a:off x="15671800" y="9789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92710</xdr:rowOff>
    </xdr:to>
    <xdr:cxnSp macro="">
      <xdr:nvCxnSpPr>
        <xdr:cNvPr id="254" name="直線コネクタ 253"/>
        <xdr:cNvCxnSpPr/>
      </xdr:nvCxnSpPr>
      <xdr:spPr>
        <a:xfrm flipV="1">
          <a:off x="14782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57</xdr:row>
      <xdr:rowOff>92710</xdr:rowOff>
    </xdr:to>
    <xdr:cxnSp macro="">
      <xdr:nvCxnSpPr>
        <xdr:cNvPr id="257" name="直線コネクタ 256"/>
        <xdr:cNvCxnSpPr/>
      </xdr:nvCxnSpPr>
      <xdr:spPr>
        <a:xfrm>
          <a:off x="13893800" y="96901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57</xdr:row>
      <xdr:rowOff>8890</xdr:rowOff>
    </xdr:to>
    <xdr:cxnSp macro="">
      <xdr:nvCxnSpPr>
        <xdr:cNvPr id="260" name="直線コネクタ 259"/>
        <xdr:cNvCxnSpPr/>
      </xdr:nvCxnSpPr>
      <xdr:spPr>
        <a:xfrm flipV="1">
          <a:off x="13004800" y="969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70" name="円/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71"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4" name="円/楕円 273"/>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5" name="テキスト ボックス 274"/>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7" name="テキスト ボックス 276"/>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8" name="円/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9" name="テキスト ボックス 278"/>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補助費等比率は、類似団体平均を下回っているが、前年度と比較して０．７％増加している。</a:t>
          </a:r>
        </a:p>
        <a:p>
          <a:r>
            <a:rPr kumimoji="1" lang="ja-JP" altLang="en-US" sz="1300">
              <a:latin typeface="ＭＳ Ｐゴシック"/>
            </a:rPr>
            <a:t>　これは、地方バス路線運行補助金が増加したためであり、今後は各補助金等の内容を精査し、明確な基準を設け、見直しを図り合理化に努める。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76708</xdr:rowOff>
    </xdr:to>
    <xdr:cxnSp macro="">
      <xdr:nvCxnSpPr>
        <xdr:cNvPr id="309" name="直線コネクタ 308"/>
        <xdr:cNvCxnSpPr/>
      </xdr:nvCxnSpPr>
      <xdr:spPr>
        <a:xfrm>
          <a:off x="15671800" y="62169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62992</xdr:rowOff>
    </xdr:to>
    <xdr:cxnSp macro="">
      <xdr:nvCxnSpPr>
        <xdr:cNvPr id="312" name="直線コネクタ 311"/>
        <xdr:cNvCxnSpPr/>
      </xdr:nvCxnSpPr>
      <xdr:spPr>
        <a:xfrm flipV="1">
          <a:off x="14782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81280</xdr:rowOff>
    </xdr:to>
    <xdr:cxnSp macro="">
      <xdr:nvCxnSpPr>
        <xdr:cNvPr id="315" name="直線コネクタ 314"/>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7" name="テキスト ボックス 31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90424</xdr:rowOff>
    </xdr:to>
    <xdr:cxnSp macro="">
      <xdr:nvCxnSpPr>
        <xdr:cNvPr id="318" name="直線コネクタ 317"/>
        <xdr:cNvCxnSpPr/>
      </xdr:nvCxnSpPr>
      <xdr:spPr>
        <a:xfrm flipV="1">
          <a:off x="13004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22" name="テキスト ボックス 321"/>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8" name="円/楕円 327"/>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9"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30" name="円/楕円 329"/>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31" name="テキスト ボックス 330"/>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xdr:rowOff>
    </xdr:from>
    <xdr:to>
      <xdr:col>21</xdr:col>
      <xdr:colOff>412750</xdr:colOff>
      <xdr:row>36</xdr:row>
      <xdr:rowOff>113792</xdr:rowOff>
    </xdr:to>
    <xdr:sp macro="" textlink="">
      <xdr:nvSpPr>
        <xdr:cNvPr id="332" name="円/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4" name="円/楕円 333"/>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35" name="テキスト ボックス 33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6" name="円/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7" name="テキスト ボックス 33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比率は、繰上償還や起債抑制してきたこと、また、平成７、１２年度許可の臨時地方道整備事業債の元利償還が完了したことで２２，５９９千円減額により前年度と比較して１．１％減少し、類似団体平均を０．５％下回っている。</a:t>
          </a:r>
        </a:p>
        <a:p>
          <a:r>
            <a:rPr kumimoji="1" lang="ja-JP" altLang="en-US" sz="1300">
              <a:latin typeface="ＭＳ Ｐゴシック"/>
            </a:rPr>
            <a:t>　今後は、認定こども園建設事業などの大規模事業を控えていることから、さらに、地方財政措置の厚い起債を活用するなど将来の財政負担の軽減を図っていく。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120142</xdr:rowOff>
    </xdr:to>
    <xdr:cxnSp macro="">
      <xdr:nvCxnSpPr>
        <xdr:cNvPr id="367" name="直線コネクタ 366"/>
        <xdr:cNvCxnSpPr/>
      </xdr:nvCxnSpPr>
      <xdr:spPr>
        <a:xfrm flipV="1">
          <a:off x="3987800" y="132715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3556</xdr:rowOff>
    </xdr:to>
    <xdr:cxnSp macro="">
      <xdr:nvCxnSpPr>
        <xdr:cNvPr id="370" name="直線コネクタ 369"/>
        <xdr:cNvCxnSpPr/>
      </xdr:nvCxnSpPr>
      <xdr:spPr>
        <a:xfrm flipV="1">
          <a:off x="3098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3556</xdr:rowOff>
    </xdr:to>
    <xdr:cxnSp macro="">
      <xdr:nvCxnSpPr>
        <xdr:cNvPr id="373" name="直線コネクタ 372"/>
        <xdr:cNvCxnSpPr/>
      </xdr:nvCxnSpPr>
      <xdr:spPr>
        <a:xfrm>
          <a:off x="2209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75" name="テキスト ボックス 37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77</xdr:row>
      <xdr:rowOff>170435</xdr:rowOff>
    </xdr:to>
    <xdr:cxnSp macro="">
      <xdr:nvCxnSpPr>
        <xdr:cNvPr id="376" name="直線コネクタ 375"/>
        <xdr:cNvCxnSpPr/>
      </xdr:nvCxnSpPr>
      <xdr:spPr>
        <a:xfrm flipV="1">
          <a:off x="1320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6" name="円/楕円 385"/>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7"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8" name="円/楕円 387"/>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9669</xdr:rowOff>
    </xdr:from>
    <xdr:ext cx="736600" cy="259045"/>
    <xdr:sp macro="" textlink="">
      <xdr:nvSpPr>
        <xdr:cNvPr id="389" name="テキスト ボックス 388"/>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90" name="円/楕円 389"/>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91" name="テキスト ボックス 390"/>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92" name="円/楕円 391"/>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93" name="テキスト ボックス 392"/>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4" name="円/楕円 393"/>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95" name="テキスト ボックス 394"/>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公債費以外比率は、類似団体平均を下回ったが、前年度と比較して、２．２％増加している。</a:t>
          </a:r>
        </a:p>
        <a:p>
          <a:r>
            <a:rPr kumimoji="1" lang="ja-JP" altLang="en-US" sz="1300">
              <a:latin typeface="ＭＳ Ｐゴシック"/>
            </a:rPr>
            <a:t>　人件費、補助費の分析欄で記載したとおり</a:t>
          </a:r>
          <a:r>
            <a:rPr kumimoji="1" lang="ja-JP" altLang="ja-JP" sz="1300">
              <a:solidFill>
                <a:schemeClr val="dk1"/>
              </a:solidFill>
              <a:effectLst/>
              <a:latin typeface="+mn-lt"/>
              <a:ea typeface="+mn-ea"/>
              <a:cs typeface="+mn-cs"/>
            </a:rPr>
            <a:t>人件費、補助費</a:t>
          </a:r>
          <a:r>
            <a:rPr kumimoji="1" lang="ja-JP" altLang="en-US" sz="1300">
              <a:latin typeface="ＭＳ Ｐゴシック"/>
            </a:rPr>
            <a:t>増加が要因となっており、今後とも歳出の抑制及び削減に努める。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42418</xdr:rowOff>
    </xdr:from>
    <xdr:to>
      <xdr:col>24</xdr:col>
      <xdr:colOff>31750</xdr:colOff>
      <xdr:row>75</xdr:row>
      <xdr:rowOff>143002</xdr:rowOff>
    </xdr:to>
    <xdr:cxnSp macro="">
      <xdr:nvCxnSpPr>
        <xdr:cNvPr id="426" name="直線コネクタ 425"/>
        <xdr:cNvCxnSpPr/>
      </xdr:nvCxnSpPr>
      <xdr:spPr>
        <a:xfrm>
          <a:off x="15671800" y="129011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19558</xdr:rowOff>
    </xdr:from>
    <xdr:to>
      <xdr:col>22</xdr:col>
      <xdr:colOff>565150</xdr:colOff>
      <xdr:row>75</xdr:row>
      <xdr:rowOff>42418</xdr:rowOff>
    </xdr:to>
    <xdr:cxnSp macro="">
      <xdr:nvCxnSpPr>
        <xdr:cNvPr id="429" name="直線コネクタ 428"/>
        <xdr:cNvCxnSpPr/>
      </xdr:nvCxnSpPr>
      <xdr:spPr>
        <a:xfrm>
          <a:off x="14782800" y="128783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31" name="テキスト ボックス 43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165862</xdr:rowOff>
    </xdr:from>
    <xdr:to>
      <xdr:col>21</xdr:col>
      <xdr:colOff>361950</xdr:colOff>
      <xdr:row>75</xdr:row>
      <xdr:rowOff>19558</xdr:rowOff>
    </xdr:to>
    <xdr:cxnSp macro="">
      <xdr:nvCxnSpPr>
        <xdr:cNvPr id="432" name="直線コネクタ 431"/>
        <xdr:cNvCxnSpPr/>
      </xdr:nvCxnSpPr>
      <xdr:spPr>
        <a:xfrm>
          <a:off x="13893800" y="1268171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165862</xdr:rowOff>
    </xdr:from>
    <xdr:to>
      <xdr:col>20</xdr:col>
      <xdr:colOff>158750</xdr:colOff>
      <xdr:row>74</xdr:row>
      <xdr:rowOff>30988</xdr:rowOff>
    </xdr:to>
    <xdr:cxnSp macro="">
      <xdr:nvCxnSpPr>
        <xdr:cNvPr id="435" name="直線コネクタ 434"/>
        <xdr:cNvCxnSpPr/>
      </xdr:nvCxnSpPr>
      <xdr:spPr>
        <a:xfrm flipV="1">
          <a:off x="13004800" y="126817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39133</xdr:rowOff>
    </xdr:from>
    <xdr:ext cx="762000" cy="259045"/>
    <xdr:sp macro="" textlink="">
      <xdr:nvSpPr>
        <xdr:cNvPr id="437" name="テキスト ボックス 436"/>
        <xdr:cNvSpPr txBox="1"/>
      </xdr:nvSpPr>
      <xdr:spPr>
        <a:xfrm>
          <a:off x="13512800" y="127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5" name="円/楕円 444"/>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46"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163068</xdr:rowOff>
    </xdr:from>
    <xdr:to>
      <xdr:col>22</xdr:col>
      <xdr:colOff>615950</xdr:colOff>
      <xdr:row>75</xdr:row>
      <xdr:rowOff>93218</xdr:rowOff>
    </xdr:to>
    <xdr:sp macro="" textlink="">
      <xdr:nvSpPr>
        <xdr:cNvPr id="447" name="円/楕円 446"/>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77995</xdr:rowOff>
    </xdr:from>
    <xdr:ext cx="736600" cy="259045"/>
    <xdr:sp macro="" textlink="">
      <xdr:nvSpPr>
        <xdr:cNvPr id="448" name="テキスト ボックス 447"/>
        <xdr:cNvSpPr txBox="1"/>
      </xdr:nvSpPr>
      <xdr:spPr>
        <a:xfrm>
          <a:off x="15290800" y="1293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140208</xdr:rowOff>
    </xdr:from>
    <xdr:to>
      <xdr:col>21</xdr:col>
      <xdr:colOff>412750</xdr:colOff>
      <xdr:row>75</xdr:row>
      <xdr:rowOff>70358</xdr:rowOff>
    </xdr:to>
    <xdr:sp macro="" textlink="">
      <xdr:nvSpPr>
        <xdr:cNvPr id="449" name="円/楕円 448"/>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55135</xdr:rowOff>
    </xdr:from>
    <xdr:ext cx="762000" cy="259045"/>
    <xdr:sp macro="" textlink="">
      <xdr:nvSpPr>
        <xdr:cNvPr id="450" name="テキスト ボックス 449"/>
        <xdr:cNvSpPr txBox="1"/>
      </xdr:nvSpPr>
      <xdr:spPr>
        <a:xfrm>
          <a:off x="14401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115062</xdr:rowOff>
    </xdr:from>
    <xdr:to>
      <xdr:col>20</xdr:col>
      <xdr:colOff>209550</xdr:colOff>
      <xdr:row>74</xdr:row>
      <xdr:rowOff>45212</xdr:rowOff>
    </xdr:to>
    <xdr:sp macro="" textlink="">
      <xdr:nvSpPr>
        <xdr:cNvPr id="451" name="円/楕円 450"/>
        <xdr:cNvSpPr/>
      </xdr:nvSpPr>
      <xdr:spPr>
        <a:xfrm>
          <a:off x="13843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55389</xdr:rowOff>
    </xdr:from>
    <xdr:ext cx="762000" cy="259045"/>
    <xdr:sp macro="" textlink="">
      <xdr:nvSpPr>
        <xdr:cNvPr id="452" name="テキスト ボックス 451"/>
        <xdr:cNvSpPr txBox="1"/>
      </xdr:nvSpPr>
      <xdr:spPr>
        <a:xfrm>
          <a:off x="13512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151638</xdr:rowOff>
    </xdr:from>
    <xdr:to>
      <xdr:col>19</xdr:col>
      <xdr:colOff>6350</xdr:colOff>
      <xdr:row>74</xdr:row>
      <xdr:rowOff>81788</xdr:rowOff>
    </xdr:to>
    <xdr:sp macro="" textlink="">
      <xdr:nvSpPr>
        <xdr:cNvPr id="453" name="円/楕円 452"/>
        <xdr:cNvSpPr/>
      </xdr:nvSpPr>
      <xdr:spPr>
        <a:xfrm>
          <a:off x="12954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66565</xdr:rowOff>
    </xdr:from>
    <xdr:ext cx="762000" cy="259045"/>
    <xdr:sp macro="" textlink="">
      <xdr:nvSpPr>
        <xdr:cNvPr id="454" name="テキスト ボックス 453"/>
        <xdr:cNvSpPr txBox="1"/>
      </xdr:nvSpPr>
      <xdr:spPr>
        <a:xfrm>
          <a:off x="12623800" y="1275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福島県平田村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120310</xdr:rowOff>
    </xdr:from>
    <xdr:to>
      <xdr:col>4</xdr:col>
      <xdr:colOff>1117600</xdr:colOff>
      <xdr:row>19</xdr:row>
      <xdr:rowOff>7198</xdr:rowOff>
    </xdr:to>
    <xdr:cxnSp macro="">
      <xdr:nvCxnSpPr>
        <xdr:cNvPr id="48" name="直線コネクタ 47"/>
        <xdr:cNvCxnSpPr/>
      </xdr:nvCxnSpPr>
      <xdr:spPr bwMode="auto">
        <a:xfrm flipV="1">
          <a:off x="5003800" y="3254035"/>
          <a:ext cx="647700" cy="5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7198</xdr:rowOff>
    </xdr:from>
    <xdr:to>
      <xdr:col>4</xdr:col>
      <xdr:colOff>469900</xdr:colOff>
      <xdr:row>19</xdr:row>
      <xdr:rowOff>13563</xdr:rowOff>
    </xdr:to>
    <xdr:cxnSp macro="">
      <xdr:nvCxnSpPr>
        <xdr:cNvPr id="51" name="直線コネクタ 50"/>
        <xdr:cNvCxnSpPr/>
      </xdr:nvCxnSpPr>
      <xdr:spPr bwMode="auto">
        <a:xfrm flipV="1">
          <a:off x="4305300" y="3312373"/>
          <a:ext cx="698500" cy="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13563</xdr:rowOff>
    </xdr:from>
    <xdr:to>
      <xdr:col>3</xdr:col>
      <xdr:colOff>904875</xdr:colOff>
      <xdr:row>19</xdr:row>
      <xdr:rowOff>60471</xdr:rowOff>
    </xdr:to>
    <xdr:cxnSp macro="">
      <xdr:nvCxnSpPr>
        <xdr:cNvPr id="54" name="直線コネクタ 53"/>
        <xdr:cNvCxnSpPr/>
      </xdr:nvCxnSpPr>
      <xdr:spPr bwMode="auto">
        <a:xfrm flipV="1">
          <a:off x="3606800" y="3318738"/>
          <a:ext cx="698500" cy="46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46728</xdr:rowOff>
    </xdr:from>
    <xdr:to>
      <xdr:col>3</xdr:col>
      <xdr:colOff>206375</xdr:colOff>
      <xdr:row>19</xdr:row>
      <xdr:rowOff>60471</xdr:rowOff>
    </xdr:to>
    <xdr:cxnSp macro="">
      <xdr:nvCxnSpPr>
        <xdr:cNvPr id="57" name="直線コネクタ 56"/>
        <xdr:cNvCxnSpPr/>
      </xdr:nvCxnSpPr>
      <xdr:spPr bwMode="auto">
        <a:xfrm>
          <a:off x="2908300" y="3351903"/>
          <a:ext cx="698500" cy="1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69510</xdr:rowOff>
    </xdr:from>
    <xdr:to>
      <xdr:col>5</xdr:col>
      <xdr:colOff>34925</xdr:colOff>
      <xdr:row>18</xdr:row>
      <xdr:rowOff>171110</xdr:rowOff>
    </xdr:to>
    <xdr:sp macro="" textlink="">
      <xdr:nvSpPr>
        <xdr:cNvPr id="67" name="円/楕円 66"/>
        <xdr:cNvSpPr/>
      </xdr:nvSpPr>
      <xdr:spPr bwMode="auto">
        <a:xfrm>
          <a:off x="5600700" y="320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41587</xdr:rowOff>
    </xdr:from>
    <xdr:ext cx="762000" cy="259045"/>
    <xdr:sp macro="" textlink="">
      <xdr:nvSpPr>
        <xdr:cNvPr id="68" name="人口1人当たり決算額の推移該当値テキスト130"/>
        <xdr:cNvSpPr txBox="1"/>
      </xdr:nvSpPr>
      <xdr:spPr>
        <a:xfrm>
          <a:off x="5740400" y="317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124,690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127848</xdr:rowOff>
    </xdr:from>
    <xdr:to>
      <xdr:col>4</xdr:col>
      <xdr:colOff>520700</xdr:colOff>
      <xdr:row>19</xdr:row>
      <xdr:rowOff>57998</xdr:rowOff>
    </xdr:to>
    <xdr:sp macro="" textlink="">
      <xdr:nvSpPr>
        <xdr:cNvPr id="69" name="円/楕円 68"/>
        <xdr:cNvSpPr/>
      </xdr:nvSpPr>
      <xdr:spPr bwMode="auto">
        <a:xfrm>
          <a:off x="4953000" y="326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42775</xdr:rowOff>
    </xdr:from>
    <xdr:ext cx="736600" cy="259045"/>
    <xdr:sp macro="" textlink="">
      <xdr:nvSpPr>
        <xdr:cNvPr id="70" name="テキスト ボックス 69"/>
        <xdr:cNvSpPr txBox="1"/>
      </xdr:nvSpPr>
      <xdr:spPr>
        <a:xfrm>
          <a:off x="4622800" y="3347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134213</xdr:rowOff>
    </xdr:from>
    <xdr:to>
      <xdr:col>3</xdr:col>
      <xdr:colOff>955675</xdr:colOff>
      <xdr:row>19</xdr:row>
      <xdr:rowOff>64363</xdr:rowOff>
    </xdr:to>
    <xdr:sp macro="" textlink="">
      <xdr:nvSpPr>
        <xdr:cNvPr id="71" name="円/楕円 70"/>
        <xdr:cNvSpPr/>
      </xdr:nvSpPr>
      <xdr:spPr bwMode="auto">
        <a:xfrm>
          <a:off x="4254500" y="326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49140</xdr:rowOff>
    </xdr:from>
    <xdr:ext cx="762000" cy="259045"/>
    <xdr:sp macro="" textlink="">
      <xdr:nvSpPr>
        <xdr:cNvPr id="72" name="テキスト ボックス 71"/>
        <xdr:cNvSpPr txBox="1"/>
      </xdr:nvSpPr>
      <xdr:spPr>
        <a:xfrm>
          <a:off x="3924300" y="335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117,614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9671</xdr:rowOff>
    </xdr:from>
    <xdr:to>
      <xdr:col>3</xdr:col>
      <xdr:colOff>257175</xdr:colOff>
      <xdr:row>19</xdr:row>
      <xdr:rowOff>111271</xdr:rowOff>
    </xdr:to>
    <xdr:sp macro="" textlink="">
      <xdr:nvSpPr>
        <xdr:cNvPr id="73" name="円/楕円 72"/>
        <xdr:cNvSpPr/>
      </xdr:nvSpPr>
      <xdr:spPr bwMode="auto">
        <a:xfrm>
          <a:off x="3556000" y="331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96048</xdr:rowOff>
    </xdr:from>
    <xdr:ext cx="762000" cy="259045"/>
    <xdr:sp macro="" textlink="">
      <xdr:nvSpPr>
        <xdr:cNvPr id="74" name="テキスト ボックス 73"/>
        <xdr:cNvSpPr txBox="1"/>
      </xdr:nvSpPr>
      <xdr:spPr>
        <a:xfrm>
          <a:off x="3225800" y="340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167378</xdr:rowOff>
    </xdr:from>
    <xdr:to>
      <xdr:col>2</xdr:col>
      <xdr:colOff>692150</xdr:colOff>
      <xdr:row>19</xdr:row>
      <xdr:rowOff>97528</xdr:rowOff>
    </xdr:to>
    <xdr:sp macro="" textlink="">
      <xdr:nvSpPr>
        <xdr:cNvPr id="75" name="円/楕円 74"/>
        <xdr:cNvSpPr/>
      </xdr:nvSpPr>
      <xdr:spPr bwMode="auto">
        <a:xfrm>
          <a:off x="2857500" y="330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82305</xdr:rowOff>
    </xdr:from>
    <xdr:ext cx="762000" cy="259045"/>
    <xdr:sp macro="" textlink="">
      <xdr:nvSpPr>
        <xdr:cNvPr id="76" name="テキスト ボックス 75"/>
        <xdr:cNvSpPr txBox="1"/>
      </xdr:nvSpPr>
      <xdr:spPr>
        <a:xfrm>
          <a:off x="2527300" y="338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251072</xdr:rowOff>
    </xdr:from>
    <xdr:to>
      <xdr:col>4</xdr:col>
      <xdr:colOff>1117600</xdr:colOff>
      <xdr:row>34</xdr:row>
      <xdr:rowOff>308222</xdr:rowOff>
    </xdr:to>
    <xdr:cxnSp macro="">
      <xdr:nvCxnSpPr>
        <xdr:cNvPr id="109" name="直線コネクタ 108"/>
        <xdr:cNvCxnSpPr/>
      </xdr:nvCxnSpPr>
      <xdr:spPr bwMode="auto">
        <a:xfrm>
          <a:off x="5003800" y="6518522"/>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251072</xdr:rowOff>
    </xdr:from>
    <xdr:to>
      <xdr:col>4</xdr:col>
      <xdr:colOff>469900</xdr:colOff>
      <xdr:row>34</xdr:row>
      <xdr:rowOff>267589</xdr:rowOff>
    </xdr:to>
    <xdr:cxnSp macro="">
      <xdr:nvCxnSpPr>
        <xdr:cNvPr id="112" name="直線コネクタ 111"/>
        <xdr:cNvCxnSpPr/>
      </xdr:nvCxnSpPr>
      <xdr:spPr bwMode="auto">
        <a:xfrm flipV="1">
          <a:off x="4305300" y="6518522"/>
          <a:ext cx="698500" cy="1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229375</xdr:rowOff>
    </xdr:from>
    <xdr:to>
      <xdr:col>3</xdr:col>
      <xdr:colOff>904875</xdr:colOff>
      <xdr:row>34</xdr:row>
      <xdr:rowOff>267589</xdr:rowOff>
    </xdr:to>
    <xdr:cxnSp macro="">
      <xdr:nvCxnSpPr>
        <xdr:cNvPr id="115" name="直線コネクタ 114"/>
        <xdr:cNvCxnSpPr/>
      </xdr:nvCxnSpPr>
      <xdr:spPr bwMode="auto">
        <a:xfrm>
          <a:off x="3606800" y="6496825"/>
          <a:ext cx="698500" cy="3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120028</xdr:rowOff>
    </xdr:from>
    <xdr:to>
      <xdr:col>3</xdr:col>
      <xdr:colOff>206375</xdr:colOff>
      <xdr:row>34</xdr:row>
      <xdr:rowOff>229375</xdr:rowOff>
    </xdr:to>
    <xdr:cxnSp macro="">
      <xdr:nvCxnSpPr>
        <xdr:cNvPr id="118" name="直線コネクタ 117"/>
        <xdr:cNvCxnSpPr/>
      </xdr:nvCxnSpPr>
      <xdr:spPr bwMode="auto">
        <a:xfrm>
          <a:off x="2908300" y="6387478"/>
          <a:ext cx="698500" cy="10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257422</xdr:rowOff>
    </xdr:from>
    <xdr:to>
      <xdr:col>5</xdr:col>
      <xdr:colOff>34925</xdr:colOff>
      <xdr:row>35</xdr:row>
      <xdr:rowOff>16122</xdr:rowOff>
    </xdr:to>
    <xdr:sp macro="" textlink="">
      <xdr:nvSpPr>
        <xdr:cNvPr id="128" name="円/楕円 127"/>
        <xdr:cNvSpPr/>
      </xdr:nvSpPr>
      <xdr:spPr bwMode="auto">
        <a:xfrm>
          <a:off x="5600700" y="652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102500</xdr:rowOff>
    </xdr:from>
    <xdr:ext cx="762000" cy="259045"/>
    <xdr:sp macro="" textlink="">
      <xdr:nvSpPr>
        <xdr:cNvPr id="129" name="人口1人当たり決算額の推移該当値テキスト445"/>
        <xdr:cNvSpPr txBox="1"/>
      </xdr:nvSpPr>
      <xdr:spPr>
        <a:xfrm>
          <a:off x="5740400" y="636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200273</xdr:rowOff>
    </xdr:from>
    <xdr:to>
      <xdr:col>4</xdr:col>
      <xdr:colOff>520700</xdr:colOff>
      <xdr:row>34</xdr:row>
      <xdr:rowOff>301873</xdr:rowOff>
    </xdr:to>
    <xdr:sp macro="" textlink="">
      <xdr:nvSpPr>
        <xdr:cNvPr id="130" name="円/楕円 129"/>
        <xdr:cNvSpPr/>
      </xdr:nvSpPr>
      <xdr:spPr bwMode="auto">
        <a:xfrm>
          <a:off x="4953000" y="646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286649</xdr:rowOff>
    </xdr:from>
    <xdr:ext cx="736600" cy="259045"/>
    <xdr:sp macro="" textlink="">
      <xdr:nvSpPr>
        <xdr:cNvPr id="131" name="テキスト ボックス 130"/>
        <xdr:cNvSpPr txBox="1"/>
      </xdr:nvSpPr>
      <xdr:spPr>
        <a:xfrm>
          <a:off x="4622800" y="655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216789</xdr:rowOff>
    </xdr:from>
    <xdr:to>
      <xdr:col>3</xdr:col>
      <xdr:colOff>955675</xdr:colOff>
      <xdr:row>34</xdr:row>
      <xdr:rowOff>318389</xdr:rowOff>
    </xdr:to>
    <xdr:sp macro="" textlink="">
      <xdr:nvSpPr>
        <xdr:cNvPr id="132" name="円/楕円 131"/>
        <xdr:cNvSpPr/>
      </xdr:nvSpPr>
      <xdr:spPr bwMode="auto">
        <a:xfrm>
          <a:off x="4254500" y="6484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303166</xdr:rowOff>
    </xdr:from>
    <xdr:ext cx="762000" cy="259045"/>
    <xdr:sp macro="" textlink="">
      <xdr:nvSpPr>
        <xdr:cNvPr id="133" name="テキスト ボックス 132"/>
        <xdr:cNvSpPr txBox="1"/>
      </xdr:nvSpPr>
      <xdr:spPr>
        <a:xfrm>
          <a:off x="3924300" y="657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178575</xdr:rowOff>
    </xdr:from>
    <xdr:to>
      <xdr:col>3</xdr:col>
      <xdr:colOff>257175</xdr:colOff>
      <xdr:row>34</xdr:row>
      <xdr:rowOff>280175</xdr:rowOff>
    </xdr:to>
    <xdr:sp macro="" textlink="">
      <xdr:nvSpPr>
        <xdr:cNvPr id="134" name="円/楕円 133"/>
        <xdr:cNvSpPr/>
      </xdr:nvSpPr>
      <xdr:spPr bwMode="auto">
        <a:xfrm>
          <a:off x="3556000" y="644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264951</xdr:rowOff>
    </xdr:from>
    <xdr:ext cx="762000" cy="259045"/>
    <xdr:sp macro="" textlink="">
      <xdr:nvSpPr>
        <xdr:cNvPr id="135" name="テキスト ボックス 134"/>
        <xdr:cNvSpPr txBox="1"/>
      </xdr:nvSpPr>
      <xdr:spPr>
        <a:xfrm>
          <a:off x="3225800" y="653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69228</xdr:rowOff>
    </xdr:from>
    <xdr:to>
      <xdr:col>2</xdr:col>
      <xdr:colOff>692150</xdr:colOff>
      <xdr:row>34</xdr:row>
      <xdr:rowOff>170828</xdr:rowOff>
    </xdr:to>
    <xdr:sp macro="" textlink="">
      <xdr:nvSpPr>
        <xdr:cNvPr id="136" name="円/楕円 135"/>
        <xdr:cNvSpPr/>
      </xdr:nvSpPr>
      <xdr:spPr bwMode="auto">
        <a:xfrm>
          <a:off x="2857500" y="633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155605</xdr:rowOff>
    </xdr:from>
    <xdr:ext cx="762000" cy="259045"/>
    <xdr:sp macro="" textlink="">
      <xdr:nvSpPr>
        <xdr:cNvPr id="137" name="テキスト ボックス 136"/>
        <xdr:cNvSpPr txBox="1"/>
      </xdr:nvSpPr>
      <xdr:spPr>
        <a:xfrm>
          <a:off x="2527300" y="642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6,411
6,306
93.42
5,069,121
4,763,786
188,848
2,675,957
6,786,507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93.4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104670</xdr:rowOff>
    </xdr:from>
    <xdr:to>
      <xdr:col>6</xdr:col>
      <xdr:colOff>511175</xdr:colOff>
      <xdr:row>36</xdr:row>
      <xdr:rowOff>160002</xdr:rowOff>
    </xdr:to>
    <xdr:cxnSp macro="">
      <xdr:nvCxnSpPr>
        <xdr:cNvPr id="63" name="直線コネクタ 62"/>
        <xdr:cNvCxnSpPr/>
      </xdr:nvCxnSpPr>
      <xdr:spPr>
        <a:xfrm flipV="1">
          <a:off x="3797300" y="6276870"/>
          <a:ext cx="838200" cy="5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160002</xdr:rowOff>
    </xdr:from>
    <xdr:to>
      <xdr:col>5</xdr:col>
      <xdr:colOff>358775</xdr:colOff>
      <xdr:row>37</xdr:row>
      <xdr:rowOff>45974</xdr:rowOff>
    </xdr:to>
    <xdr:cxnSp macro="">
      <xdr:nvCxnSpPr>
        <xdr:cNvPr id="66" name="直線コネクタ 65"/>
        <xdr:cNvCxnSpPr/>
      </xdr:nvCxnSpPr>
      <xdr:spPr>
        <a:xfrm flipV="1">
          <a:off x="2908300" y="6332202"/>
          <a:ext cx="889000" cy="5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45974</xdr:rowOff>
    </xdr:from>
    <xdr:to>
      <xdr:col>4</xdr:col>
      <xdr:colOff>155575</xdr:colOff>
      <xdr:row>37</xdr:row>
      <xdr:rowOff>83029</xdr:rowOff>
    </xdr:to>
    <xdr:cxnSp macro="">
      <xdr:nvCxnSpPr>
        <xdr:cNvPr id="69" name="直線コネクタ 68"/>
        <xdr:cNvCxnSpPr/>
      </xdr:nvCxnSpPr>
      <xdr:spPr>
        <a:xfrm flipV="1">
          <a:off x="2019300" y="6389624"/>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83029</xdr:rowOff>
    </xdr:from>
    <xdr:to>
      <xdr:col>2</xdr:col>
      <xdr:colOff>638175</xdr:colOff>
      <xdr:row>37</xdr:row>
      <xdr:rowOff>86153</xdr:rowOff>
    </xdr:to>
    <xdr:cxnSp macro="">
      <xdr:nvCxnSpPr>
        <xdr:cNvPr id="72" name="直線コネクタ 71"/>
        <xdr:cNvCxnSpPr/>
      </xdr:nvCxnSpPr>
      <xdr:spPr>
        <a:xfrm flipV="1">
          <a:off x="1130300" y="642667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53870</xdr:rowOff>
    </xdr:from>
    <xdr:to>
      <xdr:col>6</xdr:col>
      <xdr:colOff>561975</xdr:colOff>
      <xdr:row>36</xdr:row>
      <xdr:rowOff>155470</xdr:rowOff>
    </xdr:to>
    <xdr:sp macro="" textlink="">
      <xdr:nvSpPr>
        <xdr:cNvPr id="82" name="円/楕円 81"/>
        <xdr:cNvSpPr/>
      </xdr:nvSpPr>
      <xdr:spPr>
        <a:xfrm>
          <a:off x="4584700" y="622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32297</xdr:rowOff>
    </xdr:from>
    <xdr:ext cx="599010" cy="259045"/>
    <xdr:sp macro="" textlink="">
      <xdr:nvSpPr>
        <xdr:cNvPr id="83" name="人件費該当値テキスト"/>
        <xdr:cNvSpPr txBox="1"/>
      </xdr:nvSpPr>
      <xdr:spPr>
        <a:xfrm>
          <a:off x="4686300" y="620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109202</xdr:rowOff>
    </xdr:from>
    <xdr:to>
      <xdr:col>5</xdr:col>
      <xdr:colOff>409575</xdr:colOff>
      <xdr:row>37</xdr:row>
      <xdr:rowOff>39352</xdr:rowOff>
    </xdr:to>
    <xdr:sp macro="" textlink="">
      <xdr:nvSpPr>
        <xdr:cNvPr id="84" name="円/楕円 83"/>
        <xdr:cNvSpPr/>
      </xdr:nvSpPr>
      <xdr:spPr>
        <a:xfrm>
          <a:off x="3746500" y="62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30479</xdr:rowOff>
    </xdr:from>
    <xdr:ext cx="599010" cy="259045"/>
    <xdr:sp macro="" textlink="">
      <xdr:nvSpPr>
        <xdr:cNvPr id="85" name="テキスト ボックス 84"/>
        <xdr:cNvSpPr txBox="1"/>
      </xdr:nvSpPr>
      <xdr:spPr>
        <a:xfrm>
          <a:off x="3497794" y="637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166624</xdr:rowOff>
    </xdr:from>
    <xdr:to>
      <xdr:col>4</xdr:col>
      <xdr:colOff>206375</xdr:colOff>
      <xdr:row>37</xdr:row>
      <xdr:rowOff>96774</xdr:rowOff>
    </xdr:to>
    <xdr:sp macro="" textlink="">
      <xdr:nvSpPr>
        <xdr:cNvPr id="86" name="円/楕円 85"/>
        <xdr:cNvSpPr/>
      </xdr:nvSpPr>
      <xdr:spPr>
        <a:xfrm>
          <a:off x="2857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87901</xdr:rowOff>
    </xdr:from>
    <xdr:ext cx="534377" cy="259045"/>
    <xdr:sp macro="" textlink="">
      <xdr:nvSpPr>
        <xdr:cNvPr id="87" name="テキスト ボックス 86"/>
        <xdr:cNvSpPr txBox="1"/>
      </xdr:nvSpPr>
      <xdr:spPr>
        <a:xfrm>
          <a:off x="2641111" y="64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32229</xdr:rowOff>
    </xdr:from>
    <xdr:to>
      <xdr:col>3</xdr:col>
      <xdr:colOff>3175</xdr:colOff>
      <xdr:row>37</xdr:row>
      <xdr:rowOff>133829</xdr:rowOff>
    </xdr:to>
    <xdr:sp macro="" textlink="">
      <xdr:nvSpPr>
        <xdr:cNvPr id="88" name="円/楕円 87"/>
        <xdr:cNvSpPr/>
      </xdr:nvSpPr>
      <xdr:spPr>
        <a:xfrm>
          <a:off x="1968500" y="63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124956</xdr:rowOff>
    </xdr:from>
    <xdr:ext cx="534377" cy="259045"/>
    <xdr:sp macro="" textlink="">
      <xdr:nvSpPr>
        <xdr:cNvPr id="89" name="テキスト ボックス 88"/>
        <xdr:cNvSpPr txBox="1"/>
      </xdr:nvSpPr>
      <xdr:spPr>
        <a:xfrm>
          <a:off x="1752111" y="64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35353</xdr:rowOff>
    </xdr:from>
    <xdr:to>
      <xdr:col>1</xdr:col>
      <xdr:colOff>485775</xdr:colOff>
      <xdr:row>37</xdr:row>
      <xdr:rowOff>136953</xdr:rowOff>
    </xdr:to>
    <xdr:sp macro="" textlink="">
      <xdr:nvSpPr>
        <xdr:cNvPr id="90" name="円/楕円 89"/>
        <xdr:cNvSpPr/>
      </xdr:nvSpPr>
      <xdr:spPr>
        <a:xfrm>
          <a:off x="1079500" y="63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128080</xdr:rowOff>
    </xdr:from>
    <xdr:ext cx="534377" cy="259045"/>
    <xdr:sp macro="" textlink="">
      <xdr:nvSpPr>
        <xdr:cNvPr id="91" name="テキスト ボックス 90"/>
        <xdr:cNvSpPr txBox="1"/>
      </xdr:nvSpPr>
      <xdr:spPr>
        <a:xfrm>
          <a:off x="863111" y="64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65880</xdr:rowOff>
    </xdr:from>
    <xdr:to>
      <xdr:col>6</xdr:col>
      <xdr:colOff>511175</xdr:colOff>
      <xdr:row>57</xdr:row>
      <xdr:rowOff>104948</xdr:rowOff>
    </xdr:to>
    <xdr:cxnSp macro="">
      <xdr:nvCxnSpPr>
        <xdr:cNvPr id="118" name="直線コネクタ 117"/>
        <xdr:cNvCxnSpPr/>
      </xdr:nvCxnSpPr>
      <xdr:spPr>
        <a:xfrm>
          <a:off x="3797300" y="9838530"/>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65880</xdr:rowOff>
    </xdr:from>
    <xdr:to>
      <xdr:col>5</xdr:col>
      <xdr:colOff>358775</xdr:colOff>
      <xdr:row>57</xdr:row>
      <xdr:rowOff>127346</xdr:rowOff>
    </xdr:to>
    <xdr:cxnSp macro="">
      <xdr:nvCxnSpPr>
        <xdr:cNvPr id="121" name="直線コネクタ 120"/>
        <xdr:cNvCxnSpPr/>
      </xdr:nvCxnSpPr>
      <xdr:spPr>
        <a:xfrm flipV="1">
          <a:off x="2908300" y="9838530"/>
          <a:ext cx="889000" cy="6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95774</xdr:rowOff>
    </xdr:from>
    <xdr:ext cx="599010" cy="259045"/>
    <xdr:sp macro="" textlink="">
      <xdr:nvSpPr>
        <xdr:cNvPr id="123" name="テキスト ボックス 122"/>
        <xdr:cNvSpPr txBox="1"/>
      </xdr:nvSpPr>
      <xdr:spPr>
        <a:xfrm>
          <a:off x="3497794" y="9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127346</xdr:rowOff>
    </xdr:from>
    <xdr:to>
      <xdr:col>4</xdr:col>
      <xdr:colOff>155575</xdr:colOff>
      <xdr:row>57</xdr:row>
      <xdr:rowOff>134676</xdr:rowOff>
    </xdr:to>
    <xdr:cxnSp macro="">
      <xdr:nvCxnSpPr>
        <xdr:cNvPr id="124" name="直線コネクタ 123"/>
        <xdr:cNvCxnSpPr/>
      </xdr:nvCxnSpPr>
      <xdr:spPr>
        <a:xfrm flipV="1">
          <a:off x="2019300" y="9899996"/>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134676</xdr:rowOff>
    </xdr:from>
    <xdr:to>
      <xdr:col>2</xdr:col>
      <xdr:colOff>638175</xdr:colOff>
      <xdr:row>57</xdr:row>
      <xdr:rowOff>154424</xdr:rowOff>
    </xdr:to>
    <xdr:cxnSp macro="">
      <xdr:nvCxnSpPr>
        <xdr:cNvPr id="127" name="直線コネクタ 126"/>
        <xdr:cNvCxnSpPr/>
      </xdr:nvCxnSpPr>
      <xdr:spPr>
        <a:xfrm flipV="1">
          <a:off x="1130300" y="9907326"/>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54148</xdr:rowOff>
    </xdr:from>
    <xdr:to>
      <xdr:col>6</xdr:col>
      <xdr:colOff>561975</xdr:colOff>
      <xdr:row>57</xdr:row>
      <xdr:rowOff>155748</xdr:rowOff>
    </xdr:to>
    <xdr:sp macro="" textlink="">
      <xdr:nvSpPr>
        <xdr:cNvPr id="137" name="円/楕円 136"/>
        <xdr:cNvSpPr/>
      </xdr:nvSpPr>
      <xdr:spPr>
        <a:xfrm>
          <a:off x="4584700" y="982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144349</xdr:rowOff>
    </xdr:from>
    <xdr:ext cx="534377" cy="259045"/>
    <xdr:sp macro="" textlink="">
      <xdr:nvSpPr>
        <xdr:cNvPr id="138" name="物件費該当値テキスト"/>
        <xdr:cNvSpPr txBox="1"/>
      </xdr:nvSpPr>
      <xdr:spPr>
        <a:xfrm>
          <a:off x="4686300" y="97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15080</xdr:rowOff>
    </xdr:from>
    <xdr:to>
      <xdr:col>5</xdr:col>
      <xdr:colOff>409575</xdr:colOff>
      <xdr:row>57</xdr:row>
      <xdr:rowOff>116680</xdr:rowOff>
    </xdr:to>
    <xdr:sp macro="" textlink="">
      <xdr:nvSpPr>
        <xdr:cNvPr id="139" name="円/楕円 138"/>
        <xdr:cNvSpPr/>
      </xdr:nvSpPr>
      <xdr:spPr>
        <a:xfrm>
          <a:off x="3746500" y="97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107807</xdr:rowOff>
    </xdr:from>
    <xdr:ext cx="599010" cy="259045"/>
    <xdr:sp macro="" textlink="">
      <xdr:nvSpPr>
        <xdr:cNvPr id="140" name="テキスト ボックス 139"/>
        <xdr:cNvSpPr txBox="1"/>
      </xdr:nvSpPr>
      <xdr:spPr>
        <a:xfrm>
          <a:off x="3497794" y="988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76546</xdr:rowOff>
    </xdr:from>
    <xdr:to>
      <xdr:col>4</xdr:col>
      <xdr:colOff>206375</xdr:colOff>
      <xdr:row>58</xdr:row>
      <xdr:rowOff>6696</xdr:rowOff>
    </xdr:to>
    <xdr:sp macro="" textlink="">
      <xdr:nvSpPr>
        <xdr:cNvPr id="141" name="円/楕円 140"/>
        <xdr:cNvSpPr/>
      </xdr:nvSpPr>
      <xdr:spPr>
        <a:xfrm>
          <a:off x="2857500" y="98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169273</xdr:rowOff>
    </xdr:from>
    <xdr:ext cx="534377" cy="259045"/>
    <xdr:sp macro="" textlink="">
      <xdr:nvSpPr>
        <xdr:cNvPr id="142" name="テキスト ボックス 141"/>
        <xdr:cNvSpPr txBox="1"/>
      </xdr:nvSpPr>
      <xdr:spPr>
        <a:xfrm>
          <a:off x="2641111" y="994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83876</xdr:rowOff>
    </xdr:from>
    <xdr:to>
      <xdr:col>3</xdr:col>
      <xdr:colOff>3175</xdr:colOff>
      <xdr:row>58</xdr:row>
      <xdr:rowOff>14026</xdr:rowOff>
    </xdr:to>
    <xdr:sp macro="" textlink="">
      <xdr:nvSpPr>
        <xdr:cNvPr id="143" name="円/楕円 142"/>
        <xdr:cNvSpPr/>
      </xdr:nvSpPr>
      <xdr:spPr>
        <a:xfrm>
          <a:off x="1968500" y="98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5153</xdr:rowOff>
    </xdr:from>
    <xdr:ext cx="534377" cy="259045"/>
    <xdr:sp macro="" textlink="">
      <xdr:nvSpPr>
        <xdr:cNvPr id="144" name="テキスト ボックス 143"/>
        <xdr:cNvSpPr txBox="1"/>
      </xdr:nvSpPr>
      <xdr:spPr>
        <a:xfrm>
          <a:off x="1752111" y="99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103624</xdr:rowOff>
    </xdr:from>
    <xdr:to>
      <xdr:col>1</xdr:col>
      <xdr:colOff>485775</xdr:colOff>
      <xdr:row>58</xdr:row>
      <xdr:rowOff>33774</xdr:rowOff>
    </xdr:to>
    <xdr:sp macro="" textlink="">
      <xdr:nvSpPr>
        <xdr:cNvPr id="145" name="円/楕円 144"/>
        <xdr:cNvSpPr/>
      </xdr:nvSpPr>
      <xdr:spPr>
        <a:xfrm>
          <a:off x="1079500" y="987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24901</xdr:rowOff>
    </xdr:from>
    <xdr:ext cx="534377" cy="259045"/>
    <xdr:sp macro="" textlink="">
      <xdr:nvSpPr>
        <xdr:cNvPr id="146" name="テキスト ボックス 145"/>
        <xdr:cNvSpPr txBox="1"/>
      </xdr:nvSpPr>
      <xdr:spPr>
        <a:xfrm>
          <a:off x="863111" y="996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122523</xdr:rowOff>
    </xdr:from>
    <xdr:to>
      <xdr:col>6</xdr:col>
      <xdr:colOff>511175</xdr:colOff>
      <xdr:row>78</xdr:row>
      <xdr:rowOff>907</xdr:rowOff>
    </xdr:to>
    <xdr:cxnSp macro="">
      <xdr:nvCxnSpPr>
        <xdr:cNvPr id="177" name="直線コネクタ 176"/>
        <xdr:cNvCxnSpPr/>
      </xdr:nvCxnSpPr>
      <xdr:spPr>
        <a:xfrm>
          <a:off x="3797300" y="13324173"/>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114032</xdr:rowOff>
    </xdr:from>
    <xdr:to>
      <xdr:col>5</xdr:col>
      <xdr:colOff>358775</xdr:colOff>
      <xdr:row>77</xdr:row>
      <xdr:rowOff>122523</xdr:rowOff>
    </xdr:to>
    <xdr:cxnSp macro="">
      <xdr:nvCxnSpPr>
        <xdr:cNvPr id="180" name="直線コネクタ 179"/>
        <xdr:cNvCxnSpPr/>
      </xdr:nvCxnSpPr>
      <xdr:spPr>
        <a:xfrm>
          <a:off x="2908300" y="1331568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114032</xdr:rowOff>
    </xdr:from>
    <xdr:to>
      <xdr:col>4</xdr:col>
      <xdr:colOff>155575</xdr:colOff>
      <xdr:row>77</xdr:row>
      <xdr:rowOff>128107</xdr:rowOff>
    </xdr:to>
    <xdr:cxnSp macro="">
      <xdr:nvCxnSpPr>
        <xdr:cNvPr id="183" name="直線コネクタ 182"/>
        <xdr:cNvCxnSpPr/>
      </xdr:nvCxnSpPr>
      <xdr:spPr>
        <a:xfrm flipV="1">
          <a:off x="2019300" y="1331568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128107</xdr:rowOff>
    </xdr:from>
    <xdr:to>
      <xdr:col>2</xdr:col>
      <xdr:colOff>638175</xdr:colOff>
      <xdr:row>78</xdr:row>
      <xdr:rowOff>9985</xdr:rowOff>
    </xdr:to>
    <xdr:cxnSp macro="">
      <xdr:nvCxnSpPr>
        <xdr:cNvPr id="186" name="直線コネクタ 185"/>
        <xdr:cNvCxnSpPr/>
      </xdr:nvCxnSpPr>
      <xdr:spPr>
        <a:xfrm flipV="1">
          <a:off x="1130300" y="13329757"/>
          <a:ext cx="889000" cy="5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121557</xdr:rowOff>
    </xdr:from>
    <xdr:to>
      <xdr:col>6</xdr:col>
      <xdr:colOff>561975</xdr:colOff>
      <xdr:row>78</xdr:row>
      <xdr:rowOff>51707</xdr:rowOff>
    </xdr:to>
    <xdr:sp macro="" textlink="">
      <xdr:nvSpPr>
        <xdr:cNvPr id="196" name="円/楕円 195"/>
        <xdr:cNvSpPr/>
      </xdr:nvSpPr>
      <xdr:spPr>
        <a:xfrm>
          <a:off x="45847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99984</xdr:rowOff>
    </xdr:from>
    <xdr:ext cx="469744" cy="259045"/>
    <xdr:sp macro="" textlink="">
      <xdr:nvSpPr>
        <xdr:cNvPr id="197" name="維持補修費該当値テキスト"/>
        <xdr:cNvSpPr txBox="1"/>
      </xdr:nvSpPr>
      <xdr:spPr>
        <a:xfrm>
          <a:off x="4686300" y="1330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71723</xdr:rowOff>
    </xdr:from>
    <xdr:to>
      <xdr:col>5</xdr:col>
      <xdr:colOff>409575</xdr:colOff>
      <xdr:row>78</xdr:row>
      <xdr:rowOff>1873</xdr:rowOff>
    </xdr:to>
    <xdr:sp macro="" textlink="">
      <xdr:nvSpPr>
        <xdr:cNvPr id="198" name="円/楕円 197"/>
        <xdr:cNvSpPr/>
      </xdr:nvSpPr>
      <xdr:spPr>
        <a:xfrm>
          <a:off x="3746500" y="132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164450</xdr:rowOff>
    </xdr:from>
    <xdr:ext cx="469744" cy="259045"/>
    <xdr:sp macro="" textlink="">
      <xdr:nvSpPr>
        <xdr:cNvPr id="199" name="テキスト ボックス 198"/>
        <xdr:cNvSpPr txBox="1"/>
      </xdr:nvSpPr>
      <xdr:spPr>
        <a:xfrm>
          <a:off x="3562427"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63232</xdr:rowOff>
    </xdr:from>
    <xdr:to>
      <xdr:col>4</xdr:col>
      <xdr:colOff>206375</xdr:colOff>
      <xdr:row>77</xdr:row>
      <xdr:rowOff>164832</xdr:rowOff>
    </xdr:to>
    <xdr:sp macro="" textlink="">
      <xdr:nvSpPr>
        <xdr:cNvPr id="200" name="円/楕円 199"/>
        <xdr:cNvSpPr/>
      </xdr:nvSpPr>
      <xdr:spPr>
        <a:xfrm>
          <a:off x="2857500" y="132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155959</xdr:rowOff>
    </xdr:from>
    <xdr:ext cx="534377" cy="259045"/>
    <xdr:sp macro="" textlink="">
      <xdr:nvSpPr>
        <xdr:cNvPr id="201" name="テキスト ボックス 200"/>
        <xdr:cNvSpPr txBox="1"/>
      </xdr:nvSpPr>
      <xdr:spPr>
        <a:xfrm>
          <a:off x="2641111" y="1335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77307</xdr:rowOff>
    </xdr:from>
    <xdr:to>
      <xdr:col>3</xdr:col>
      <xdr:colOff>3175</xdr:colOff>
      <xdr:row>78</xdr:row>
      <xdr:rowOff>7457</xdr:rowOff>
    </xdr:to>
    <xdr:sp macro="" textlink="">
      <xdr:nvSpPr>
        <xdr:cNvPr id="202" name="円/楕円 201"/>
        <xdr:cNvSpPr/>
      </xdr:nvSpPr>
      <xdr:spPr>
        <a:xfrm>
          <a:off x="1968500" y="132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170034</xdr:rowOff>
    </xdr:from>
    <xdr:ext cx="469744" cy="259045"/>
    <xdr:sp macro="" textlink="">
      <xdr:nvSpPr>
        <xdr:cNvPr id="203" name="テキスト ボックス 202"/>
        <xdr:cNvSpPr txBox="1"/>
      </xdr:nvSpPr>
      <xdr:spPr>
        <a:xfrm>
          <a:off x="1784427" y="133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130635</xdr:rowOff>
    </xdr:from>
    <xdr:to>
      <xdr:col>1</xdr:col>
      <xdr:colOff>485775</xdr:colOff>
      <xdr:row>78</xdr:row>
      <xdr:rowOff>60785</xdr:rowOff>
    </xdr:to>
    <xdr:sp macro="" textlink="">
      <xdr:nvSpPr>
        <xdr:cNvPr id="204" name="円/楕円 203"/>
        <xdr:cNvSpPr/>
      </xdr:nvSpPr>
      <xdr:spPr>
        <a:xfrm>
          <a:off x="1079500" y="133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51912</xdr:rowOff>
    </xdr:from>
    <xdr:ext cx="469744" cy="259045"/>
    <xdr:sp macro="" textlink="">
      <xdr:nvSpPr>
        <xdr:cNvPr id="205" name="テキスト ボックス 204"/>
        <xdr:cNvSpPr txBox="1"/>
      </xdr:nvSpPr>
      <xdr:spPr>
        <a:xfrm>
          <a:off x="895427" y="1342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131552</xdr:rowOff>
    </xdr:from>
    <xdr:to>
      <xdr:col>6</xdr:col>
      <xdr:colOff>511175</xdr:colOff>
      <xdr:row>96</xdr:row>
      <xdr:rowOff>87154</xdr:rowOff>
    </xdr:to>
    <xdr:cxnSp macro="">
      <xdr:nvCxnSpPr>
        <xdr:cNvPr id="237" name="直線コネクタ 236"/>
        <xdr:cNvCxnSpPr/>
      </xdr:nvCxnSpPr>
      <xdr:spPr>
        <a:xfrm flipV="1">
          <a:off x="3797300" y="16419302"/>
          <a:ext cx="838200" cy="1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87154</xdr:rowOff>
    </xdr:from>
    <xdr:to>
      <xdr:col>5</xdr:col>
      <xdr:colOff>358775</xdr:colOff>
      <xdr:row>96</xdr:row>
      <xdr:rowOff>98602</xdr:rowOff>
    </xdr:to>
    <xdr:cxnSp macro="">
      <xdr:nvCxnSpPr>
        <xdr:cNvPr id="240" name="直線コネクタ 239"/>
        <xdr:cNvCxnSpPr/>
      </xdr:nvCxnSpPr>
      <xdr:spPr>
        <a:xfrm flipV="1">
          <a:off x="2908300" y="16546354"/>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98602</xdr:rowOff>
    </xdr:from>
    <xdr:to>
      <xdr:col>4</xdr:col>
      <xdr:colOff>155575</xdr:colOff>
      <xdr:row>97</xdr:row>
      <xdr:rowOff>7488</xdr:rowOff>
    </xdr:to>
    <xdr:cxnSp macro="">
      <xdr:nvCxnSpPr>
        <xdr:cNvPr id="243" name="直線コネクタ 242"/>
        <xdr:cNvCxnSpPr/>
      </xdr:nvCxnSpPr>
      <xdr:spPr>
        <a:xfrm flipV="1">
          <a:off x="2019300" y="16557802"/>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2916</xdr:rowOff>
    </xdr:from>
    <xdr:to>
      <xdr:col>2</xdr:col>
      <xdr:colOff>638175</xdr:colOff>
      <xdr:row>97</xdr:row>
      <xdr:rowOff>7488</xdr:rowOff>
    </xdr:to>
    <xdr:cxnSp macro="">
      <xdr:nvCxnSpPr>
        <xdr:cNvPr id="246" name="直線コネクタ 245"/>
        <xdr:cNvCxnSpPr/>
      </xdr:nvCxnSpPr>
      <xdr:spPr>
        <a:xfrm>
          <a:off x="1130300" y="166335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82489</xdr:rowOff>
    </xdr:from>
    <xdr:ext cx="534377" cy="259045"/>
    <xdr:sp macro="" textlink="">
      <xdr:nvSpPr>
        <xdr:cNvPr id="250" name="テキスト ボックス 249"/>
        <xdr:cNvSpPr txBox="1"/>
      </xdr:nvSpPr>
      <xdr:spPr>
        <a:xfrm>
          <a:off x="863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80752</xdr:rowOff>
    </xdr:from>
    <xdr:to>
      <xdr:col>6</xdr:col>
      <xdr:colOff>561975</xdr:colOff>
      <xdr:row>96</xdr:row>
      <xdr:rowOff>10902</xdr:rowOff>
    </xdr:to>
    <xdr:sp macro="" textlink="">
      <xdr:nvSpPr>
        <xdr:cNvPr id="256" name="円/楕円 255"/>
        <xdr:cNvSpPr/>
      </xdr:nvSpPr>
      <xdr:spPr>
        <a:xfrm>
          <a:off x="4584700" y="16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103629</xdr:rowOff>
    </xdr:from>
    <xdr:ext cx="534377" cy="259045"/>
    <xdr:sp macro="" textlink="">
      <xdr:nvSpPr>
        <xdr:cNvPr id="257" name="扶助費該当値テキスト"/>
        <xdr:cNvSpPr txBox="1"/>
      </xdr:nvSpPr>
      <xdr:spPr>
        <a:xfrm>
          <a:off x="4686300" y="162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36354</xdr:rowOff>
    </xdr:from>
    <xdr:to>
      <xdr:col>5</xdr:col>
      <xdr:colOff>409575</xdr:colOff>
      <xdr:row>96</xdr:row>
      <xdr:rowOff>137954</xdr:rowOff>
    </xdr:to>
    <xdr:sp macro="" textlink="">
      <xdr:nvSpPr>
        <xdr:cNvPr id="258" name="円/楕円 257"/>
        <xdr:cNvSpPr/>
      </xdr:nvSpPr>
      <xdr:spPr>
        <a:xfrm>
          <a:off x="3746500" y="164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129081</xdr:rowOff>
    </xdr:from>
    <xdr:ext cx="534377" cy="259045"/>
    <xdr:sp macro="" textlink="">
      <xdr:nvSpPr>
        <xdr:cNvPr id="259" name="テキスト ボックス 258"/>
        <xdr:cNvSpPr txBox="1"/>
      </xdr:nvSpPr>
      <xdr:spPr>
        <a:xfrm>
          <a:off x="3530111" y="165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47802</xdr:rowOff>
    </xdr:from>
    <xdr:to>
      <xdr:col>4</xdr:col>
      <xdr:colOff>206375</xdr:colOff>
      <xdr:row>96</xdr:row>
      <xdr:rowOff>149402</xdr:rowOff>
    </xdr:to>
    <xdr:sp macro="" textlink="">
      <xdr:nvSpPr>
        <xdr:cNvPr id="260" name="円/楕円 259"/>
        <xdr:cNvSpPr/>
      </xdr:nvSpPr>
      <xdr:spPr>
        <a:xfrm>
          <a:off x="2857500" y="165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140529</xdr:rowOff>
    </xdr:from>
    <xdr:ext cx="534377" cy="259045"/>
    <xdr:sp macro="" textlink="">
      <xdr:nvSpPr>
        <xdr:cNvPr id="261" name="テキスト ボックス 260"/>
        <xdr:cNvSpPr txBox="1"/>
      </xdr:nvSpPr>
      <xdr:spPr>
        <a:xfrm>
          <a:off x="2641111" y="165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128138</xdr:rowOff>
    </xdr:from>
    <xdr:to>
      <xdr:col>3</xdr:col>
      <xdr:colOff>3175</xdr:colOff>
      <xdr:row>97</xdr:row>
      <xdr:rowOff>58288</xdr:rowOff>
    </xdr:to>
    <xdr:sp macro="" textlink="">
      <xdr:nvSpPr>
        <xdr:cNvPr id="262" name="円/楕円 261"/>
        <xdr:cNvSpPr/>
      </xdr:nvSpPr>
      <xdr:spPr>
        <a:xfrm>
          <a:off x="1968500" y="16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49415</xdr:rowOff>
    </xdr:from>
    <xdr:ext cx="534377" cy="259045"/>
    <xdr:sp macro="" textlink="">
      <xdr:nvSpPr>
        <xdr:cNvPr id="263" name="テキスト ボックス 262"/>
        <xdr:cNvSpPr txBox="1"/>
      </xdr:nvSpPr>
      <xdr:spPr>
        <a:xfrm>
          <a:off x="1752111" y="166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123566</xdr:rowOff>
    </xdr:from>
    <xdr:to>
      <xdr:col>1</xdr:col>
      <xdr:colOff>485775</xdr:colOff>
      <xdr:row>97</xdr:row>
      <xdr:rowOff>53716</xdr:rowOff>
    </xdr:to>
    <xdr:sp macro="" textlink="">
      <xdr:nvSpPr>
        <xdr:cNvPr id="264" name="円/楕円 263"/>
        <xdr:cNvSpPr/>
      </xdr:nvSpPr>
      <xdr:spPr>
        <a:xfrm>
          <a:off x="1079500" y="165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44843</xdr:rowOff>
    </xdr:from>
    <xdr:ext cx="534377" cy="259045"/>
    <xdr:sp macro="" textlink="">
      <xdr:nvSpPr>
        <xdr:cNvPr id="265" name="テキスト ボックス 264"/>
        <xdr:cNvSpPr txBox="1"/>
      </xdr:nvSpPr>
      <xdr:spPr>
        <a:xfrm>
          <a:off x="863111" y="166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132860</xdr:rowOff>
    </xdr:from>
    <xdr:to>
      <xdr:col>15</xdr:col>
      <xdr:colOff>180975</xdr:colOff>
      <xdr:row>36</xdr:row>
      <xdr:rowOff>149452</xdr:rowOff>
    </xdr:to>
    <xdr:cxnSp macro="">
      <xdr:nvCxnSpPr>
        <xdr:cNvPr id="292" name="直線コネクタ 291"/>
        <xdr:cNvCxnSpPr/>
      </xdr:nvCxnSpPr>
      <xdr:spPr>
        <a:xfrm flipV="1">
          <a:off x="9639300" y="6305060"/>
          <a:ext cx="8382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149452</xdr:rowOff>
    </xdr:from>
    <xdr:to>
      <xdr:col>14</xdr:col>
      <xdr:colOff>28575</xdr:colOff>
      <xdr:row>37</xdr:row>
      <xdr:rowOff>16732</xdr:rowOff>
    </xdr:to>
    <xdr:cxnSp macro="">
      <xdr:nvCxnSpPr>
        <xdr:cNvPr id="295" name="直線コネクタ 294"/>
        <xdr:cNvCxnSpPr/>
      </xdr:nvCxnSpPr>
      <xdr:spPr>
        <a:xfrm flipV="1">
          <a:off x="8750300" y="6321652"/>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14025</xdr:rowOff>
    </xdr:from>
    <xdr:to>
      <xdr:col>12</xdr:col>
      <xdr:colOff>511175</xdr:colOff>
      <xdr:row>37</xdr:row>
      <xdr:rowOff>16732</xdr:rowOff>
    </xdr:to>
    <xdr:cxnSp macro="">
      <xdr:nvCxnSpPr>
        <xdr:cNvPr id="298" name="直線コネクタ 297"/>
        <xdr:cNvCxnSpPr/>
      </xdr:nvCxnSpPr>
      <xdr:spPr>
        <a:xfrm>
          <a:off x="7861300" y="6357675"/>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14025</xdr:rowOff>
    </xdr:from>
    <xdr:to>
      <xdr:col>11</xdr:col>
      <xdr:colOff>307975</xdr:colOff>
      <xdr:row>37</xdr:row>
      <xdr:rowOff>28459</xdr:rowOff>
    </xdr:to>
    <xdr:cxnSp macro="">
      <xdr:nvCxnSpPr>
        <xdr:cNvPr id="301" name="直線コネクタ 300"/>
        <xdr:cNvCxnSpPr/>
      </xdr:nvCxnSpPr>
      <xdr:spPr>
        <a:xfrm flipV="1">
          <a:off x="6972300" y="6357675"/>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82060</xdr:rowOff>
    </xdr:from>
    <xdr:to>
      <xdr:col>15</xdr:col>
      <xdr:colOff>231775</xdr:colOff>
      <xdr:row>37</xdr:row>
      <xdr:rowOff>12210</xdr:rowOff>
    </xdr:to>
    <xdr:sp macro="" textlink="">
      <xdr:nvSpPr>
        <xdr:cNvPr id="311" name="円/楕円 310"/>
        <xdr:cNvSpPr/>
      </xdr:nvSpPr>
      <xdr:spPr>
        <a:xfrm>
          <a:off x="10426700" y="62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60487</xdr:rowOff>
    </xdr:from>
    <xdr:ext cx="534377" cy="259045"/>
    <xdr:sp macro="" textlink="">
      <xdr:nvSpPr>
        <xdr:cNvPr id="312" name="補助費等該当値テキスト"/>
        <xdr:cNvSpPr txBox="1"/>
      </xdr:nvSpPr>
      <xdr:spPr>
        <a:xfrm>
          <a:off x="10528300" y="62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76,496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98652</xdr:rowOff>
    </xdr:from>
    <xdr:to>
      <xdr:col>14</xdr:col>
      <xdr:colOff>79375</xdr:colOff>
      <xdr:row>37</xdr:row>
      <xdr:rowOff>28802</xdr:rowOff>
    </xdr:to>
    <xdr:sp macro="" textlink="">
      <xdr:nvSpPr>
        <xdr:cNvPr id="313" name="円/楕円 312"/>
        <xdr:cNvSpPr/>
      </xdr:nvSpPr>
      <xdr:spPr>
        <a:xfrm>
          <a:off x="9588500" y="62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19929</xdr:rowOff>
    </xdr:from>
    <xdr:ext cx="534377" cy="259045"/>
    <xdr:sp macro="" textlink="">
      <xdr:nvSpPr>
        <xdr:cNvPr id="314" name="テキスト ボックス 313"/>
        <xdr:cNvSpPr txBox="1"/>
      </xdr:nvSpPr>
      <xdr:spPr>
        <a:xfrm>
          <a:off x="9372111" y="63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137382</xdr:rowOff>
    </xdr:from>
    <xdr:to>
      <xdr:col>12</xdr:col>
      <xdr:colOff>561975</xdr:colOff>
      <xdr:row>37</xdr:row>
      <xdr:rowOff>67532</xdr:rowOff>
    </xdr:to>
    <xdr:sp macro="" textlink="">
      <xdr:nvSpPr>
        <xdr:cNvPr id="315" name="円/楕円 314"/>
        <xdr:cNvSpPr/>
      </xdr:nvSpPr>
      <xdr:spPr>
        <a:xfrm>
          <a:off x="8699500" y="63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58659</xdr:rowOff>
    </xdr:from>
    <xdr:ext cx="534377" cy="259045"/>
    <xdr:sp macro="" textlink="">
      <xdr:nvSpPr>
        <xdr:cNvPr id="316" name="テキスト ボックス 315"/>
        <xdr:cNvSpPr txBox="1"/>
      </xdr:nvSpPr>
      <xdr:spPr>
        <a:xfrm>
          <a:off x="8483111" y="640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134675</xdr:rowOff>
    </xdr:from>
    <xdr:to>
      <xdr:col>11</xdr:col>
      <xdr:colOff>358775</xdr:colOff>
      <xdr:row>37</xdr:row>
      <xdr:rowOff>64825</xdr:rowOff>
    </xdr:to>
    <xdr:sp macro="" textlink="">
      <xdr:nvSpPr>
        <xdr:cNvPr id="317" name="円/楕円 316"/>
        <xdr:cNvSpPr/>
      </xdr:nvSpPr>
      <xdr:spPr>
        <a:xfrm>
          <a:off x="7810500" y="63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55952</xdr:rowOff>
    </xdr:from>
    <xdr:ext cx="534377" cy="259045"/>
    <xdr:sp macro="" textlink="">
      <xdr:nvSpPr>
        <xdr:cNvPr id="318" name="テキスト ボックス 317"/>
        <xdr:cNvSpPr txBox="1"/>
      </xdr:nvSpPr>
      <xdr:spPr>
        <a:xfrm>
          <a:off x="7594111" y="639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149109</xdr:rowOff>
    </xdr:from>
    <xdr:to>
      <xdr:col>10</xdr:col>
      <xdr:colOff>155575</xdr:colOff>
      <xdr:row>37</xdr:row>
      <xdr:rowOff>79259</xdr:rowOff>
    </xdr:to>
    <xdr:sp macro="" textlink="">
      <xdr:nvSpPr>
        <xdr:cNvPr id="319" name="円/楕円 318"/>
        <xdr:cNvSpPr/>
      </xdr:nvSpPr>
      <xdr:spPr>
        <a:xfrm>
          <a:off x="6921500" y="63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70386</xdr:rowOff>
    </xdr:from>
    <xdr:ext cx="534377" cy="259045"/>
    <xdr:sp macro="" textlink="">
      <xdr:nvSpPr>
        <xdr:cNvPr id="320" name="テキスト ボックス 319"/>
        <xdr:cNvSpPr txBox="1"/>
      </xdr:nvSpPr>
      <xdr:spPr>
        <a:xfrm>
          <a:off x="6705111" y="64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134588</xdr:rowOff>
    </xdr:from>
    <xdr:to>
      <xdr:col>15</xdr:col>
      <xdr:colOff>180975</xdr:colOff>
      <xdr:row>59</xdr:row>
      <xdr:rowOff>31511</xdr:rowOff>
    </xdr:to>
    <xdr:cxnSp macro="">
      <xdr:nvCxnSpPr>
        <xdr:cNvPr id="351" name="直線コネクタ 350"/>
        <xdr:cNvCxnSpPr/>
      </xdr:nvCxnSpPr>
      <xdr:spPr>
        <a:xfrm>
          <a:off x="9639300" y="10078688"/>
          <a:ext cx="838200" cy="6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134588</xdr:rowOff>
    </xdr:from>
    <xdr:to>
      <xdr:col>14</xdr:col>
      <xdr:colOff>28575</xdr:colOff>
      <xdr:row>59</xdr:row>
      <xdr:rowOff>7878</xdr:rowOff>
    </xdr:to>
    <xdr:cxnSp macro="">
      <xdr:nvCxnSpPr>
        <xdr:cNvPr id="354" name="直線コネクタ 353"/>
        <xdr:cNvCxnSpPr/>
      </xdr:nvCxnSpPr>
      <xdr:spPr>
        <a:xfrm flipV="1">
          <a:off x="8750300" y="10078688"/>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87838</xdr:rowOff>
    </xdr:from>
    <xdr:ext cx="599010" cy="259045"/>
    <xdr:sp macro="" textlink="">
      <xdr:nvSpPr>
        <xdr:cNvPr id="356" name="テキスト ボックス 355"/>
        <xdr:cNvSpPr txBox="1"/>
      </xdr:nvSpPr>
      <xdr:spPr>
        <a:xfrm>
          <a:off x="9339794" y="1020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7878</xdr:rowOff>
    </xdr:from>
    <xdr:to>
      <xdr:col>12</xdr:col>
      <xdr:colOff>511175</xdr:colOff>
      <xdr:row>59</xdr:row>
      <xdr:rowOff>65258</xdr:rowOff>
    </xdr:to>
    <xdr:cxnSp macro="">
      <xdr:nvCxnSpPr>
        <xdr:cNvPr id="357" name="直線コネクタ 356"/>
        <xdr:cNvCxnSpPr/>
      </xdr:nvCxnSpPr>
      <xdr:spPr>
        <a:xfrm flipV="1">
          <a:off x="7861300" y="10123428"/>
          <a:ext cx="889000" cy="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83435</xdr:rowOff>
    </xdr:from>
    <xdr:ext cx="599010" cy="259045"/>
    <xdr:sp macro="" textlink="">
      <xdr:nvSpPr>
        <xdr:cNvPr id="359" name="テキスト ボックス 358"/>
        <xdr:cNvSpPr txBox="1"/>
      </xdr:nvSpPr>
      <xdr:spPr>
        <a:xfrm>
          <a:off x="8450794" y="101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65258</xdr:rowOff>
    </xdr:from>
    <xdr:to>
      <xdr:col>11</xdr:col>
      <xdr:colOff>307975</xdr:colOff>
      <xdr:row>59</xdr:row>
      <xdr:rowOff>74649</xdr:rowOff>
    </xdr:to>
    <xdr:cxnSp macro="">
      <xdr:nvCxnSpPr>
        <xdr:cNvPr id="360" name="直線コネクタ 359"/>
        <xdr:cNvCxnSpPr/>
      </xdr:nvCxnSpPr>
      <xdr:spPr>
        <a:xfrm flipV="1">
          <a:off x="6972300" y="10180808"/>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109190</xdr:rowOff>
    </xdr:from>
    <xdr:ext cx="599010" cy="259045"/>
    <xdr:sp macro="" textlink="">
      <xdr:nvSpPr>
        <xdr:cNvPr id="362" name="テキスト ボックス 361"/>
        <xdr:cNvSpPr txBox="1"/>
      </xdr:nvSpPr>
      <xdr:spPr>
        <a:xfrm>
          <a:off x="7561794" y="9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152161</xdr:rowOff>
    </xdr:from>
    <xdr:to>
      <xdr:col>15</xdr:col>
      <xdr:colOff>231775</xdr:colOff>
      <xdr:row>59</xdr:row>
      <xdr:rowOff>82311</xdr:rowOff>
    </xdr:to>
    <xdr:sp macro="" textlink="">
      <xdr:nvSpPr>
        <xdr:cNvPr id="370" name="円/楕円 369"/>
        <xdr:cNvSpPr/>
      </xdr:nvSpPr>
      <xdr:spPr>
        <a:xfrm>
          <a:off x="10426700" y="100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111538</xdr:rowOff>
    </xdr:from>
    <xdr:ext cx="599010" cy="259045"/>
    <xdr:sp macro="" textlink="">
      <xdr:nvSpPr>
        <xdr:cNvPr id="371" name="普通建設事業費該当値テキスト"/>
        <xdr:cNvSpPr txBox="1"/>
      </xdr:nvSpPr>
      <xdr:spPr>
        <a:xfrm>
          <a:off x="10528300" y="988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83788</xdr:rowOff>
    </xdr:from>
    <xdr:to>
      <xdr:col>14</xdr:col>
      <xdr:colOff>79375</xdr:colOff>
      <xdr:row>59</xdr:row>
      <xdr:rowOff>13938</xdr:rowOff>
    </xdr:to>
    <xdr:sp macro="" textlink="">
      <xdr:nvSpPr>
        <xdr:cNvPr id="372" name="円/楕円 371"/>
        <xdr:cNvSpPr/>
      </xdr:nvSpPr>
      <xdr:spPr>
        <a:xfrm>
          <a:off x="9588500" y="100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30465</xdr:rowOff>
    </xdr:from>
    <xdr:ext cx="599010" cy="259045"/>
    <xdr:sp macro="" textlink="">
      <xdr:nvSpPr>
        <xdr:cNvPr id="373" name="テキスト ボックス 372"/>
        <xdr:cNvSpPr txBox="1"/>
      </xdr:nvSpPr>
      <xdr:spPr>
        <a:xfrm>
          <a:off x="9339794" y="980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128528</xdr:rowOff>
    </xdr:from>
    <xdr:to>
      <xdr:col>12</xdr:col>
      <xdr:colOff>561975</xdr:colOff>
      <xdr:row>59</xdr:row>
      <xdr:rowOff>58678</xdr:rowOff>
    </xdr:to>
    <xdr:sp macro="" textlink="">
      <xdr:nvSpPr>
        <xdr:cNvPr id="374" name="円/楕円 373"/>
        <xdr:cNvSpPr/>
      </xdr:nvSpPr>
      <xdr:spPr>
        <a:xfrm>
          <a:off x="8699500" y="100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75205</xdr:rowOff>
    </xdr:from>
    <xdr:ext cx="599010" cy="259045"/>
    <xdr:sp macro="" textlink="">
      <xdr:nvSpPr>
        <xdr:cNvPr id="375" name="テキスト ボックス 374"/>
        <xdr:cNvSpPr txBox="1"/>
      </xdr:nvSpPr>
      <xdr:spPr>
        <a:xfrm>
          <a:off x="8450794" y="984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278,655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14458</xdr:rowOff>
    </xdr:from>
    <xdr:to>
      <xdr:col>11</xdr:col>
      <xdr:colOff>358775</xdr:colOff>
      <xdr:row>59</xdr:row>
      <xdr:rowOff>116058</xdr:rowOff>
    </xdr:to>
    <xdr:sp macro="" textlink="">
      <xdr:nvSpPr>
        <xdr:cNvPr id="376" name="円/楕円 375"/>
        <xdr:cNvSpPr/>
      </xdr:nvSpPr>
      <xdr:spPr>
        <a:xfrm>
          <a:off x="7810500" y="101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107185</xdr:rowOff>
    </xdr:from>
    <xdr:ext cx="599010" cy="259045"/>
    <xdr:sp macro="" textlink="">
      <xdr:nvSpPr>
        <xdr:cNvPr id="377" name="テキスト ボックス 376"/>
        <xdr:cNvSpPr txBox="1"/>
      </xdr:nvSpPr>
      <xdr:spPr>
        <a:xfrm>
          <a:off x="7561794" y="1022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102,951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23849</xdr:rowOff>
    </xdr:from>
    <xdr:to>
      <xdr:col>10</xdr:col>
      <xdr:colOff>155575</xdr:colOff>
      <xdr:row>59</xdr:row>
      <xdr:rowOff>125449</xdr:rowOff>
    </xdr:to>
    <xdr:sp macro="" textlink="">
      <xdr:nvSpPr>
        <xdr:cNvPr id="378" name="円/楕円 377"/>
        <xdr:cNvSpPr/>
      </xdr:nvSpPr>
      <xdr:spPr>
        <a:xfrm>
          <a:off x="6921500" y="1013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116576</xdr:rowOff>
    </xdr:from>
    <xdr:ext cx="534377" cy="259045"/>
    <xdr:sp macro="" textlink="">
      <xdr:nvSpPr>
        <xdr:cNvPr id="379" name="テキスト ボックス 378"/>
        <xdr:cNvSpPr txBox="1"/>
      </xdr:nvSpPr>
      <xdr:spPr>
        <a:xfrm>
          <a:off x="6705111" y="1023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66912</xdr:rowOff>
    </xdr:from>
    <xdr:to>
      <xdr:col>15</xdr:col>
      <xdr:colOff>180975</xdr:colOff>
      <xdr:row>78</xdr:row>
      <xdr:rowOff>146286</xdr:rowOff>
    </xdr:to>
    <xdr:cxnSp macro="">
      <xdr:nvCxnSpPr>
        <xdr:cNvPr id="408" name="直線コネクタ 407"/>
        <xdr:cNvCxnSpPr/>
      </xdr:nvCxnSpPr>
      <xdr:spPr>
        <a:xfrm>
          <a:off x="9639300" y="13440012"/>
          <a:ext cx="838200" cy="7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66912</xdr:rowOff>
    </xdr:from>
    <xdr:to>
      <xdr:col>14</xdr:col>
      <xdr:colOff>28575</xdr:colOff>
      <xdr:row>78</xdr:row>
      <xdr:rowOff>149927</xdr:rowOff>
    </xdr:to>
    <xdr:cxnSp macro="">
      <xdr:nvCxnSpPr>
        <xdr:cNvPr id="411" name="直線コネクタ 410"/>
        <xdr:cNvCxnSpPr/>
      </xdr:nvCxnSpPr>
      <xdr:spPr>
        <a:xfrm flipV="1">
          <a:off x="8750300" y="13440012"/>
          <a:ext cx="889000" cy="8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59479</xdr:rowOff>
    </xdr:from>
    <xdr:ext cx="534377" cy="259045"/>
    <xdr:sp macro="" textlink="">
      <xdr:nvSpPr>
        <xdr:cNvPr id="413" name="テキスト ボックス 412"/>
        <xdr:cNvSpPr txBox="1"/>
      </xdr:nvSpPr>
      <xdr:spPr>
        <a:xfrm>
          <a:off x="9372111" y="1360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58314</xdr:rowOff>
    </xdr:from>
    <xdr:ext cx="534377" cy="259045"/>
    <xdr:sp macro="" textlink="">
      <xdr:nvSpPr>
        <xdr:cNvPr id="415" name="テキスト ボックス 414"/>
        <xdr:cNvSpPr txBox="1"/>
      </xdr:nvSpPr>
      <xdr:spPr>
        <a:xfrm>
          <a:off x="8483111" y="136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95486</xdr:rowOff>
    </xdr:from>
    <xdr:to>
      <xdr:col>15</xdr:col>
      <xdr:colOff>231775</xdr:colOff>
      <xdr:row>79</xdr:row>
      <xdr:rowOff>25636</xdr:rowOff>
    </xdr:to>
    <xdr:sp macro="" textlink="">
      <xdr:nvSpPr>
        <xdr:cNvPr id="421" name="円/楕円 420"/>
        <xdr:cNvSpPr/>
      </xdr:nvSpPr>
      <xdr:spPr>
        <a:xfrm>
          <a:off x="10426700" y="134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54863</xdr:rowOff>
    </xdr:from>
    <xdr:ext cx="599010" cy="259045"/>
    <xdr:sp macro="" textlink="">
      <xdr:nvSpPr>
        <xdr:cNvPr id="422" name="普通建設事業費 （ うち新規整備　）該当値テキスト"/>
        <xdr:cNvSpPr txBox="1"/>
      </xdr:nvSpPr>
      <xdr:spPr>
        <a:xfrm>
          <a:off x="10528300" y="1325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16112</xdr:rowOff>
    </xdr:from>
    <xdr:to>
      <xdr:col>14</xdr:col>
      <xdr:colOff>79375</xdr:colOff>
      <xdr:row>78</xdr:row>
      <xdr:rowOff>117712</xdr:rowOff>
    </xdr:to>
    <xdr:sp macro="" textlink="">
      <xdr:nvSpPr>
        <xdr:cNvPr id="423" name="円/楕円 422"/>
        <xdr:cNvSpPr/>
      </xdr:nvSpPr>
      <xdr:spPr>
        <a:xfrm>
          <a:off x="9588500" y="1338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134239</xdr:rowOff>
    </xdr:from>
    <xdr:ext cx="599010" cy="259045"/>
    <xdr:sp macro="" textlink="">
      <xdr:nvSpPr>
        <xdr:cNvPr id="424" name="テキスト ボックス 423"/>
        <xdr:cNvSpPr txBox="1"/>
      </xdr:nvSpPr>
      <xdr:spPr>
        <a:xfrm>
          <a:off x="9339794" y="1316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391,044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99127</xdr:rowOff>
    </xdr:from>
    <xdr:to>
      <xdr:col>12</xdr:col>
      <xdr:colOff>561975</xdr:colOff>
      <xdr:row>79</xdr:row>
      <xdr:rowOff>29277</xdr:rowOff>
    </xdr:to>
    <xdr:sp macro="" textlink="">
      <xdr:nvSpPr>
        <xdr:cNvPr id="425" name="円/楕円 424"/>
        <xdr:cNvSpPr/>
      </xdr:nvSpPr>
      <xdr:spPr>
        <a:xfrm>
          <a:off x="8699500" y="134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45804</xdr:rowOff>
    </xdr:from>
    <xdr:ext cx="599010" cy="259045"/>
    <xdr:sp macro="" textlink="">
      <xdr:nvSpPr>
        <xdr:cNvPr id="426" name="テキスト ボックス 425"/>
        <xdr:cNvSpPr txBox="1"/>
      </xdr:nvSpPr>
      <xdr:spPr>
        <a:xfrm>
          <a:off x="8450794" y="1324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51885</xdr:rowOff>
    </xdr:from>
    <xdr:to>
      <xdr:col>15</xdr:col>
      <xdr:colOff>180975</xdr:colOff>
      <xdr:row>98</xdr:row>
      <xdr:rowOff>71610</xdr:rowOff>
    </xdr:to>
    <xdr:cxnSp macro="">
      <xdr:nvCxnSpPr>
        <xdr:cNvPr id="453" name="直線コネクタ 452"/>
        <xdr:cNvCxnSpPr/>
      </xdr:nvCxnSpPr>
      <xdr:spPr>
        <a:xfrm flipV="1">
          <a:off x="9639300" y="16853985"/>
          <a:ext cx="8382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154797</xdr:rowOff>
    </xdr:from>
    <xdr:to>
      <xdr:col>14</xdr:col>
      <xdr:colOff>28575</xdr:colOff>
      <xdr:row>98</xdr:row>
      <xdr:rowOff>71610</xdr:rowOff>
    </xdr:to>
    <xdr:cxnSp macro="">
      <xdr:nvCxnSpPr>
        <xdr:cNvPr id="456" name="直線コネクタ 455"/>
        <xdr:cNvCxnSpPr/>
      </xdr:nvCxnSpPr>
      <xdr:spPr>
        <a:xfrm>
          <a:off x="8750300" y="16785447"/>
          <a:ext cx="889000" cy="8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8" name="テキスト ボックス 457"/>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1085</xdr:rowOff>
    </xdr:from>
    <xdr:to>
      <xdr:col>15</xdr:col>
      <xdr:colOff>231775</xdr:colOff>
      <xdr:row>98</xdr:row>
      <xdr:rowOff>102685</xdr:rowOff>
    </xdr:to>
    <xdr:sp macro="" textlink="">
      <xdr:nvSpPr>
        <xdr:cNvPr id="466" name="円/楕円 465"/>
        <xdr:cNvSpPr/>
      </xdr:nvSpPr>
      <xdr:spPr>
        <a:xfrm>
          <a:off x="10426700" y="168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87462</xdr:rowOff>
    </xdr:from>
    <xdr:ext cx="534377" cy="259045"/>
    <xdr:sp macro="" textlink="">
      <xdr:nvSpPr>
        <xdr:cNvPr id="467" name="普通建設事業費 （ うち更新整備　）該当値テキスト"/>
        <xdr:cNvSpPr txBox="1"/>
      </xdr:nvSpPr>
      <xdr:spPr>
        <a:xfrm>
          <a:off x="10528300" y="167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20810</xdr:rowOff>
    </xdr:from>
    <xdr:to>
      <xdr:col>14</xdr:col>
      <xdr:colOff>79375</xdr:colOff>
      <xdr:row>98</xdr:row>
      <xdr:rowOff>122410</xdr:rowOff>
    </xdr:to>
    <xdr:sp macro="" textlink="">
      <xdr:nvSpPr>
        <xdr:cNvPr id="468" name="円/楕円 467"/>
        <xdr:cNvSpPr/>
      </xdr:nvSpPr>
      <xdr:spPr>
        <a:xfrm>
          <a:off x="9588500" y="168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113537</xdr:rowOff>
    </xdr:from>
    <xdr:ext cx="534377" cy="259045"/>
    <xdr:sp macro="" textlink="">
      <xdr:nvSpPr>
        <xdr:cNvPr id="469" name="テキスト ボックス 468"/>
        <xdr:cNvSpPr txBox="1"/>
      </xdr:nvSpPr>
      <xdr:spPr>
        <a:xfrm>
          <a:off x="9372111" y="169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103997</xdr:rowOff>
    </xdr:from>
    <xdr:to>
      <xdr:col>12</xdr:col>
      <xdr:colOff>561975</xdr:colOff>
      <xdr:row>98</xdr:row>
      <xdr:rowOff>34147</xdr:rowOff>
    </xdr:to>
    <xdr:sp macro="" textlink="">
      <xdr:nvSpPr>
        <xdr:cNvPr id="470" name="円/楕円 469"/>
        <xdr:cNvSpPr/>
      </xdr:nvSpPr>
      <xdr:spPr>
        <a:xfrm>
          <a:off x="8699500" y="167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25274</xdr:rowOff>
    </xdr:from>
    <xdr:ext cx="534377" cy="259045"/>
    <xdr:sp macro="" textlink="">
      <xdr:nvSpPr>
        <xdr:cNvPr id="471" name="テキスト ボックス 470"/>
        <xdr:cNvSpPr txBox="1"/>
      </xdr:nvSpPr>
      <xdr:spPr>
        <a:xfrm>
          <a:off x="8483111" y="168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132506</xdr:rowOff>
    </xdr:from>
    <xdr:to>
      <xdr:col>23</xdr:col>
      <xdr:colOff>517525</xdr:colOff>
      <xdr:row>38</xdr:row>
      <xdr:rowOff>139700</xdr:rowOff>
    </xdr:to>
    <xdr:cxnSp macro="">
      <xdr:nvCxnSpPr>
        <xdr:cNvPr id="498" name="直線コネクタ 497"/>
        <xdr:cNvCxnSpPr/>
      </xdr:nvCxnSpPr>
      <xdr:spPr>
        <a:xfrm flipV="1">
          <a:off x="15481300" y="6647606"/>
          <a:ext cx="8382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112302</xdr:rowOff>
    </xdr:from>
    <xdr:to>
      <xdr:col>22</xdr:col>
      <xdr:colOff>365125</xdr:colOff>
      <xdr:row>38</xdr:row>
      <xdr:rowOff>139700</xdr:rowOff>
    </xdr:to>
    <xdr:cxnSp macro="">
      <xdr:nvCxnSpPr>
        <xdr:cNvPr id="501" name="直線コネクタ 500"/>
        <xdr:cNvCxnSpPr/>
      </xdr:nvCxnSpPr>
      <xdr:spPr>
        <a:xfrm>
          <a:off x="14592300" y="6627402"/>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104571</xdr:rowOff>
    </xdr:from>
    <xdr:to>
      <xdr:col>21</xdr:col>
      <xdr:colOff>161925</xdr:colOff>
      <xdr:row>38</xdr:row>
      <xdr:rowOff>112302</xdr:rowOff>
    </xdr:to>
    <xdr:cxnSp macro="">
      <xdr:nvCxnSpPr>
        <xdr:cNvPr id="504" name="直線コネクタ 503"/>
        <xdr:cNvCxnSpPr/>
      </xdr:nvCxnSpPr>
      <xdr:spPr>
        <a:xfrm>
          <a:off x="13703300" y="6619671"/>
          <a:ext cx="8890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166832</xdr:rowOff>
    </xdr:from>
    <xdr:ext cx="469744" cy="259045"/>
    <xdr:sp macro="" textlink="">
      <xdr:nvSpPr>
        <xdr:cNvPr id="506" name="テキスト ボックス 505"/>
        <xdr:cNvSpPr txBox="1"/>
      </xdr:nvSpPr>
      <xdr:spPr>
        <a:xfrm>
          <a:off x="14357427"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104571</xdr:rowOff>
    </xdr:from>
    <xdr:to>
      <xdr:col>19</xdr:col>
      <xdr:colOff>644525</xdr:colOff>
      <xdr:row>38</xdr:row>
      <xdr:rowOff>110949</xdr:rowOff>
    </xdr:to>
    <xdr:cxnSp macro="">
      <xdr:nvCxnSpPr>
        <xdr:cNvPr id="507" name="直線コネクタ 506"/>
        <xdr:cNvCxnSpPr/>
      </xdr:nvCxnSpPr>
      <xdr:spPr>
        <a:xfrm flipV="1">
          <a:off x="12814300" y="6619671"/>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164512</xdr:rowOff>
    </xdr:from>
    <xdr:ext cx="469744" cy="259045"/>
    <xdr:sp macro="" textlink="">
      <xdr:nvSpPr>
        <xdr:cNvPr id="509" name="テキスト ボックス 508"/>
        <xdr:cNvSpPr txBox="1"/>
      </xdr:nvSpPr>
      <xdr:spPr>
        <a:xfrm>
          <a:off x="13468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155937</xdr:rowOff>
    </xdr:from>
    <xdr:ext cx="534377" cy="259045"/>
    <xdr:sp macro="" textlink="">
      <xdr:nvSpPr>
        <xdr:cNvPr id="511" name="テキスト ボックス 510"/>
        <xdr:cNvSpPr txBox="1"/>
      </xdr:nvSpPr>
      <xdr:spPr>
        <a:xfrm>
          <a:off x="12547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81706</xdr:rowOff>
    </xdr:from>
    <xdr:to>
      <xdr:col>23</xdr:col>
      <xdr:colOff>568325</xdr:colOff>
      <xdr:row>39</xdr:row>
      <xdr:rowOff>11856</xdr:rowOff>
    </xdr:to>
    <xdr:sp macro="" textlink="">
      <xdr:nvSpPr>
        <xdr:cNvPr id="517" name="円/楕円 516"/>
        <xdr:cNvSpPr/>
      </xdr:nvSpPr>
      <xdr:spPr>
        <a:xfrm>
          <a:off x="16268700" y="65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61502</xdr:rowOff>
    </xdr:from>
    <xdr:to>
      <xdr:col>21</xdr:col>
      <xdr:colOff>212725</xdr:colOff>
      <xdr:row>38</xdr:row>
      <xdr:rowOff>163102</xdr:rowOff>
    </xdr:to>
    <xdr:sp macro="" textlink="">
      <xdr:nvSpPr>
        <xdr:cNvPr id="521" name="円/楕円 520"/>
        <xdr:cNvSpPr/>
      </xdr:nvSpPr>
      <xdr:spPr>
        <a:xfrm>
          <a:off x="14541500" y="65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8179</xdr:rowOff>
    </xdr:from>
    <xdr:ext cx="534377" cy="259045"/>
    <xdr:sp macro="" textlink="">
      <xdr:nvSpPr>
        <xdr:cNvPr id="522" name="テキスト ボックス 521"/>
        <xdr:cNvSpPr txBox="1"/>
      </xdr:nvSpPr>
      <xdr:spPr>
        <a:xfrm>
          <a:off x="14325111" y="635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53771</xdr:rowOff>
    </xdr:from>
    <xdr:to>
      <xdr:col>20</xdr:col>
      <xdr:colOff>9525</xdr:colOff>
      <xdr:row>38</xdr:row>
      <xdr:rowOff>155371</xdr:rowOff>
    </xdr:to>
    <xdr:sp macro="" textlink="">
      <xdr:nvSpPr>
        <xdr:cNvPr id="523" name="円/楕円 522"/>
        <xdr:cNvSpPr/>
      </xdr:nvSpPr>
      <xdr:spPr>
        <a:xfrm>
          <a:off x="13652500" y="65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448</xdr:rowOff>
    </xdr:from>
    <xdr:ext cx="534377" cy="259045"/>
    <xdr:sp macro="" textlink="">
      <xdr:nvSpPr>
        <xdr:cNvPr id="524" name="テキスト ボックス 523"/>
        <xdr:cNvSpPr txBox="1"/>
      </xdr:nvSpPr>
      <xdr:spPr>
        <a:xfrm>
          <a:off x="13436111" y="63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60149</xdr:rowOff>
    </xdr:from>
    <xdr:to>
      <xdr:col>18</xdr:col>
      <xdr:colOff>492125</xdr:colOff>
      <xdr:row>38</xdr:row>
      <xdr:rowOff>161749</xdr:rowOff>
    </xdr:to>
    <xdr:sp macro="" textlink="">
      <xdr:nvSpPr>
        <xdr:cNvPr id="525" name="円/楕円 524"/>
        <xdr:cNvSpPr/>
      </xdr:nvSpPr>
      <xdr:spPr>
        <a:xfrm>
          <a:off x="12763500" y="65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6826</xdr:rowOff>
    </xdr:from>
    <xdr:ext cx="534377" cy="259045"/>
    <xdr:sp macro="" textlink="">
      <xdr:nvSpPr>
        <xdr:cNvPr id="526" name="テキスト ボックス 525"/>
        <xdr:cNvSpPr txBox="1"/>
      </xdr:nvSpPr>
      <xdr:spPr>
        <a:xfrm>
          <a:off x="12547111" y="63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128698</xdr:rowOff>
    </xdr:from>
    <xdr:to>
      <xdr:col>23</xdr:col>
      <xdr:colOff>517525</xdr:colOff>
      <xdr:row>75</xdr:row>
      <xdr:rowOff>152741</xdr:rowOff>
    </xdr:to>
    <xdr:cxnSp macro="">
      <xdr:nvCxnSpPr>
        <xdr:cNvPr id="606" name="直線コネクタ 605"/>
        <xdr:cNvCxnSpPr/>
      </xdr:nvCxnSpPr>
      <xdr:spPr>
        <a:xfrm>
          <a:off x="15481300" y="12987448"/>
          <a:ext cx="838200" cy="2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7"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124578</xdr:rowOff>
    </xdr:from>
    <xdr:to>
      <xdr:col>22</xdr:col>
      <xdr:colOff>365125</xdr:colOff>
      <xdr:row>75</xdr:row>
      <xdr:rowOff>128698</xdr:rowOff>
    </xdr:to>
    <xdr:cxnSp macro="">
      <xdr:nvCxnSpPr>
        <xdr:cNvPr id="609" name="直線コネクタ 608"/>
        <xdr:cNvCxnSpPr/>
      </xdr:nvCxnSpPr>
      <xdr:spPr>
        <a:xfrm>
          <a:off x="14592300" y="12983328"/>
          <a:ext cx="889000" cy="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52694</xdr:rowOff>
    </xdr:from>
    <xdr:to>
      <xdr:col>21</xdr:col>
      <xdr:colOff>161925</xdr:colOff>
      <xdr:row>75</xdr:row>
      <xdr:rowOff>124578</xdr:rowOff>
    </xdr:to>
    <xdr:cxnSp macro="">
      <xdr:nvCxnSpPr>
        <xdr:cNvPr id="612" name="直線コネクタ 611"/>
        <xdr:cNvCxnSpPr/>
      </xdr:nvCxnSpPr>
      <xdr:spPr>
        <a:xfrm>
          <a:off x="13703300" y="12911444"/>
          <a:ext cx="889000" cy="7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52694</xdr:rowOff>
    </xdr:from>
    <xdr:to>
      <xdr:col>19</xdr:col>
      <xdr:colOff>644525</xdr:colOff>
      <xdr:row>75</xdr:row>
      <xdr:rowOff>126012</xdr:rowOff>
    </xdr:to>
    <xdr:cxnSp macro="">
      <xdr:nvCxnSpPr>
        <xdr:cNvPr id="615" name="直線コネクタ 614"/>
        <xdr:cNvCxnSpPr/>
      </xdr:nvCxnSpPr>
      <xdr:spPr>
        <a:xfrm flipV="1">
          <a:off x="12814300" y="12911444"/>
          <a:ext cx="889000" cy="7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101942</xdr:rowOff>
    </xdr:from>
    <xdr:to>
      <xdr:col>23</xdr:col>
      <xdr:colOff>568325</xdr:colOff>
      <xdr:row>76</xdr:row>
      <xdr:rowOff>32091</xdr:rowOff>
    </xdr:to>
    <xdr:sp macro="" textlink="">
      <xdr:nvSpPr>
        <xdr:cNvPr id="625" name="円/楕円 624"/>
        <xdr:cNvSpPr/>
      </xdr:nvSpPr>
      <xdr:spPr>
        <a:xfrm>
          <a:off x="16268700" y="12960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80369</xdr:rowOff>
    </xdr:from>
    <xdr:ext cx="534377" cy="259045"/>
    <xdr:sp macro="" textlink="">
      <xdr:nvSpPr>
        <xdr:cNvPr id="626" name="公債費該当値テキスト"/>
        <xdr:cNvSpPr txBox="1"/>
      </xdr:nvSpPr>
      <xdr:spPr>
        <a:xfrm>
          <a:off x="16370300" y="1293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67,718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77898</xdr:rowOff>
    </xdr:from>
    <xdr:to>
      <xdr:col>22</xdr:col>
      <xdr:colOff>415925</xdr:colOff>
      <xdr:row>76</xdr:row>
      <xdr:rowOff>8049</xdr:rowOff>
    </xdr:to>
    <xdr:sp macro="" textlink="">
      <xdr:nvSpPr>
        <xdr:cNvPr id="627" name="円/楕円 626"/>
        <xdr:cNvSpPr/>
      </xdr:nvSpPr>
      <xdr:spPr>
        <a:xfrm>
          <a:off x="15430500" y="129366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170626</xdr:rowOff>
    </xdr:from>
    <xdr:ext cx="534377" cy="259045"/>
    <xdr:sp macro="" textlink="">
      <xdr:nvSpPr>
        <xdr:cNvPr id="628" name="テキスト ボックス 627"/>
        <xdr:cNvSpPr txBox="1"/>
      </xdr:nvSpPr>
      <xdr:spPr>
        <a:xfrm>
          <a:off x="15214111" y="130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73778</xdr:rowOff>
    </xdr:from>
    <xdr:to>
      <xdr:col>21</xdr:col>
      <xdr:colOff>212725</xdr:colOff>
      <xdr:row>76</xdr:row>
      <xdr:rowOff>3928</xdr:rowOff>
    </xdr:to>
    <xdr:sp macro="" textlink="">
      <xdr:nvSpPr>
        <xdr:cNvPr id="629" name="円/楕円 628"/>
        <xdr:cNvSpPr/>
      </xdr:nvSpPr>
      <xdr:spPr>
        <a:xfrm>
          <a:off x="14541500" y="129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166505</xdr:rowOff>
    </xdr:from>
    <xdr:ext cx="534377" cy="259045"/>
    <xdr:sp macro="" textlink="">
      <xdr:nvSpPr>
        <xdr:cNvPr id="630" name="テキスト ボックス 629"/>
        <xdr:cNvSpPr txBox="1"/>
      </xdr:nvSpPr>
      <xdr:spPr>
        <a:xfrm>
          <a:off x="14325111" y="1302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1894</xdr:rowOff>
    </xdr:from>
    <xdr:to>
      <xdr:col>20</xdr:col>
      <xdr:colOff>9525</xdr:colOff>
      <xdr:row>75</xdr:row>
      <xdr:rowOff>103494</xdr:rowOff>
    </xdr:to>
    <xdr:sp macro="" textlink="">
      <xdr:nvSpPr>
        <xdr:cNvPr id="631" name="円/楕円 630"/>
        <xdr:cNvSpPr/>
      </xdr:nvSpPr>
      <xdr:spPr>
        <a:xfrm>
          <a:off x="13652500" y="128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94621</xdr:rowOff>
    </xdr:from>
    <xdr:ext cx="534377" cy="259045"/>
    <xdr:sp macro="" textlink="">
      <xdr:nvSpPr>
        <xdr:cNvPr id="632" name="テキスト ボックス 631"/>
        <xdr:cNvSpPr txBox="1"/>
      </xdr:nvSpPr>
      <xdr:spPr>
        <a:xfrm>
          <a:off x="13436111" y="129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75212</xdr:rowOff>
    </xdr:from>
    <xdr:to>
      <xdr:col>18</xdr:col>
      <xdr:colOff>492125</xdr:colOff>
      <xdr:row>76</xdr:row>
      <xdr:rowOff>5362</xdr:rowOff>
    </xdr:to>
    <xdr:sp macro="" textlink="">
      <xdr:nvSpPr>
        <xdr:cNvPr id="633" name="円/楕円 632"/>
        <xdr:cNvSpPr/>
      </xdr:nvSpPr>
      <xdr:spPr>
        <a:xfrm>
          <a:off x="12763500" y="1293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167939</xdr:rowOff>
    </xdr:from>
    <xdr:ext cx="534377" cy="259045"/>
    <xdr:sp macro="" textlink="">
      <xdr:nvSpPr>
        <xdr:cNvPr id="634" name="テキスト ボックス 633"/>
        <xdr:cNvSpPr txBox="1"/>
      </xdr:nvSpPr>
      <xdr:spPr>
        <a:xfrm>
          <a:off x="12547111" y="130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116247</xdr:rowOff>
    </xdr:from>
    <xdr:to>
      <xdr:col>23</xdr:col>
      <xdr:colOff>517525</xdr:colOff>
      <xdr:row>98</xdr:row>
      <xdr:rowOff>133251</xdr:rowOff>
    </xdr:to>
    <xdr:cxnSp macro="">
      <xdr:nvCxnSpPr>
        <xdr:cNvPr id="661" name="直線コネクタ 660"/>
        <xdr:cNvCxnSpPr/>
      </xdr:nvCxnSpPr>
      <xdr:spPr>
        <a:xfrm flipV="1">
          <a:off x="15481300" y="16918347"/>
          <a:ext cx="838200" cy="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62"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131662</xdr:rowOff>
    </xdr:from>
    <xdr:to>
      <xdr:col>22</xdr:col>
      <xdr:colOff>365125</xdr:colOff>
      <xdr:row>98</xdr:row>
      <xdr:rowOff>133251</xdr:rowOff>
    </xdr:to>
    <xdr:cxnSp macro="">
      <xdr:nvCxnSpPr>
        <xdr:cNvPr id="664" name="直線コネクタ 663"/>
        <xdr:cNvCxnSpPr/>
      </xdr:nvCxnSpPr>
      <xdr:spPr>
        <a:xfrm>
          <a:off x="14592300" y="16933762"/>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118035</xdr:rowOff>
    </xdr:from>
    <xdr:to>
      <xdr:col>21</xdr:col>
      <xdr:colOff>161925</xdr:colOff>
      <xdr:row>98</xdr:row>
      <xdr:rowOff>131662</xdr:rowOff>
    </xdr:to>
    <xdr:cxnSp macro="">
      <xdr:nvCxnSpPr>
        <xdr:cNvPr id="667" name="直線コネクタ 666"/>
        <xdr:cNvCxnSpPr/>
      </xdr:nvCxnSpPr>
      <xdr:spPr>
        <a:xfrm>
          <a:off x="13703300" y="16920135"/>
          <a:ext cx="8890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118035</xdr:rowOff>
    </xdr:from>
    <xdr:to>
      <xdr:col>19</xdr:col>
      <xdr:colOff>644525</xdr:colOff>
      <xdr:row>98</xdr:row>
      <xdr:rowOff>127180</xdr:rowOff>
    </xdr:to>
    <xdr:cxnSp macro="">
      <xdr:nvCxnSpPr>
        <xdr:cNvPr id="670" name="直線コネクタ 669"/>
        <xdr:cNvCxnSpPr/>
      </xdr:nvCxnSpPr>
      <xdr:spPr>
        <a:xfrm flipV="1">
          <a:off x="12814300" y="16920135"/>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13119</xdr:rowOff>
    </xdr:from>
    <xdr:ext cx="534377" cy="259045"/>
    <xdr:sp macro="" textlink="">
      <xdr:nvSpPr>
        <xdr:cNvPr id="674" name="テキスト ボックス 673"/>
        <xdr:cNvSpPr txBox="1"/>
      </xdr:nvSpPr>
      <xdr:spPr>
        <a:xfrm>
          <a:off x="12547111" y="166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65447</xdr:rowOff>
    </xdr:from>
    <xdr:to>
      <xdr:col>23</xdr:col>
      <xdr:colOff>568325</xdr:colOff>
      <xdr:row>98</xdr:row>
      <xdr:rowOff>167047</xdr:rowOff>
    </xdr:to>
    <xdr:sp macro="" textlink="">
      <xdr:nvSpPr>
        <xdr:cNvPr id="680" name="円/楕円 679"/>
        <xdr:cNvSpPr/>
      </xdr:nvSpPr>
      <xdr:spPr>
        <a:xfrm>
          <a:off x="16268700" y="168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24824</xdr:rowOff>
    </xdr:from>
    <xdr:ext cx="534377" cy="259045"/>
    <xdr:sp macro="" textlink="">
      <xdr:nvSpPr>
        <xdr:cNvPr id="681" name="積立金該当値テキスト"/>
        <xdr:cNvSpPr txBox="1"/>
      </xdr:nvSpPr>
      <xdr:spPr>
        <a:xfrm>
          <a:off x="16370300" y="166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82451</xdr:rowOff>
    </xdr:from>
    <xdr:to>
      <xdr:col>22</xdr:col>
      <xdr:colOff>415925</xdr:colOff>
      <xdr:row>99</xdr:row>
      <xdr:rowOff>12601</xdr:rowOff>
    </xdr:to>
    <xdr:sp macro="" textlink="">
      <xdr:nvSpPr>
        <xdr:cNvPr id="682" name="円/楕円 681"/>
        <xdr:cNvSpPr/>
      </xdr:nvSpPr>
      <xdr:spPr>
        <a:xfrm>
          <a:off x="15430500" y="168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3728</xdr:rowOff>
    </xdr:from>
    <xdr:ext cx="534377" cy="259045"/>
    <xdr:sp macro="" textlink="">
      <xdr:nvSpPr>
        <xdr:cNvPr id="683" name="テキスト ボックス 682"/>
        <xdr:cNvSpPr txBox="1"/>
      </xdr:nvSpPr>
      <xdr:spPr>
        <a:xfrm>
          <a:off x="15214111" y="169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80862</xdr:rowOff>
    </xdr:from>
    <xdr:to>
      <xdr:col>21</xdr:col>
      <xdr:colOff>212725</xdr:colOff>
      <xdr:row>99</xdr:row>
      <xdr:rowOff>11012</xdr:rowOff>
    </xdr:to>
    <xdr:sp macro="" textlink="">
      <xdr:nvSpPr>
        <xdr:cNvPr id="684" name="円/楕円 683"/>
        <xdr:cNvSpPr/>
      </xdr:nvSpPr>
      <xdr:spPr>
        <a:xfrm>
          <a:off x="14541500" y="16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2139</xdr:rowOff>
    </xdr:from>
    <xdr:ext cx="534377" cy="259045"/>
    <xdr:sp macro="" textlink="">
      <xdr:nvSpPr>
        <xdr:cNvPr id="685" name="テキスト ボックス 684"/>
        <xdr:cNvSpPr txBox="1"/>
      </xdr:nvSpPr>
      <xdr:spPr>
        <a:xfrm>
          <a:off x="14325111" y="16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67235</xdr:rowOff>
    </xdr:from>
    <xdr:to>
      <xdr:col>20</xdr:col>
      <xdr:colOff>9525</xdr:colOff>
      <xdr:row>98</xdr:row>
      <xdr:rowOff>168835</xdr:rowOff>
    </xdr:to>
    <xdr:sp macro="" textlink="">
      <xdr:nvSpPr>
        <xdr:cNvPr id="686" name="円/楕円 685"/>
        <xdr:cNvSpPr/>
      </xdr:nvSpPr>
      <xdr:spPr>
        <a:xfrm>
          <a:off x="13652500" y="168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159962</xdr:rowOff>
    </xdr:from>
    <xdr:ext cx="534377" cy="259045"/>
    <xdr:sp macro="" textlink="">
      <xdr:nvSpPr>
        <xdr:cNvPr id="687" name="テキスト ボックス 686"/>
        <xdr:cNvSpPr txBox="1"/>
      </xdr:nvSpPr>
      <xdr:spPr>
        <a:xfrm>
          <a:off x="13436111" y="1696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76380</xdr:rowOff>
    </xdr:from>
    <xdr:to>
      <xdr:col>18</xdr:col>
      <xdr:colOff>492125</xdr:colOff>
      <xdr:row>99</xdr:row>
      <xdr:rowOff>6530</xdr:rowOff>
    </xdr:to>
    <xdr:sp macro="" textlink="">
      <xdr:nvSpPr>
        <xdr:cNvPr id="688" name="円/楕円 687"/>
        <xdr:cNvSpPr/>
      </xdr:nvSpPr>
      <xdr:spPr>
        <a:xfrm>
          <a:off x="12763500" y="168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169107</xdr:rowOff>
    </xdr:from>
    <xdr:ext cx="534377" cy="259045"/>
    <xdr:sp macro="" textlink="">
      <xdr:nvSpPr>
        <xdr:cNvPr id="689" name="テキスト ボックス 688"/>
        <xdr:cNvSpPr txBox="1"/>
      </xdr:nvSpPr>
      <xdr:spPr>
        <a:xfrm>
          <a:off x="12547111" y="169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104542</xdr:rowOff>
    </xdr:from>
    <xdr:to>
      <xdr:col>32</xdr:col>
      <xdr:colOff>187325</xdr:colOff>
      <xdr:row>38</xdr:row>
      <xdr:rowOff>111537</xdr:rowOff>
    </xdr:to>
    <xdr:cxnSp macro="">
      <xdr:nvCxnSpPr>
        <xdr:cNvPr id="716" name="直線コネクタ 715"/>
        <xdr:cNvCxnSpPr/>
      </xdr:nvCxnSpPr>
      <xdr:spPr>
        <a:xfrm flipV="1">
          <a:off x="21323300" y="6619642"/>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111537</xdr:rowOff>
    </xdr:from>
    <xdr:to>
      <xdr:col>31</xdr:col>
      <xdr:colOff>34925</xdr:colOff>
      <xdr:row>38</xdr:row>
      <xdr:rowOff>112406</xdr:rowOff>
    </xdr:to>
    <xdr:cxnSp macro="">
      <xdr:nvCxnSpPr>
        <xdr:cNvPr id="719" name="直線コネクタ 718"/>
        <xdr:cNvCxnSpPr/>
      </xdr:nvCxnSpPr>
      <xdr:spPr>
        <a:xfrm flipV="1">
          <a:off x="20434300" y="662663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110713</xdr:rowOff>
    </xdr:from>
    <xdr:to>
      <xdr:col>29</xdr:col>
      <xdr:colOff>517525</xdr:colOff>
      <xdr:row>38</xdr:row>
      <xdr:rowOff>112406</xdr:rowOff>
    </xdr:to>
    <xdr:cxnSp macro="">
      <xdr:nvCxnSpPr>
        <xdr:cNvPr id="722" name="直線コネクタ 721"/>
        <xdr:cNvCxnSpPr/>
      </xdr:nvCxnSpPr>
      <xdr:spPr>
        <a:xfrm>
          <a:off x="19545300" y="6625813"/>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110713</xdr:rowOff>
    </xdr:from>
    <xdr:to>
      <xdr:col>28</xdr:col>
      <xdr:colOff>314325</xdr:colOff>
      <xdr:row>38</xdr:row>
      <xdr:rowOff>112588</xdr:rowOff>
    </xdr:to>
    <xdr:cxnSp macro="">
      <xdr:nvCxnSpPr>
        <xdr:cNvPr id="725" name="直線コネクタ 724"/>
        <xdr:cNvCxnSpPr/>
      </xdr:nvCxnSpPr>
      <xdr:spPr>
        <a:xfrm flipV="1">
          <a:off x="18656300" y="662581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53742</xdr:rowOff>
    </xdr:from>
    <xdr:to>
      <xdr:col>32</xdr:col>
      <xdr:colOff>238125</xdr:colOff>
      <xdr:row>38</xdr:row>
      <xdr:rowOff>155342</xdr:rowOff>
    </xdr:to>
    <xdr:sp macro="" textlink="">
      <xdr:nvSpPr>
        <xdr:cNvPr id="735" name="円/楕円 734"/>
        <xdr:cNvSpPr/>
      </xdr:nvSpPr>
      <xdr:spPr>
        <a:xfrm>
          <a:off x="22110700" y="65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140119</xdr:rowOff>
    </xdr:from>
    <xdr:ext cx="378565" cy="259045"/>
    <xdr:sp macro="" textlink="">
      <xdr:nvSpPr>
        <xdr:cNvPr id="736" name="投資及び出資金該当値テキスト"/>
        <xdr:cNvSpPr txBox="1"/>
      </xdr:nvSpPr>
      <xdr:spPr>
        <a:xfrm>
          <a:off x="22212300" y="6483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60737</xdr:rowOff>
    </xdr:from>
    <xdr:to>
      <xdr:col>31</xdr:col>
      <xdr:colOff>85725</xdr:colOff>
      <xdr:row>38</xdr:row>
      <xdr:rowOff>162337</xdr:rowOff>
    </xdr:to>
    <xdr:sp macro="" textlink="">
      <xdr:nvSpPr>
        <xdr:cNvPr id="737" name="円/楕円 736"/>
        <xdr:cNvSpPr/>
      </xdr:nvSpPr>
      <xdr:spPr>
        <a:xfrm>
          <a:off x="21272500" y="65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153464</xdr:rowOff>
    </xdr:from>
    <xdr:ext cx="378565" cy="259045"/>
    <xdr:sp macro="" textlink="">
      <xdr:nvSpPr>
        <xdr:cNvPr id="738" name="テキスト ボックス 737"/>
        <xdr:cNvSpPr txBox="1"/>
      </xdr:nvSpPr>
      <xdr:spPr>
        <a:xfrm>
          <a:off x="21134017" y="666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61606</xdr:rowOff>
    </xdr:from>
    <xdr:to>
      <xdr:col>29</xdr:col>
      <xdr:colOff>568325</xdr:colOff>
      <xdr:row>38</xdr:row>
      <xdr:rowOff>163206</xdr:rowOff>
    </xdr:to>
    <xdr:sp macro="" textlink="">
      <xdr:nvSpPr>
        <xdr:cNvPr id="739" name="円/楕円 738"/>
        <xdr:cNvSpPr/>
      </xdr:nvSpPr>
      <xdr:spPr>
        <a:xfrm>
          <a:off x="20383500" y="65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154333</xdr:rowOff>
    </xdr:from>
    <xdr:ext cx="378565" cy="259045"/>
    <xdr:sp macro="" textlink="">
      <xdr:nvSpPr>
        <xdr:cNvPr id="740" name="テキスト ボックス 739"/>
        <xdr:cNvSpPr txBox="1"/>
      </xdr:nvSpPr>
      <xdr:spPr>
        <a:xfrm>
          <a:off x="20245017" y="666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59913</xdr:rowOff>
    </xdr:from>
    <xdr:to>
      <xdr:col>28</xdr:col>
      <xdr:colOff>365125</xdr:colOff>
      <xdr:row>38</xdr:row>
      <xdr:rowOff>161513</xdr:rowOff>
    </xdr:to>
    <xdr:sp macro="" textlink="">
      <xdr:nvSpPr>
        <xdr:cNvPr id="741" name="円/楕円 740"/>
        <xdr:cNvSpPr/>
      </xdr:nvSpPr>
      <xdr:spPr>
        <a:xfrm>
          <a:off x="19494500" y="65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152640</xdr:rowOff>
    </xdr:from>
    <xdr:ext cx="378565" cy="259045"/>
    <xdr:sp macro="" textlink="">
      <xdr:nvSpPr>
        <xdr:cNvPr id="742" name="テキスト ボックス 741"/>
        <xdr:cNvSpPr txBox="1"/>
      </xdr:nvSpPr>
      <xdr:spPr>
        <a:xfrm>
          <a:off x="19356017" y="666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61788</xdr:rowOff>
    </xdr:from>
    <xdr:to>
      <xdr:col>27</xdr:col>
      <xdr:colOff>161925</xdr:colOff>
      <xdr:row>38</xdr:row>
      <xdr:rowOff>163388</xdr:rowOff>
    </xdr:to>
    <xdr:sp macro="" textlink="">
      <xdr:nvSpPr>
        <xdr:cNvPr id="743" name="円/楕円 742"/>
        <xdr:cNvSpPr/>
      </xdr:nvSpPr>
      <xdr:spPr>
        <a:xfrm>
          <a:off x="18605500" y="65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154515</xdr:rowOff>
    </xdr:from>
    <xdr:ext cx="378565" cy="259045"/>
    <xdr:sp macro="" textlink="">
      <xdr:nvSpPr>
        <xdr:cNvPr id="744" name="テキスト ボックス 743"/>
        <xdr:cNvSpPr txBox="1"/>
      </xdr:nvSpPr>
      <xdr:spPr>
        <a:xfrm>
          <a:off x="18467017" y="6669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3" name="直線コネクタ 77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4"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2" name="直線コネクタ 78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円/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93"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4" name="円/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5" name="テキスト ボックス 79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8" name="円/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9" name="テキスト ボックス 79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0" name="円/楕円 79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1" name="テキスト ボックス 80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154048</xdr:rowOff>
    </xdr:from>
    <xdr:to>
      <xdr:col>32</xdr:col>
      <xdr:colOff>187325</xdr:colOff>
      <xdr:row>77</xdr:row>
      <xdr:rowOff>777</xdr:rowOff>
    </xdr:to>
    <xdr:cxnSp macro="">
      <xdr:nvCxnSpPr>
        <xdr:cNvPr id="833" name="直線コネクタ 832"/>
        <xdr:cNvCxnSpPr/>
      </xdr:nvCxnSpPr>
      <xdr:spPr>
        <a:xfrm flipV="1">
          <a:off x="21323300" y="13184248"/>
          <a:ext cx="8382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34"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777</xdr:rowOff>
    </xdr:from>
    <xdr:to>
      <xdr:col>31</xdr:col>
      <xdr:colOff>34925</xdr:colOff>
      <xdr:row>77</xdr:row>
      <xdr:rowOff>16463</xdr:rowOff>
    </xdr:to>
    <xdr:cxnSp macro="">
      <xdr:nvCxnSpPr>
        <xdr:cNvPr id="836" name="直線コネクタ 835"/>
        <xdr:cNvCxnSpPr/>
      </xdr:nvCxnSpPr>
      <xdr:spPr>
        <a:xfrm flipV="1">
          <a:off x="20434300" y="13202427"/>
          <a:ext cx="889000" cy="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131447</xdr:rowOff>
    </xdr:from>
    <xdr:ext cx="534377" cy="259045"/>
    <xdr:sp macro="" textlink="">
      <xdr:nvSpPr>
        <xdr:cNvPr id="838" name="テキスト ボックス 837"/>
        <xdr:cNvSpPr txBox="1"/>
      </xdr:nvSpPr>
      <xdr:spPr>
        <a:xfrm>
          <a:off x="21056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16463</xdr:rowOff>
    </xdr:from>
    <xdr:to>
      <xdr:col>29</xdr:col>
      <xdr:colOff>517525</xdr:colOff>
      <xdr:row>77</xdr:row>
      <xdr:rowOff>79992</xdr:rowOff>
    </xdr:to>
    <xdr:cxnSp macro="">
      <xdr:nvCxnSpPr>
        <xdr:cNvPr id="839" name="直線コネクタ 838"/>
        <xdr:cNvCxnSpPr/>
      </xdr:nvCxnSpPr>
      <xdr:spPr>
        <a:xfrm flipV="1">
          <a:off x="19545300" y="13218113"/>
          <a:ext cx="889000" cy="6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137218</xdr:rowOff>
    </xdr:from>
    <xdr:to>
      <xdr:col>28</xdr:col>
      <xdr:colOff>314325</xdr:colOff>
      <xdr:row>77</xdr:row>
      <xdr:rowOff>79992</xdr:rowOff>
    </xdr:to>
    <xdr:cxnSp macro="">
      <xdr:nvCxnSpPr>
        <xdr:cNvPr id="842" name="直線コネクタ 841"/>
        <xdr:cNvCxnSpPr/>
      </xdr:nvCxnSpPr>
      <xdr:spPr>
        <a:xfrm>
          <a:off x="18656300" y="13167418"/>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103248</xdr:rowOff>
    </xdr:from>
    <xdr:to>
      <xdr:col>32</xdr:col>
      <xdr:colOff>238125</xdr:colOff>
      <xdr:row>77</xdr:row>
      <xdr:rowOff>33398</xdr:rowOff>
    </xdr:to>
    <xdr:sp macro="" textlink="">
      <xdr:nvSpPr>
        <xdr:cNvPr id="852" name="円/楕円 851"/>
        <xdr:cNvSpPr/>
      </xdr:nvSpPr>
      <xdr:spPr>
        <a:xfrm>
          <a:off x="22110700" y="131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81675</xdr:rowOff>
    </xdr:from>
    <xdr:ext cx="534377" cy="259045"/>
    <xdr:sp macro="" textlink="">
      <xdr:nvSpPr>
        <xdr:cNvPr id="853" name="繰出金該当値テキスト"/>
        <xdr:cNvSpPr txBox="1"/>
      </xdr:nvSpPr>
      <xdr:spPr>
        <a:xfrm>
          <a:off x="22212300" y="131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72,182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121427</xdr:rowOff>
    </xdr:from>
    <xdr:to>
      <xdr:col>31</xdr:col>
      <xdr:colOff>85725</xdr:colOff>
      <xdr:row>77</xdr:row>
      <xdr:rowOff>51577</xdr:rowOff>
    </xdr:to>
    <xdr:sp macro="" textlink="">
      <xdr:nvSpPr>
        <xdr:cNvPr id="854" name="円/楕円 853"/>
        <xdr:cNvSpPr/>
      </xdr:nvSpPr>
      <xdr:spPr>
        <a:xfrm>
          <a:off x="21272500" y="1315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42704</xdr:rowOff>
    </xdr:from>
    <xdr:ext cx="534377" cy="259045"/>
    <xdr:sp macro="" textlink="">
      <xdr:nvSpPr>
        <xdr:cNvPr id="855" name="テキスト ボックス 854"/>
        <xdr:cNvSpPr txBox="1"/>
      </xdr:nvSpPr>
      <xdr:spPr>
        <a:xfrm>
          <a:off x="21056111" y="132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70,512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137113</xdr:rowOff>
    </xdr:from>
    <xdr:to>
      <xdr:col>29</xdr:col>
      <xdr:colOff>568325</xdr:colOff>
      <xdr:row>77</xdr:row>
      <xdr:rowOff>67263</xdr:rowOff>
    </xdr:to>
    <xdr:sp macro="" textlink="">
      <xdr:nvSpPr>
        <xdr:cNvPr id="856" name="円/楕円 855"/>
        <xdr:cNvSpPr/>
      </xdr:nvSpPr>
      <xdr:spPr>
        <a:xfrm>
          <a:off x="20383500" y="131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58390</xdr:rowOff>
    </xdr:from>
    <xdr:ext cx="534377" cy="259045"/>
    <xdr:sp macro="" textlink="">
      <xdr:nvSpPr>
        <xdr:cNvPr id="857" name="テキスト ボックス 856"/>
        <xdr:cNvSpPr txBox="1"/>
      </xdr:nvSpPr>
      <xdr:spPr>
        <a:xfrm>
          <a:off x="20167111" y="1326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29192</xdr:rowOff>
    </xdr:from>
    <xdr:to>
      <xdr:col>28</xdr:col>
      <xdr:colOff>365125</xdr:colOff>
      <xdr:row>77</xdr:row>
      <xdr:rowOff>130792</xdr:rowOff>
    </xdr:to>
    <xdr:sp macro="" textlink="">
      <xdr:nvSpPr>
        <xdr:cNvPr id="858" name="円/楕円 857"/>
        <xdr:cNvSpPr/>
      </xdr:nvSpPr>
      <xdr:spPr>
        <a:xfrm>
          <a:off x="19494500" y="132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121919</xdr:rowOff>
    </xdr:from>
    <xdr:ext cx="534377" cy="259045"/>
    <xdr:sp macro="" textlink="">
      <xdr:nvSpPr>
        <xdr:cNvPr id="859" name="テキスト ボックス 858"/>
        <xdr:cNvSpPr txBox="1"/>
      </xdr:nvSpPr>
      <xdr:spPr>
        <a:xfrm>
          <a:off x="19278111" y="13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86418</xdr:rowOff>
    </xdr:from>
    <xdr:to>
      <xdr:col>27</xdr:col>
      <xdr:colOff>161925</xdr:colOff>
      <xdr:row>77</xdr:row>
      <xdr:rowOff>16568</xdr:rowOff>
    </xdr:to>
    <xdr:sp macro="" textlink="">
      <xdr:nvSpPr>
        <xdr:cNvPr id="860" name="円/楕円 859"/>
        <xdr:cNvSpPr/>
      </xdr:nvSpPr>
      <xdr:spPr>
        <a:xfrm>
          <a:off x="18605500" y="13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7695</xdr:rowOff>
    </xdr:from>
    <xdr:ext cx="534377" cy="259045"/>
    <xdr:sp macro="" textlink="">
      <xdr:nvSpPr>
        <xdr:cNvPr id="861" name="テキスト ボックス 860"/>
        <xdr:cNvSpPr txBox="1"/>
      </xdr:nvSpPr>
      <xdr:spPr>
        <a:xfrm>
          <a:off x="18389111" y="132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性質別歳出における住民一人あたりのコストに</a:t>
          </a:r>
          <a:r>
            <a:rPr kumimoji="1" lang="ja-JP" altLang="en-US" sz="1300">
              <a:solidFill>
                <a:sysClr val="windowText" lastClr="000000"/>
              </a:solidFill>
              <a:latin typeface="ＭＳ Ｐゴシック"/>
            </a:rPr>
            <a:t>ついて、人件費、扶助費、公債費等は、類似</a:t>
          </a:r>
          <a:r>
            <a:rPr kumimoji="1" lang="ja-JP" altLang="en-US" sz="1300">
              <a:latin typeface="ＭＳ Ｐゴシック"/>
            </a:rPr>
            <a:t>団体とほぼ同額となっている。普通建設事業費においては、前年度と比較して一人あたり２０９，３６９円減少した。これは、統合中学校建設事業が７３６，２３７千円の減、防災行政無線デジタル化整備事業が３００，０２９千円減少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福島県平田村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6,411
6,306
93.42
5,069,121
4,763,786
188,848
2,675,957
6,786,507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93.4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119126</xdr:rowOff>
    </xdr:from>
    <xdr:to>
      <xdr:col>6</xdr:col>
      <xdr:colOff>511175</xdr:colOff>
      <xdr:row>32</xdr:row>
      <xdr:rowOff>101854</xdr:rowOff>
    </xdr:to>
    <xdr:cxnSp macro="">
      <xdr:nvCxnSpPr>
        <xdr:cNvPr id="61" name="直線コネクタ 60"/>
        <xdr:cNvCxnSpPr/>
      </xdr:nvCxnSpPr>
      <xdr:spPr>
        <a:xfrm>
          <a:off x="3797300" y="5434076"/>
          <a:ext cx="838200" cy="1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119126</xdr:rowOff>
    </xdr:from>
    <xdr:to>
      <xdr:col>5</xdr:col>
      <xdr:colOff>358775</xdr:colOff>
      <xdr:row>32</xdr:row>
      <xdr:rowOff>156337</xdr:rowOff>
    </xdr:to>
    <xdr:cxnSp macro="">
      <xdr:nvCxnSpPr>
        <xdr:cNvPr id="64" name="直線コネクタ 63"/>
        <xdr:cNvCxnSpPr/>
      </xdr:nvCxnSpPr>
      <xdr:spPr>
        <a:xfrm flipV="1">
          <a:off x="2908300" y="5434076"/>
          <a:ext cx="889000" cy="2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110888</xdr:rowOff>
    </xdr:from>
    <xdr:ext cx="534377" cy="259045"/>
    <xdr:sp macro="" textlink="">
      <xdr:nvSpPr>
        <xdr:cNvPr id="66" name="テキスト ボックス 65"/>
        <xdr:cNvSpPr txBox="1"/>
      </xdr:nvSpPr>
      <xdr:spPr>
        <a:xfrm>
          <a:off x="3530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156337</xdr:rowOff>
    </xdr:from>
    <xdr:to>
      <xdr:col>4</xdr:col>
      <xdr:colOff>155575</xdr:colOff>
      <xdr:row>33</xdr:row>
      <xdr:rowOff>37084</xdr:rowOff>
    </xdr:to>
    <xdr:cxnSp macro="">
      <xdr:nvCxnSpPr>
        <xdr:cNvPr id="67" name="直線コネクタ 66"/>
        <xdr:cNvCxnSpPr/>
      </xdr:nvCxnSpPr>
      <xdr:spPr>
        <a:xfrm flipV="1">
          <a:off x="2019300" y="564273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98950</xdr:rowOff>
    </xdr:from>
    <xdr:ext cx="534377" cy="259045"/>
    <xdr:sp macro="" textlink="">
      <xdr:nvSpPr>
        <xdr:cNvPr id="69" name="テキスト ボックス 68"/>
        <xdr:cNvSpPr txBox="1"/>
      </xdr:nvSpPr>
      <xdr:spPr>
        <a:xfrm>
          <a:off x="2641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30099</xdr:rowOff>
    </xdr:from>
    <xdr:to>
      <xdr:col>2</xdr:col>
      <xdr:colOff>638175</xdr:colOff>
      <xdr:row>33</xdr:row>
      <xdr:rowOff>37084</xdr:rowOff>
    </xdr:to>
    <xdr:cxnSp macro="">
      <xdr:nvCxnSpPr>
        <xdr:cNvPr id="70" name="直線コネクタ 69"/>
        <xdr:cNvCxnSpPr/>
      </xdr:nvCxnSpPr>
      <xdr:spPr>
        <a:xfrm>
          <a:off x="1130300" y="5687949"/>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147591</xdr:rowOff>
    </xdr:from>
    <xdr:ext cx="534377" cy="259045"/>
    <xdr:sp macro="" textlink="">
      <xdr:nvSpPr>
        <xdr:cNvPr id="72" name="テキスト ボックス 71"/>
        <xdr:cNvSpPr txBox="1"/>
      </xdr:nvSpPr>
      <xdr:spPr>
        <a:xfrm>
          <a:off x="1752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116730</xdr:rowOff>
    </xdr:from>
    <xdr:ext cx="534377" cy="259045"/>
    <xdr:sp macro="" textlink="">
      <xdr:nvSpPr>
        <xdr:cNvPr id="74" name="テキスト ボックス 73"/>
        <xdr:cNvSpPr txBox="1"/>
      </xdr:nvSpPr>
      <xdr:spPr>
        <a:xfrm>
          <a:off x="863111"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51054</xdr:rowOff>
    </xdr:from>
    <xdr:to>
      <xdr:col>6</xdr:col>
      <xdr:colOff>561975</xdr:colOff>
      <xdr:row>32</xdr:row>
      <xdr:rowOff>152654</xdr:rowOff>
    </xdr:to>
    <xdr:sp macro="" textlink="">
      <xdr:nvSpPr>
        <xdr:cNvPr id="80" name="円/楕円 79"/>
        <xdr:cNvSpPr/>
      </xdr:nvSpPr>
      <xdr:spPr>
        <a:xfrm>
          <a:off x="4584700" y="55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73931</xdr:rowOff>
    </xdr:from>
    <xdr:ext cx="534377" cy="259045"/>
    <xdr:sp macro="" textlink="">
      <xdr:nvSpPr>
        <xdr:cNvPr id="81" name="議会費該当値テキスト"/>
        <xdr:cNvSpPr txBox="1"/>
      </xdr:nvSpPr>
      <xdr:spPr>
        <a:xfrm>
          <a:off x="4686300" y="53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68326</xdr:rowOff>
    </xdr:from>
    <xdr:to>
      <xdr:col>5</xdr:col>
      <xdr:colOff>409575</xdr:colOff>
      <xdr:row>31</xdr:row>
      <xdr:rowOff>169926</xdr:rowOff>
    </xdr:to>
    <xdr:sp macro="" textlink="">
      <xdr:nvSpPr>
        <xdr:cNvPr id="82" name="円/楕円 81"/>
        <xdr:cNvSpPr/>
      </xdr:nvSpPr>
      <xdr:spPr>
        <a:xfrm>
          <a:off x="3746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15003</xdr:rowOff>
    </xdr:from>
    <xdr:ext cx="534377" cy="259045"/>
    <xdr:sp macro="" textlink="">
      <xdr:nvSpPr>
        <xdr:cNvPr id="83" name="テキスト ボックス 82"/>
        <xdr:cNvSpPr txBox="1"/>
      </xdr:nvSpPr>
      <xdr:spPr>
        <a:xfrm>
          <a:off x="3530111" y="51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105537</xdr:rowOff>
    </xdr:from>
    <xdr:to>
      <xdr:col>4</xdr:col>
      <xdr:colOff>206375</xdr:colOff>
      <xdr:row>33</xdr:row>
      <xdr:rowOff>35687</xdr:rowOff>
    </xdr:to>
    <xdr:sp macro="" textlink="">
      <xdr:nvSpPr>
        <xdr:cNvPr id="84" name="円/楕円 83"/>
        <xdr:cNvSpPr/>
      </xdr:nvSpPr>
      <xdr:spPr>
        <a:xfrm>
          <a:off x="2857500" y="55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52214</xdr:rowOff>
    </xdr:from>
    <xdr:ext cx="534377" cy="259045"/>
    <xdr:sp macro="" textlink="">
      <xdr:nvSpPr>
        <xdr:cNvPr id="85" name="テキスト ボックス 84"/>
        <xdr:cNvSpPr txBox="1"/>
      </xdr:nvSpPr>
      <xdr:spPr>
        <a:xfrm>
          <a:off x="2641111" y="536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157734</xdr:rowOff>
    </xdr:from>
    <xdr:to>
      <xdr:col>3</xdr:col>
      <xdr:colOff>3175</xdr:colOff>
      <xdr:row>33</xdr:row>
      <xdr:rowOff>87884</xdr:rowOff>
    </xdr:to>
    <xdr:sp macro="" textlink="">
      <xdr:nvSpPr>
        <xdr:cNvPr id="86" name="円/楕円 85"/>
        <xdr:cNvSpPr/>
      </xdr:nvSpPr>
      <xdr:spPr>
        <a:xfrm>
          <a:off x="1968500" y="56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104411</xdr:rowOff>
    </xdr:from>
    <xdr:ext cx="534377" cy="259045"/>
    <xdr:sp macro="" textlink="">
      <xdr:nvSpPr>
        <xdr:cNvPr id="87" name="テキスト ボックス 86"/>
        <xdr:cNvSpPr txBox="1"/>
      </xdr:nvSpPr>
      <xdr:spPr>
        <a:xfrm>
          <a:off x="1752111" y="541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150749</xdr:rowOff>
    </xdr:from>
    <xdr:to>
      <xdr:col>1</xdr:col>
      <xdr:colOff>485775</xdr:colOff>
      <xdr:row>33</xdr:row>
      <xdr:rowOff>80899</xdr:rowOff>
    </xdr:to>
    <xdr:sp macro="" textlink="">
      <xdr:nvSpPr>
        <xdr:cNvPr id="88" name="円/楕円 87"/>
        <xdr:cNvSpPr/>
      </xdr:nvSpPr>
      <xdr:spPr>
        <a:xfrm>
          <a:off x="1079500" y="56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97426</xdr:rowOff>
    </xdr:from>
    <xdr:ext cx="534377" cy="259045"/>
    <xdr:sp macro="" textlink="">
      <xdr:nvSpPr>
        <xdr:cNvPr id="89" name="テキスト ボックス 88"/>
        <xdr:cNvSpPr txBox="1"/>
      </xdr:nvSpPr>
      <xdr:spPr>
        <a:xfrm>
          <a:off x="863111" y="54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79307</xdr:rowOff>
    </xdr:from>
    <xdr:to>
      <xdr:col>6</xdr:col>
      <xdr:colOff>511175</xdr:colOff>
      <xdr:row>58</xdr:row>
      <xdr:rowOff>84880</xdr:rowOff>
    </xdr:to>
    <xdr:cxnSp macro="">
      <xdr:nvCxnSpPr>
        <xdr:cNvPr id="116" name="直線コネクタ 115"/>
        <xdr:cNvCxnSpPr/>
      </xdr:nvCxnSpPr>
      <xdr:spPr>
        <a:xfrm>
          <a:off x="3797300" y="10023407"/>
          <a:ext cx="8382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79307</xdr:rowOff>
    </xdr:from>
    <xdr:to>
      <xdr:col>5</xdr:col>
      <xdr:colOff>358775</xdr:colOff>
      <xdr:row>58</xdr:row>
      <xdr:rowOff>94714</xdr:rowOff>
    </xdr:to>
    <xdr:cxnSp macro="">
      <xdr:nvCxnSpPr>
        <xdr:cNvPr id="119" name="直線コネクタ 118"/>
        <xdr:cNvCxnSpPr/>
      </xdr:nvCxnSpPr>
      <xdr:spPr>
        <a:xfrm flipV="1">
          <a:off x="2908300" y="10023407"/>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130845</xdr:rowOff>
    </xdr:from>
    <xdr:ext cx="599010" cy="259045"/>
    <xdr:sp macro="" textlink="">
      <xdr:nvSpPr>
        <xdr:cNvPr id="121" name="テキスト ボックス 120"/>
        <xdr:cNvSpPr txBox="1"/>
      </xdr:nvSpPr>
      <xdr:spPr>
        <a:xfrm>
          <a:off x="3497794" y="97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94714</xdr:rowOff>
    </xdr:from>
    <xdr:to>
      <xdr:col>4</xdr:col>
      <xdr:colOff>155575</xdr:colOff>
      <xdr:row>58</xdr:row>
      <xdr:rowOff>110546</xdr:rowOff>
    </xdr:to>
    <xdr:cxnSp macro="">
      <xdr:nvCxnSpPr>
        <xdr:cNvPr id="122" name="直線コネクタ 121"/>
        <xdr:cNvCxnSpPr/>
      </xdr:nvCxnSpPr>
      <xdr:spPr>
        <a:xfrm flipV="1">
          <a:off x="2019300" y="10038814"/>
          <a:ext cx="8890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109316</xdr:rowOff>
    </xdr:from>
    <xdr:to>
      <xdr:col>2</xdr:col>
      <xdr:colOff>638175</xdr:colOff>
      <xdr:row>58</xdr:row>
      <xdr:rowOff>110546</xdr:rowOff>
    </xdr:to>
    <xdr:cxnSp macro="">
      <xdr:nvCxnSpPr>
        <xdr:cNvPr id="125" name="直線コネクタ 124"/>
        <xdr:cNvCxnSpPr/>
      </xdr:nvCxnSpPr>
      <xdr:spPr>
        <a:xfrm>
          <a:off x="1130300" y="10053416"/>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34080</xdr:rowOff>
    </xdr:from>
    <xdr:to>
      <xdr:col>6</xdr:col>
      <xdr:colOff>561975</xdr:colOff>
      <xdr:row>58</xdr:row>
      <xdr:rowOff>135680</xdr:rowOff>
    </xdr:to>
    <xdr:sp macro="" textlink="">
      <xdr:nvSpPr>
        <xdr:cNvPr id="135" name="円/楕円 134"/>
        <xdr:cNvSpPr/>
      </xdr:nvSpPr>
      <xdr:spPr>
        <a:xfrm>
          <a:off x="4584700" y="99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28507</xdr:rowOff>
    </xdr:from>
    <xdr:to>
      <xdr:col>5</xdr:col>
      <xdr:colOff>409575</xdr:colOff>
      <xdr:row>58</xdr:row>
      <xdr:rowOff>130107</xdr:rowOff>
    </xdr:to>
    <xdr:sp macro="" textlink="">
      <xdr:nvSpPr>
        <xdr:cNvPr id="137" name="円/楕円 136"/>
        <xdr:cNvSpPr/>
      </xdr:nvSpPr>
      <xdr:spPr>
        <a:xfrm>
          <a:off x="3746500" y="9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121234</xdr:rowOff>
    </xdr:from>
    <xdr:ext cx="599010" cy="259045"/>
    <xdr:sp macro="" textlink="">
      <xdr:nvSpPr>
        <xdr:cNvPr id="138" name="テキスト ボックス 137"/>
        <xdr:cNvSpPr txBox="1"/>
      </xdr:nvSpPr>
      <xdr:spPr>
        <a:xfrm>
          <a:off x="3497794" y="1006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43914</xdr:rowOff>
    </xdr:from>
    <xdr:to>
      <xdr:col>4</xdr:col>
      <xdr:colOff>206375</xdr:colOff>
      <xdr:row>58</xdr:row>
      <xdr:rowOff>145514</xdr:rowOff>
    </xdr:to>
    <xdr:sp macro="" textlink="">
      <xdr:nvSpPr>
        <xdr:cNvPr id="139" name="円/楕円 138"/>
        <xdr:cNvSpPr/>
      </xdr:nvSpPr>
      <xdr:spPr>
        <a:xfrm>
          <a:off x="2857500" y="99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136641</xdr:rowOff>
    </xdr:from>
    <xdr:ext cx="534377" cy="259045"/>
    <xdr:sp macro="" textlink="">
      <xdr:nvSpPr>
        <xdr:cNvPr id="140" name="テキスト ボックス 139"/>
        <xdr:cNvSpPr txBox="1"/>
      </xdr:nvSpPr>
      <xdr:spPr>
        <a:xfrm>
          <a:off x="2641111" y="100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59746</xdr:rowOff>
    </xdr:from>
    <xdr:to>
      <xdr:col>3</xdr:col>
      <xdr:colOff>3175</xdr:colOff>
      <xdr:row>58</xdr:row>
      <xdr:rowOff>161346</xdr:rowOff>
    </xdr:to>
    <xdr:sp macro="" textlink="">
      <xdr:nvSpPr>
        <xdr:cNvPr id="141" name="円/楕円 140"/>
        <xdr:cNvSpPr/>
      </xdr:nvSpPr>
      <xdr:spPr>
        <a:xfrm>
          <a:off x="1968500" y="100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152473</xdr:rowOff>
    </xdr:from>
    <xdr:ext cx="534377" cy="259045"/>
    <xdr:sp macro="" textlink="">
      <xdr:nvSpPr>
        <xdr:cNvPr id="142" name="テキスト ボックス 141"/>
        <xdr:cNvSpPr txBox="1"/>
      </xdr:nvSpPr>
      <xdr:spPr>
        <a:xfrm>
          <a:off x="1752111" y="1009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58516</xdr:rowOff>
    </xdr:from>
    <xdr:to>
      <xdr:col>1</xdr:col>
      <xdr:colOff>485775</xdr:colOff>
      <xdr:row>58</xdr:row>
      <xdr:rowOff>160116</xdr:rowOff>
    </xdr:to>
    <xdr:sp macro="" textlink="">
      <xdr:nvSpPr>
        <xdr:cNvPr id="143" name="円/楕円 142"/>
        <xdr:cNvSpPr/>
      </xdr:nvSpPr>
      <xdr:spPr>
        <a:xfrm>
          <a:off x="1079500" y="100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151243</xdr:rowOff>
    </xdr:from>
    <xdr:ext cx="534377" cy="259045"/>
    <xdr:sp macro="" textlink="">
      <xdr:nvSpPr>
        <xdr:cNvPr id="144" name="テキスト ボックス 143"/>
        <xdr:cNvSpPr txBox="1"/>
      </xdr:nvSpPr>
      <xdr:spPr>
        <a:xfrm>
          <a:off x="863111" y="100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119145</xdr:rowOff>
    </xdr:from>
    <xdr:to>
      <xdr:col>6</xdr:col>
      <xdr:colOff>511175</xdr:colOff>
      <xdr:row>78</xdr:row>
      <xdr:rowOff>4437</xdr:rowOff>
    </xdr:to>
    <xdr:cxnSp macro="">
      <xdr:nvCxnSpPr>
        <xdr:cNvPr id="172" name="直線コネクタ 171"/>
        <xdr:cNvCxnSpPr/>
      </xdr:nvCxnSpPr>
      <xdr:spPr>
        <a:xfrm flipV="1">
          <a:off x="3797300" y="13320795"/>
          <a:ext cx="838200" cy="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170524</xdr:rowOff>
    </xdr:from>
    <xdr:to>
      <xdr:col>5</xdr:col>
      <xdr:colOff>358775</xdr:colOff>
      <xdr:row>78</xdr:row>
      <xdr:rowOff>4437</xdr:rowOff>
    </xdr:to>
    <xdr:cxnSp macro="">
      <xdr:nvCxnSpPr>
        <xdr:cNvPr id="175" name="直線コネクタ 174"/>
        <xdr:cNvCxnSpPr/>
      </xdr:nvCxnSpPr>
      <xdr:spPr>
        <a:xfrm>
          <a:off x="2908300" y="13372174"/>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77" name="テキスト ボックス 176"/>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170524</xdr:rowOff>
    </xdr:from>
    <xdr:to>
      <xdr:col>4</xdr:col>
      <xdr:colOff>155575</xdr:colOff>
      <xdr:row>78</xdr:row>
      <xdr:rowOff>39742</xdr:rowOff>
    </xdr:to>
    <xdr:cxnSp macro="">
      <xdr:nvCxnSpPr>
        <xdr:cNvPr id="178" name="直線コネクタ 177"/>
        <xdr:cNvCxnSpPr/>
      </xdr:nvCxnSpPr>
      <xdr:spPr>
        <a:xfrm flipV="1">
          <a:off x="2019300" y="13372174"/>
          <a:ext cx="8890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0" name="テキスト ボックス 179"/>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5868</xdr:rowOff>
    </xdr:from>
    <xdr:to>
      <xdr:col>2</xdr:col>
      <xdr:colOff>638175</xdr:colOff>
      <xdr:row>78</xdr:row>
      <xdr:rowOff>39742</xdr:rowOff>
    </xdr:to>
    <xdr:cxnSp macro="">
      <xdr:nvCxnSpPr>
        <xdr:cNvPr id="181" name="直線コネクタ 180"/>
        <xdr:cNvCxnSpPr/>
      </xdr:nvCxnSpPr>
      <xdr:spPr>
        <a:xfrm>
          <a:off x="1130300" y="13378968"/>
          <a:ext cx="889000" cy="3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3" name="テキスト ボックス 182"/>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5" name="テキスト ボックス 184"/>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68345</xdr:rowOff>
    </xdr:from>
    <xdr:to>
      <xdr:col>6</xdr:col>
      <xdr:colOff>561975</xdr:colOff>
      <xdr:row>77</xdr:row>
      <xdr:rowOff>169945</xdr:rowOff>
    </xdr:to>
    <xdr:sp macro="" textlink="">
      <xdr:nvSpPr>
        <xdr:cNvPr id="191" name="円/楕円 190"/>
        <xdr:cNvSpPr/>
      </xdr:nvSpPr>
      <xdr:spPr>
        <a:xfrm>
          <a:off x="4584700" y="132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46772</xdr:rowOff>
    </xdr:from>
    <xdr:ext cx="599010" cy="259045"/>
    <xdr:sp macro="" textlink="">
      <xdr:nvSpPr>
        <xdr:cNvPr id="192" name="民生費該当値テキスト"/>
        <xdr:cNvSpPr txBox="1"/>
      </xdr:nvSpPr>
      <xdr:spPr>
        <a:xfrm>
          <a:off x="4686300" y="1324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125087</xdr:rowOff>
    </xdr:from>
    <xdr:to>
      <xdr:col>5</xdr:col>
      <xdr:colOff>409575</xdr:colOff>
      <xdr:row>78</xdr:row>
      <xdr:rowOff>55237</xdr:rowOff>
    </xdr:to>
    <xdr:sp macro="" textlink="">
      <xdr:nvSpPr>
        <xdr:cNvPr id="193" name="円/楕円 192"/>
        <xdr:cNvSpPr/>
      </xdr:nvSpPr>
      <xdr:spPr>
        <a:xfrm>
          <a:off x="3746500" y="133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46364</xdr:rowOff>
    </xdr:from>
    <xdr:ext cx="599010" cy="259045"/>
    <xdr:sp macro="" textlink="">
      <xdr:nvSpPr>
        <xdr:cNvPr id="194" name="テキスト ボックス 193"/>
        <xdr:cNvSpPr txBox="1"/>
      </xdr:nvSpPr>
      <xdr:spPr>
        <a:xfrm>
          <a:off x="3497794" y="1341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119724</xdr:rowOff>
    </xdr:from>
    <xdr:to>
      <xdr:col>4</xdr:col>
      <xdr:colOff>206375</xdr:colOff>
      <xdr:row>78</xdr:row>
      <xdr:rowOff>49874</xdr:rowOff>
    </xdr:to>
    <xdr:sp macro="" textlink="">
      <xdr:nvSpPr>
        <xdr:cNvPr id="195" name="円/楕円 194"/>
        <xdr:cNvSpPr/>
      </xdr:nvSpPr>
      <xdr:spPr>
        <a:xfrm>
          <a:off x="2857500" y="133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41001</xdr:rowOff>
    </xdr:from>
    <xdr:ext cx="599010" cy="259045"/>
    <xdr:sp macro="" textlink="">
      <xdr:nvSpPr>
        <xdr:cNvPr id="196" name="テキスト ボックス 195"/>
        <xdr:cNvSpPr txBox="1"/>
      </xdr:nvSpPr>
      <xdr:spPr>
        <a:xfrm>
          <a:off x="2608794" y="1341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160392</xdr:rowOff>
    </xdr:from>
    <xdr:to>
      <xdr:col>3</xdr:col>
      <xdr:colOff>3175</xdr:colOff>
      <xdr:row>78</xdr:row>
      <xdr:rowOff>90542</xdr:rowOff>
    </xdr:to>
    <xdr:sp macro="" textlink="">
      <xdr:nvSpPr>
        <xdr:cNvPr id="197" name="円/楕円 196"/>
        <xdr:cNvSpPr/>
      </xdr:nvSpPr>
      <xdr:spPr>
        <a:xfrm>
          <a:off x="1968500" y="133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81669</xdr:rowOff>
    </xdr:from>
    <xdr:ext cx="599010" cy="259045"/>
    <xdr:sp macro="" textlink="">
      <xdr:nvSpPr>
        <xdr:cNvPr id="198" name="テキスト ボックス 197"/>
        <xdr:cNvSpPr txBox="1"/>
      </xdr:nvSpPr>
      <xdr:spPr>
        <a:xfrm>
          <a:off x="1719794" y="1345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126518</xdr:rowOff>
    </xdr:from>
    <xdr:to>
      <xdr:col>1</xdr:col>
      <xdr:colOff>485775</xdr:colOff>
      <xdr:row>78</xdr:row>
      <xdr:rowOff>56668</xdr:rowOff>
    </xdr:to>
    <xdr:sp macro="" textlink="">
      <xdr:nvSpPr>
        <xdr:cNvPr id="199" name="円/楕円 198"/>
        <xdr:cNvSpPr/>
      </xdr:nvSpPr>
      <xdr:spPr>
        <a:xfrm>
          <a:off x="1079500" y="133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47795</xdr:rowOff>
    </xdr:from>
    <xdr:ext cx="599010" cy="259045"/>
    <xdr:sp macro="" textlink="">
      <xdr:nvSpPr>
        <xdr:cNvPr id="200" name="テキスト ボックス 199"/>
        <xdr:cNvSpPr txBox="1"/>
      </xdr:nvSpPr>
      <xdr:spPr>
        <a:xfrm>
          <a:off x="830794" y="1342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156694</xdr:rowOff>
    </xdr:from>
    <xdr:to>
      <xdr:col>6</xdr:col>
      <xdr:colOff>511175</xdr:colOff>
      <xdr:row>98</xdr:row>
      <xdr:rowOff>20290</xdr:rowOff>
    </xdr:to>
    <xdr:cxnSp macro="">
      <xdr:nvCxnSpPr>
        <xdr:cNvPr id="227" name="直線コネクタ 226"/>
        <xdr:cNvCxnSpPr/>
      </xdr:nvCxnSpPr>
      <xdr:spPr>
        <a:xfrm>
          <a:off x="3797300" y="16787344"/>
          <a:ext cx="838200" cy="3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156694</xdr:rowOff>
    </xdr:from>
    <xdr:to>
      <xdr:col>5</xdr:col>
      <xdr:colOff>358775</xdr:colOff>
      <xdr:row>97</xdr:row>
      <xdr:rowOff>167514</xdr:rowOff>
    </xdr:to>
    <xdr:cxnSp macro="">
      <xdr:nvCxnSpPr>
        <xdr:cNvPr id="230" name="直線コネクタ 229"/>
        <xdr:cNvCxnSpPr/>
      </xdr:nvCxnSpPr>
      <xdr:spPr>
        <a:xfrm flipV="1">
          <a:off x="2908300" y="16787344"/>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167514</xdr:rowOff>
    </xdr:from>
    <xdr:to>
      <xdr:col>4</xdr:col>
      <xdr:colOff>155575</xdr:colOff>
      <xdr:row>97</xdr:row>
      <xdr:rowOff>170197</xdr:rowOff>
    </xdr:to>
    <xdr:cxnSp macro="">
      <xdr:nvCxnSpPr>
        <xdr:cNvPr id="233" name="直線コネクタ 232"/>
        <xdr:cNvCxnSpPr/>
      </xdr:nvCxnSpPr>
      <xdr:spPr>
        <a:xfrm flipV="1">
          <a:off x="2019300" y="1679816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20748</xdr:rowOff>
    </xdr:from>
    <xdr:ext cx="534377" cy="259045"/>
    <xdr:sp macro="" textlink="">
      <xdr:nvSpPr>
        <xdr:cNvPr id="235" name="テキスト ボックス 234"/>
        <xdr:cNvSpPr txBox="1"/>
      </xdr:nvSpPr>
      <xdr:spPr>
        <a:xfrm>
          <a:off x="2641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170197</xdr:rowOff>
    </xdr:from>
    <xdr:to>
      <xdr:col>2</xdr:col>
      <xdr:colOff>638175</xdr:colOff>
      <xdr:row>98</xdr:row>
      <xdr:rowOff>7891</xdr:rowOff>
    </xdr:to>
    <xdr:cxnSp macro="">
      <xdr:nvCxnSpPr>
        <xdr:cNvPr id="236" name="直線コネクタ 235"/>
        <xdr:cNvCxnSpPr/>
      </xdr:nvCxnSpPr>
      <xdr:spPr>
        <a:xfrm flipV="1">
          <a:off x="1130300" y="1680084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140940</xdr:rowOff>
    </xdr:from>
    <xdr:to>
      <xdr:col>6</xdr:col>
      <xdr:colOff>561975</xdr:colOff>
      <xdr:row>98</xdr:row>
      <xdr:rowOff>71090</xdr:rowOff>
    </xdr:to>
    <xdr:sp macro="" textlink="">
      <xdr:nvSpPr>
        <xdr:cNvPr id="246" name="円/楕円 245"/>
        <xdr:cNvSpPr/>
      </xdr:nvSpPr>
      <xdr:spPr>
        <a:xfrm>
          <a:off x="4584700" y="167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52,235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105894</xdr:rowOff>
    </xdr:from>
    <xdr:to>
      <xdr:col>5</xdr:col>
      <xdr:colOff>409575</xdr:colOff>
      <xdr:row>98</xdr:row>
      <xdr:rowOff>36044</xdr:rowOff>
    </xdr:to>
    <xdr:sp macro="" textlink="">
      <xdr:nvSpPr>
        <xdr:cNvPr id="248" name="円/楕円 247"/>
        <xdr:cNvSpPr/>
      </xdr:nvSpPr>
      <xdr:spPr>
        <a:xfrm>
          <a:off x="3746500" y="167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27171</xdr:rowOff>
    </xdr:from>
    <xdr:ext cx="534377" cy="259045"/>
    <xdr:sp macro="" textlink="">
      <xdr:nvSpPr>
        <xdr:cNvPr id="249" name="テキスト ボックス 248"/>
        <xdr:cNvSpPr txBox="1"/>
      </xdr:nvSpPr>
      <xdr:spPr>
        <a:xfrm>
          <a:off x="3530111" y="168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116714</xdr:rowOff>
    </xdr:from>
    <xdr:to>
      <xdr:col>4</xdr:col>
      <xdr:colOff>206375</xdr:colOff>
      <xdr:row>98</xdr:row>
      <xdr:rowOff>46864</xdr:rowOff>
    </xdr:to>
    <xdr:sp macro="" textlink="">
      <xdr:nvSpPr>
        <xdr:cNvPr id="250" name="円/楕円 249"/>
        <xdr:cNvSpPr/>
      </xdr:nvSpPr>
      <xdr:spPr>
        <a:xfrm>
          <a:off x="2857500" y="167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37991</xdr:rowOff>
    </xdr:from>
    <xdr:ext cx="534377" cy="259045"/>
    <xdr:sp macro="" textlink="">
      <xdr:nvSpPr>
        <xdr:cNvPr id="251" name="テキスト ボックス 250"/>
        <xdr:cNvSpPr txBox="1"/>
      </xdr:nvSpPr>
      <xdr:spPr>
        <a:xfrm>
          <a:off x="2641111" y="168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119397</xdr:rowOff>
    </xdr:from>
    <xdr:to>
      <xdr:col>3</xdr:col>
      <xdr:colOff>3175</xdr:colOff>
      <xdr:row>98</xdr:row>
      <xdr:rowOff>49547</xdr:rowOff>
    </xdr:to>
    <xdr:sp macro="" textlink="">
      <xdr:nvSpPr>
        <xdr:cNvPr id="252" name="円/楕円 251"/>
        <xdr:cNvSpPr/>
      </xdr:nvSpPr>
      <xdr:spPr>
        <a:xfrm>
          <a:off x="1968500" y="167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40674</xdr:rowOff>
    </xdr:from>
    <xdr:ext cx="534377" cy="259045"/>
    <xdr:sp macro="" textlink="">
      <xdr:nvSpPr>
        <xdr:cNvPr id="253" name="テキスト ボックス 252"/>
        <xdr:cNvSpPr txBox="1"/>
      </xdr:nvSpPr>
      <xdr:spPr>
        <a:xfrm>
          <a:off x="1752111" y="1684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128541</xdr:rowOff>
    </xdr:from>
    <xdr:to>
      <xdr:col>1</xdr:col>
      <xdr:colOff>485775</xdr:colOff>
      <xdr:row>98</xdr:row>
      <xdr:rowOff>58691</xdr:rowOff>
    </xdr:to>
    <xdr:sp macro="" textlink="">
      <xdr:nvSpPr>
        <xdr:cNvPr id="254" name="円/楕円 253"/>
        <xdr:cNvSpPr/>
      </xdr:nvSpPr>
      <xdr:spPr>
        <a:xfrm>
          <a:off x="1079500" y="167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49818</xdr:rowOff>
    </xdr:from>
    <xdr:ext cx="534377" cy="259045"/>
    <xdr:sp macro="" textlink="">
      <xdr:nvSpPr>
        <xdr:cNvPr id="255" name="テキスト ボックス 254"/>
        <xdr:cNvSpPr txBox="1"/>
      </xdr:nvSpPr>
      <xdr:spPr>
        <a:xfrm>
          <a:off x="863111" y="1685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167666</xdr:rowOff>
    </xdr:from>
    <xdr:to>
      <xdr:col>15</xdr:col>
      <xdr:colOff>180975</xdr:colOff>
      <xdr:row>39</xdr:row>
      <xdr:rowOff>44412</xdr:rowOff>
    </xdr:to>
    <xdr:cxnSp macro="">
      <xdr:nvCxnSpPr>
        <xdr:cNvPr id="284" name="直線コネクタ 283"/>
        <xdr:cNvCxnSpPr/>
      </xdr:nvCxnSpPr>
      <xdr:spPr>
        <a:xfrm>
          <a:off x="9639300" y="6682766"/>
          <a:ext cx="8382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115126</xdr:rowOff>
    </xdr:from>
    <xdr:to>
      <xdr:col>14</xdr:col>
      <xdr:colOff>28575</xdr:colOff>
      <xdr:row>38</xdr:row>
      <xdr:rowOff>167666</xdr:rowOff>
    </xdr:to>
    <xdr:cxnSp macro="">
      <xdr:nvCxnSpPr>
        <xdr:cNvPr id="287" name="直線コネクタ 286"/>
        <xdr:cNvCxnSpPr/>
      </xdr:nvCxnSpPr>
      <xdr:spPr>
        <a:xfrm>
          <a:off x="8750300" y="6630226"/>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41762</xdr:rowOff>
    </xdr:from>
    <xdr:ext cx="469744" cy="259045"/>
    <xdr:sp macro="" textlink="">
      <xdr:nvSpPr>
        <xdr:cNvPr id="289" name="テキスト ボックス 288"/>
        <xdr:cNvSpPr txBox="1"/>
      </xdr:nvSpPr>
      <xdr:spPr>
        <a:xfrm>
          <a:off x="9404427" y="67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170447</xdr:rowOff>
    </xdr:from>
    <xdr:to>
      <xdr:col>12</xdr:col>
      <xdr:colOff>511175</xdr:colOff>
      <xdr:row>38</xdr:row>
      <xdr:rowOff>115126</xdr:rowOff>
    </xdr:to>
    <xdr:cxnSp macro="">
      <xdr:nvCxnSpPr>
        <xdr:cNvPr id="290" name="直線コネクタ 289"/>
        <xdr:cNvCxnSpPr/>
      </xdr:nvCxnSpPr>
      <xdr:spPr>
        <a:xfrm>
          <a:off x="7861300" y="6514097"/>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44314</xdr:rowOff>
    </xdr:from>
    <xdr:ext cx="469744" cy="259045"/>
    <xdr:sp macro="" textlink="">
      <xdr:nvSpPr>
        <xdr:cNvPr id="292" name="テキスト ボックス 291"/>
        <xdr:cNvSpPr txBox="1"/>
      </xdr:nvSpPr>
      <xdr:spPr>
        <a:xfrm>
          <a:off x="8515427"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170447</xdr:rowOff>
    </xdr:from>
    <xdr:to>
      <xdr:col>11</xdr:col>
      <xdr:colOff>307975</xdr:colOff>
      <xdr:row>38</xdr:row>
      <xdr:rowOff>57404</xdr:rowOff>
    </xdr:to>
    <xdr:cxnSp macro="">
      <xdr:nvCxnSpPr>
        <xdr:cNvPr id="293" name="直線コネクタ 292"/>
        <xdr:cNvCxnSpPr/>
      </xdr:nvCxnSpPr>
      <xdr:spPr>
        <a:xfrm flipV="1">
          <a:off x="6972300" y="6514097"/>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143641</xdr:rowOff>
    </xdr:from>
    <xdr:ext cx="469744" cy="259045"/>
    <xdr:sp macro="" textlink="">
      <xdr:nvSpPr>
        <xdr:cNvPr id="295" name="テキスト ボックス 294"/>
        <xdr:cNvSpPr txBox="1"/>
      </xdr:nvSpPr>
      <xdr:spPr>
        <a:xfrm>
          <a:off x="7626427" y="66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152747</xdr:rowOff>
    </xdr:from>
    <xdr:ext cx="469744" cy="259045"/>
    <xdr:sp macro="" textlink="">
      <xdr:nvSpPr>
        <xdr:cNvPr id="297" name="テキスト ボックス 296"/>
        <xdr:cNvSpPr txBox="1"/>
      </xdr:nvSpPr>
      <xdr:spPr>
        <a:xfrm>
          <a:off x="6737427" y="66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165062</xdr:rowOff>
    </xdr:from>
    <xdr:to>
      <xdr:col>15</xdr:col>
      <xdr:colOff>231775</xdr:colOff>
      <xdr:row>39</xdr:row>
      <xdr:rowOff>95212</xdr:rowOff>
    </xdr:to>
    <xdr:sp macro="" textlink="">
      <xdr:nvSpPr>
        <xdr:cNvPr id="303" name="円/楕円 302"/>
        <xdr:cNvSpPr/>
      </xdr:nvSpPr>
      <xdr:spPr>
        <a:xfrm>
          <a:off x="10426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249299" cy="259045"/>
    <xdr:sp macro="" textlink="">
      <xdr:nvSpPr>
        <xdr:cNvPr id="304" name="労働費該当値テキスト"/>
        <xdr:cNvSpPr txBox="1"/>
      </xdr:nvSpPr>
      <xdr:spPr>
        <a:xfrm>
          <a:off x="10528300" y="6623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116866</xdr:rowOff>
    </xdr:from>
    <xdr:to>
      <xdr:col>14</xdr:col>
      <xdr:colOff>79375</xdr:colOff>
      <xdr:row>39</xdr:row>
      <xdr:rowOff>47016</xdr:rowOff>
    </xdr:to>
    <xdr:sp macro="" textlink="">
      <xdr:nvSpPr>
        <xdr:cNvPr id="305" name="円/楕円 304"/>
        <xdr:cNvSpPr/>
      </xdr:nvSpPr>
      <xdr:spPr>
        <a:xfrm>
          <a:off x="9588500" y="66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63542</xdr:rowOff>
    </xdr:from>
    <xdr:ext cx="469744" cy="259045"/>
    <xdr:sp macro="" textlink="">
      <xdr:nvSpPr>
        <xdr:cNvPr id="306" name="テキスト ボックス 305"/>
        <xdr:cNvSpPr txBox="1"/>
      </xdr:nvSpPr>
      <xdr:spPr>
        <a:xfrm>
          <a:off x="9404427" y="64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64326</xdr:rowOff>
    </xdr:from>
    <xdr:to>
      <xdr:col>12</xdr:col>
      <xdr:colOff>561975</xdr:colOff>
      <xdr:row>38</xdr:row>
      <xdr:rowOff>165926</xdr:rowOff>
    </xdr:to>
    <xdr:sp macro="" textlink="">
      <xdr:nvSpPr>
        <xdr:cNvPr id="307" name="円/楕円 306"/>
        <xdr:cNvSpPr/>
      </xdr:nvSpPr>
      <xdr:spPr>
        <a:xfrm>
          <a:off x="86995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11003</xdr:rowOff>
    </xdr:from>
    <xdr:ext cx="469744" cy="259045"/>
    <xdr:sp macro="" textlink="">
      <xdr:nvSpPr>
        <xdr:cNvPr id="308" name="テキスト ボックス 307"/>
        <xdr:cNvSpPr txBox="1"/>
      </xdr:nvSpPr>
      <xdr:spPr>
        <a:xfrm>
          <a:off x="8515427"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119647</xdr:rowOff>
    </xdr:from>
    <xdr:to>
      <xdr:col>11</xdr:col>
      <xdr:colOff>358775</xdr:colOff>
      <xdr:row>38</xdr:row>
      <xdr:rowOff>49797</xdr:rowOff>
    </xdr:to>
    <xdr:sp macro="" textlink="">
      <xdr:nvSpPr>
        <xdr:cNvPr id="309" name="円/楕円 308"/>
        <xdr:cNvSpPr/>
      </xdr:nvSpPr>
      <xdr:spPr>
        <a:xfrm>
          <a:off x="7810500" y="64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66324</xdr:rowOff>
    </xdr:from>
    <xdr:ext cx="469744" cy="259045"/>
    <xdr:sp macro="" textlink="">
      <xdr:nvSpPr>
        <xdr:cNvPr id="310" name="テキスト ボックス 309"/>
        <xdr:cNvSpPr txBox="1"/>
      </xdr:nvSpPr>
      <xdr:spPr>
        <a:xfrm>
          <a:off x="7626427" y="623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6604</xdr:rowOff>
    </xdr:from>
    <xdr:to>
      <xdr:col>10</xdr:col>
      <xdr:colOff>155575</xdr:colOff>
      <xdr:row>38</xdr:row>
      <xdr:rowOff>108204</xdr:rowOff>
    </xdr:to>
    <xdr:sp macro="" textlink="">
      <xdr:nvSpPr>
        <xdr:cNvPr id="311" name="円/楕円 310"/>
        <xdr:cNvSpPr/>
      </xdr:nvSpPr>
      <xdr:spPr>
        <a:xfrm>
          <a:off x="692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124731</xdr:rowOff>
    </xdr:from>
    <xdr:ext cx="469744" cy="259045"/>
    <xdr:sp macro="" textlink="">
      <xdr:nvSpPr>
        <xdr:cNvPr id="312" name="テキスト ボックス 311"/>
        <xdr:cNvSpPr txBox="1"/>
      </xdr:nvSpPr>
      <xdr:spPr>
        <a:xfrm>
          <a:off x="6737427" y="62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15394</xdr:rowOff>
    </xdr:from>
    <xdr:to>
      <xdr:col>15</xdr:col>
      <xdr:colOff>180975</xdr:colOff>
      <xdr:row>58</xdr:row>
      <xdr:rowOff>15947</xdr:rowOff>
    </xdr:to>
    <xdr:cxnSp macro="">
      <xdr:nvCxnSpPr>
        <xdr:cNvPr id="339" name="直線コネクタ 338"/>
        <xdr:cNvCxnSpPr/>
      </xdr:nvCxnSpPr>
      <xdr:spPr>
        <a:xfrm flipV="1">
          <a:off x="9639300" y="9959494"/>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132435</xdr:rowOff>
    </xdr:from>
    <xdr:to>
      <xdr:col>14</xdr:col>
      <xdr:colOff>28575</xdr:colOff>
      <xdr:row>58</xdr:row>
      <xdr:rowOff>15947</xdr:rowOff>
    </xdr:to>
    <xdr:cxnSp macro="">
      <xdr:nvCxnSpPr>
        <xdr:cNvPr id="342" name="直線コネクタ 341"/>
        <xdr:cNvCxnSpPr/>
      </xdr:nvCxnSpPr>
      <xdr:spPr>
        <a:xfrm>
          <a:off x="8750300" y="9905085"/>
          <a:ext cx="889000" cy="5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132435</xdr:rowOff>
    </xdr:from>
    <xdr:to>
      <xdr:col>12</xdr:col>
      <xdr:colOff>511175</xdr:colOff>
      <xdr:row>58</xdr:row>
      <xdr:rowOff>34567</xdr:rowOff>
    </xdr:to>
    <xdr:cxnSp macro="">
      <xdr:nvCxnSpPr>
        <xdr:cNvPr id="345" name="直線コネクタ 344"/>
        <xdr:cNvCxnSpPr/>
      </xdr:nvCxnSpPr>
      <xdr:spPr>
        <a:xfrm flipV="1">
          <a:off x="7861300" y="9905085"/>
          <a:ext cx="889000" cy="7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34567</xdr:rowOff>
    </xdr:from>
    <xdr:to>
      <xdr:col>11</xdr:col>
      <xdr:colOff>307975</xdr:colOff>
      <xdr:row>58</xdr:row>
      <xdr:rowOff>41253</xdr:rowOff>
    </xdr:to>
    <xdr:cxnSp macro="">
      <xdr:nvCxnSpPr>
        <xdr:cNvPr id="348" name="直線コネクタ 347"/>
        <xdr:cNvCxnSpPr/>
      </xdr:nvCxnSpPr>
      <xdr:spPr>
        <a:xfrm flipV="1">
          <a:off x="6972300" y="9978667"/>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136044</xdr:rowOff>
    </xdr:from>
    <xdr:to>
      <xdr:col>15</xdr:col>
      <xdr:colOff>231775</xdr:colOff>
      <xdr:row>58</xdr:row>
      <xdr:rowOff>66194</xdr:rowOff>
    </xdr:to>
    <xdr:sp macro="" textlink="">
      <xdr:nvSpPr>
        <xdr:cNvPr id="358" name="円/楕円 357"/>
        <xdr:cNvSpPr/>
      </xdr:nvSpPr>
      <xdr:spPr>
        <a:xfrm>
          <a:off x="10426700" y="99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95421</xdr:rowOff>
    </xdr:from>
    <xdr:ext cx="534377" cy="259045"/>
    <xdr:sp macro="" textlink="">
      <xdr:nvSpPr>
        <xdr:cNvPr id="359" name="農林水産業費該当値テキスト"/>
        <xdr:cNvSpPr txBox="1"/>
      </xdr:nvSpPr>
      <xdr:spPr>
        <a:xfrm>
          <a:off x="10528300" y="969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136597</xdr:rowOff>
    </xdr:from>
    <xdr:to>
      <xdr:col>14</xdr:col>
      <xdr:colOff>79375</xdr:colOff>
      <xdr:row>58</xdr:row>
      <xdr:rowOff>66747</xdr:rowOff>
    </xdr:to>
    <xdr:sp macro="" textlink="">
      <xdr:nvSpPr>
        <xdr:cNvPr id="360" name="円/楕円 359"/>
        <xdr:cNvSpPr/>
      </xdr:nvSpPr>
      <xdr:spPr>
        <a:xfrm>
          <a:off x="9588500" y="9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57874</xdr:rowOff>
    </xdr:from>
    <xdr:ext cx="534377" cy="259045"/>
    <xdr:sp macro="" textlink="">
      <xdr:nvSpPr>
        <xdr:cNvPr id="361" name="テキスト ボックス 360"/>
        <xdr:cNvSpPr txBox="1"/>
      </xdr:nvSpPr>
      <xdr:spPr>
        <a:xfrm>
          <a:off x="9372111" y="100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81635</xdr:rowOff>
    </xdr:from>
    <xdr:to>
      <xdr:col>12</xdr:col>
      <xdr:colOff>561975</xdr:colOff>
      <xdr:row>58</xdr:row>
      <xdr:rowOff>11785</xdr:rowOff>
    </xdr:to>
    <xdr:sp macro="" textlink="">
      <xdr:nvSpPr>
        <xdr:cNvPr id="362" name="円/楕円 361"/>
        <xdr:cNvSpPr/>
      </xdr:nvSpPr>
      <xdr:spPr>
        <a:xfrm>
          <a:off x="8699500" y="98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2912</xdr:rowOff>
    </xdr:from>
    <xdr:ext cx="534377" cy="259045"/>
    <xdr:sp macro="" textlink="">
      <xdr:nvSpPr>
        <xdr:cNvPr id="363" name="テキスト ボックス 362"/>
        <xdr:cNvSpPr txBox="1"/>
      </xdr:nvSpPr>
      <xdr:spPr>
        <a:xfrm>
          <a:off x="8483111" y="99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155217</xdr:rowOff>
    </xdr:from>
    <xdr:to>
      <xdr:col>11</xdr:col>
      <xdr:colOff>358775</xdr:colOff>
      <xdr:row>58</xdr:row>
      <xdr:rowOff>85367</xdr:rowOff>
    </xdr:to>
    <xdr:sp macro="" textlink="">
      <xdr:nvSpPr>
        <xdr:cNvPr id="364" name="円/楕円 363"/>
        <xdr:cNvSpPr/>
      </xdr:nvSpPr>
      <xdr:spPr>
        <a:xfrm>
          <a:off x="7810500" y="99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76494</xdr:rowOff>
    </xdr:from>
    <xdr:ext cx="534377" cy="259045"/>
    <xdr:sp macro="" textlink="">
      <xdr:nvSpPr>
        <xdr:cNvPr id="365" name="テキスト ボックス 364"/>
        <xdr:cNvSpPr txBox="1"/>
      </xdr:nvSpPr>
      <xdr:spPr>
        <a:xfrm>
          <a:off x="7594111" y="1002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161903</xdr:rowOff>
    </xdr:from>
    <xdr:to>
      <xdr:col>10</xdr:col>
      <xdr:colOff>155575</xdr:colOff>
      <xdr:row>58</xdr:row>
      <xdr:rowOff>92053</xdr:rowOff>
    </xdr:to>
    <xdr:sp macro="" textlink="">
      <xdr:nvSpPr>
        <xdr:cNvPr id="366" name="円/楕円 365"/>
        <xdr:cNvSpPr/>
      </xdr:nvSpPr>
      <xdr:spPr>
        <a:xfrm>
          <a:off x="6921500" y="99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83180</xdr:rowOff>
    </xdr:from>
    <xdr:ext cx="534377" cy="259045"/>
    <xdr:sp macro="" textlink="">
      <xdr:nvSpPr>
        <xdr:cNvPr id="367" name="テキスト ボックス 366"/>
        <xdr:cNvSpPr txBox="1"/>
      </xdr:nvSpPr>
      <xdr:spPr>
        <a:xfrm>
          <a:off x="6705111" y="1002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86016</xdr:rowOff>
    </xdr:from>
    <xdr:to>
      <xdr:col>15</xdr:col>
      <xdr:colOff>180975</xdr:colOff>
      <xdr:row>76</xdr:row>
      <xdr:rowOff>95141</xdr:rowOff>
    </xdr:to>
    <xdr:cxnSp macro="">
      <xdr:nvCxnSpPr>
        <xdr:cNvPr id="396" name="直線コネクタ 395"/>
        <xdr:cNvCxnSpPr/>
      </xdr:nvCxnSpPr>
      <xdr:spPr>
        <a:xfrm flipV="1">
          <a:off x="9639300" y="13116216"/>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15246</xdr:rowOff>
    </xdr:from>
    <xdr:to>
      <xdr:col>14</xdr:col>
      <xdr:colOff>28575</xdr:colOff>
      <xdr:row>76</xdr:row>
      <xdr:rowOff>95141</xdr:rowOff>
    </xdr:to>
    <xdr:cxnSp macro="">
      <xdr:nvCxnSpPr>
        <xdr:cNvPr id="399" name="直線コネクタ 398"/>
        <xdr:cNvCxnSpPr/>
      </xdr:nvCxnSpPr>
      <xdr:spPr>
        <a:xfrm>
          <a:off x="8750300" y="12873996"/>
          <a:ext cx="889000" cy="25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15246</xdr:rowOff>
    </xdr:from>
    <xdr:to>
      <xdr:col>12</xdr:col>
      <xdr:colOff>511175</xdr:colOff>
      <xdr:row>78</xdr:row>
      <xdr:rowOff>8007</xdr:rowOff>
    </xdr:to>
    <xdr:cxnSp macro="">
      <xdr:nvCxnSpPr>
        <xdr:cNvPr id="402" name="直線コネクタ 401"/>
        <xdr:cNvCxnSpPr/>
      </xdr:nvCxnSpPr>
      <xdr:spPr>
        <a:xfrm flipV="1">
          <a:off x="7861300" y="12873996"/>
          <a:ext cx="889000" cy="5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111656</xdr:rowOff>
    </xdr:from>
    <xdr:ext cx="534377" cy="259045"/>
    <xdr:sp macro="" textlink="">
      <xdr:nvSpPr>
        <xdr:cNvPr id="404" name="テキスト ボックス 403"/>
        <xdr:cNvSpPr txBox="1"/>
      </xdr:nvSpPr>
      <xdr:spPr>
        <a:xfrm>
          <a:off x="8483111" y="131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8007</xdr:rowOff>
    </xdr:from>
    <xdr:to>
      <xdr:col>11</xdr:col>
      <xdr:colOff>307975</xdr:colOff>
      <xdr:row>78</xdr:row>
      <xdr:rowOff>57138</xdr:rowOff>
    </xdr:to>
    <xdr:cxnSp macro="">
      <xdr:nvCxnSpPr>
        <xdr:cNvPr id="405" name="直線コネクタ 404"/>
        <xdr:cNvCxnSpPr/>
      </xdr:nvCxnSpPr>
      <xdr:spPr>
        <a:xfrm flipV="1">
          <a:off x="6972300" y="13381107"/>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35216</xdr:rowOff>
    </xdr:from>
    <xdr:to>
      <xdr:col>15</xdr:col>
      <xdr:colOff>231775</xdr:colOff>
      <xdr:row>76</xdr:row>
      <xdr:rowOff>136816</xdr:rowOff>
    </xdr:to>
    <xdr:sp macro="" textlink="">
      <xdr:nvSpPr>
        <xdr:cNvPr id="415" name="円/楕円 414"/>
        <xdr:cNvSpPr/>
      </xdr:nvSpPr>
      <xdr:spPr>
        <a:xfrm>
          <a:off x="10426700" y="130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58094</xdr:rowOff>
    </xdr:from>
    <xdr:ext cx="534377" cy="259045"/>
    <xdr:sp macro="" textlink="">
      <xdr:nvSpPr>
        <xdr:cNvPr id="416" name="商工費該当値テキスト"/>
        <xdr:cNvSpPr txBox="1"/>
      </xdr:nvSpPr>
      <xdr:spPr>
        <a:xfrm>
          <a:off x="10528300" y="129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44341</xdr:rowOff>
    </xdr:from>
    <xdr:to>
      <xdr:col>14</xdr:col>
      <xdr:colOff>79375</xdr:colOff>
      <xdr:row>76</xdr:row>
      <xdr:rowOff>145941</xdr:rowOff>
    </xdr:to>
    <xdr:sp macro="" textlink="">
      <xdr:nvSpPr>
        <xdr:cNvPr id="417" name="円/楕円 416"/>
        <xdr:cNvSpPr/>
      </xdr:nvSpPr>
      <xdr:spPr>
        <a:xfrm>
          <a:off x="9588500" y="130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137068</xdr:rowOff>
    </xdr:from>
    <xdr:ext cx="534377" cy="259045"/>
    <xdr:sp macro="" textlink="">
      <xdr:nvSpPr>
        <xdr:cNvPr id="418" name="テキスト ボックス 417"/>
        <xdr:cNvSpPr txBox="1"/>
      </xdr:nvSpPr>
      <xdr:spPr>
        <a:xfrm>
          <a:off x="9372111" y="1316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135896</xdr:rowOff>
    </xdr:from>
    <xdr:to>
      <xdr:col>12</xdr:col>
      <xdr:colOff>561975</xdr:colOff>
      <xdr:row>75</xdr:row>
      <xdr:rowOff>66046</xdr:rowOff>
    </xdr:to>
    <xdr:sp macro="" textlink="">
      <xdr:nvSpPr>
        <xdr:cNvPr id="419" name="円/楕円 418"/>
        <xdr:cNvSpPr/>
      </xdr:nvSpPr>
      <xdr:spPr>
        <a:xfrm>
          <a:off x="8699500" y="128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82573</xdr:rowOff>
    </xdr:from>
    <xdr:ext cx="534377" cy="259045"/>
    <xdr:sp macro="" textlink="">
      <xdr:nvSpPr>
        <xdr:cNvPr id="420" name="テキスト ボックス 419"/>
        <xdr:cNvSpPr txBox="1"/>
      </xdr:nvSpPr>
      <xdr:spPr>
        <a:xfrm>
          <a:off x="8483111" y="125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128657</xdr:rowOff>
    </xdr:from>
    <xdr:to>
      <xdr:col>11</xdr:col>
      <xdr:colOff>358775</xdr:colOff>
      <xdr:row>78</xdr:row>
      <xdr:rowOff>58807</xdr:rowOff>
    </xdr:to>
    <xdr:sp macro="" textlink="">
      <xdr:nvSpPr>
        <xdr:cNvPr id="421" name="円/楕円 420"/>
        <xdr:cNvSpPr/>
      </xdr:nvSpPr>
      <xdr:spPr>
        <a:xfrm>
          <a:off x="7810500" y="133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49934</xdr:rowOff>
    </xdr:from>
    <xdr:ext cx="534377" cy="259045"/>
    <xdr:sp macro="" textlink="">
      <xdr:nvSpPr>
        <xdr:cNvPr id="422" name="テキスト ボックス 421"/>
        <xdr:cNvSpPr txBox="1"/>
      </xdr:nvSpPr>
      <xdr:spPr>
        <a:xfrm>
          <a:off x="7594111" y="134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6338</xdr:rowOff>
    </xdr:from>
    <xdr:to>
      <xdr:col>10</xdr:col>
      <xdr:colOff>155575</xdr:colOff>
      <xdr:row>78</xdr:row>
      <xdr:rowOff>107938</xdr:rowOff>
    </xdr:to>
    <xdr:sp macro="" textlink="">
      <xdr:nvSpPr>
        <xdr:cNvPr id="423" name="円/楕円 422"/>
        <xdr:cNvSpPr/>
      </xdr:nvSpPr>
      <xdr:spPr>
        <a:xfrm>
          <a:off x="6921500" y="133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99065</xdr:rowOff>
    </xdr:from>
    <xdr:ext cx="469744" cy="259045"/>
    <xdr:sp macro="" textlink="">
      <xdr:nvSpPr>
        <xdr:cNvPr id="424" name="テキスト ボックス 423"/>
        <xdr:cNvSpPr txBox="1"/>
      </xdr:nvSpPr>
      <xdr:spPr>
        <a:xfrm>
          <a:off x="6737427" y="134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25096</xdr:rowOff>
    </xdr:from>
    <xdr:to>
      <xdr:col>15</xdr:col>
      <xdr:colOff>180975</xdr:colOff>
      <xdr:row>99</xdr:row>
      <xdr:rowOff>28648</xdr:rowOff>
    </xdr:to>
    <xdr:cxnSp macro="">
      <xdr:nvCxnSpPr>
        <xdr:cNvPr id="453" name="直線コネクタ 452"/>
        <xdr:cNvCxnSpPr/>
      </xdr:nvCxnSpPr>
      <xdr:spPr>
        <a:xfrm flipV="1">
          <a:off x="9639300" y="16998646"/>
          <a:ext cx="8382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19817</xdr:rowOff>
    </xdr:from>
    <xdr:to>
      <xdr:col>14</xdr:col>
      <xdr:colOff>28575</xdr:colOff>
      <xdr:row>99</xdr:row>
      <xdr:rowOff>28648</xdr:rowOff>
    </xdr:to>
    <xdr:cxnSp macro="">
      <xdr:nvCxnSpPr>
        <xdr:cNvPr id="456" name="直線コネクタ 455"/>
        <xdr:cNvCxnSpPr/>
      </xdr:nvCxnSpPr>
      <xdr:spPr>
        <a:xfrm>
          <a:off x="8750300" y="16993367"/>
          <a:ext cx="8890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18782</xdr:rowOff>
    </xdr:from>
    <xdr:to>
      <xdr:col>12</xdr:col>
      <xdr:colOff>511175</xdr:colOff>
      <xdr:row>99</xdr:row>
      <xdr:rowOff>19817</xdr:rowOff>
    </xdr:to>
    <xdr:cxnSp macro="">
      <xdr:nvCxnSpPr>
        <xdr:cNvPr id="459" name="直線コネクタ 458"/>
        <xdr:cNvCxnSpPr/>
      </xdr:nvCxnSpPr>
      <xdr:spPr>
        <a:xfrm>
          <a:off x="7861300" y="16992332"/>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18782</xdr:rowOff>
    </xdr:from>
    <xdr:to>
      <xdr:col>11</xdr:col>
      <xdr:colOff>307975</xdr:colOff>
      <xdr:row>99</xdr:row>
      <xdr:rowOff>24628</xdr:rowOff>
    </xdr:to>
    <xdr:cxnSp macro="">
      <xdr:nvCxnSpPr>
        <xdr:cNvPr id="462" name="直線コネクタ 461"/>
        <xdr:cNvCxnSpPr/>
      </xdr:nvCxnSpPr>
      <xdr:spPr>
        <a:xfrm flipV="1">
          <a:off x="6972300" y="16992332"/>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145746</xdr:rowOff>
    </xdr:from>
    <xdr:to>
      <xdr:col>15</xdr:col>
      <xdr:colOff>231775</xdr:colOff>
      <xdr:row>99</xdr:row>
      <xdr:rowOff>75896</xdr:rowOff>
    </xdr:to>
    <xdr:sp macro="" textlink="">
      <xdr:nvSpPr>
        <xdr:cNvPr id="472" name="円/楕円 471"/>
        <xdr:cNvSpPr/>
      </xdr:nvSpPr>
      <xdr:spPr>
        <a:xfrm>
          <a:off x="10426700" y="169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149298</xdr:rowOff>
    </xdr:from>
    <xdr:to>
      <xdr:col>14</xdr:col>
      <xdr:colOff>79375</xdr:colOff>
      <xdr:row>99</xdr:row>
      <xdr:rowOff>79448</xdr:rowOff>
    </xdr:to>
    <xdr:sp macro="" textlink="">
      <xdr:nvSpPr>
        <xdr:cNvPr id="474" name="円/楕円 473"/>
        <xdr:cNvSpPr/>
      </xdr:nvSpPr>
      <xdr:spPr>
        <a:xfrm>
          <a:off x="9588500" y="169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70575</xdr:rowOff>
    </xdr:from>
    <xdr:ext cx="534377" cy="259045"/>
    <xdr:sp macro="" textlink="">
      <xdr:nvSpPr>
        <xdr:cNvPr id="475" name="テキスト ボックス 474"/>
        <xdr:cNvSpPr txBox="1"/>
      </xdr:nvSpPr>
      <xdr:spPr>
        <a:xfrm>
          <a:off x="9372111" y="1704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140467</xdr:rowOff>
    </xdr:from>
    <xdr:to>
      <xdr:col>12</xdr:col>
      <xdr:colOff>561975</xdr:colOff>
      <xdr:row>99</xdr:row>
      <xdr:rowOff>70617</xdr:rowOff>
    </xdr:to>
    <xdr:sp macro="" textlink="">
      <xdr:nvSpPr>
        <xdr:cNvPr id="476" name="円/楕円 475"/>
        <xdr:cNvSpPr/>
      </xdr:nvSpPr>
      <xdr:spPr>
        <a:xfrm>
          <a:off x="8699500" y="169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61744</xdr:rowOff>
    </xdr:from>
    <xdr:ext cx="534377" cy="259045"/>
    <xdr:sp macro="" textlink="">
      <xdr:nvSpPr>
        <xdr:cNvPr id="477" name="テキスト ボックス 476"/>
        <xdr:cNvSpPr txBox="1"/>
      </xdr:nvSpPr>
      <xdr:spPr>
        <a:xfrm>
          <a:off x="8483111" y="1703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139432</xdr:rowOff>
    </xdr:from>
    <xdr:to>
      <xdr:col>11</xdr:col>
      <xdr:colOff>358775</xdr:colOff>
      <xdr:row>99</xdr:row>
      <xdr:rowOff>69582</xdr:rowOff>
    </xdr:to>
    <xdr:sp macro="" textlink="">
      <xdr:nvSpPr>
        <xdr:cNvPr id="478" name="円/楕円 477"/>
        <xdr:cNvSpPr/>
      </xdr:nvSpPr>
      <xdr:spPr>
        <a:xfrm>
          <a:off x="7810500" y="1694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60709</xdr:rowOff>
    </xdr:from>
    <xdr:ext cx="534377" cy="259045"/>
    <xdr:sp macro="" textlink="">
      <xdr:nvSpPr>
        <xdr:cNvPr id="479" name="テキスト ボックス 478"/>
        <xdr:cNvSpPr txBox="1"/>
      </xdr:nvSpPr>
      <xdr:spPr>
        <a:xfrm>
          <a:off x="7594111" y="170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145278</xdr:rowOff>
    </xdr:from>
    <xdr:to>
      <xdr:col>10</xdr:col>
      <xdr:colOff>155575</xdr:colOff>
      <xdr:row>99</xdr:row>
      <xdr:rowOff>75428</xdr:rowOff>
    </xdr:to>
    <xdr:sp macro="" textlink="">
      <xdr:nvSpPr>
        <xdr:cNvPr id="480" name="円/楕円 479"/>
        <xdr:cNvSpPr/>
      </xdr:nvSpPr>
      <xdr:spPr>
        <a:xfrm>
          <a:off x="6921500" y="169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66555</xdr:rowOff>
    </xdr:from>
    <xdr:ext cx="534377" cy="259045"/>
    <xdr:sp macro="" textlink="">
      <xdr:nvSpPr>
        <xdr:cNvPr id="481" name="テキスト ボックス 480"/>
        <xdr:cNvSpPr txBox="1"/>
      </xdr:nvSpPr>
      <xdr:spPr>
        <a:xfrm>
          <a:off x="6705111" y="1704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87890</xdr:rowOff>
    </xdr:from>
    <xdr:to>
      <xdr:col>23</xdr:col>
      <xdr:colOff>517525</xdr:colOff>
      <xdr:row>39</xdr:row>
      <xdr:rowOff>4761</xdr:rowOff>
    </xdr:to>
    <xdr:cxnSp macro="">
      <xdr:nvCxnSpPr>
        <xdr:cNvPr id="513" name="直線コネクタ 512"/>
        <xdr:cNvCxnSpPr/>
      </xdr:nvCxnSpPr>
      <xdr:spPr>
        <a:xfrm>
          <a:off x="15481300" y="5917190"/>
          <a:ext cx="838200" cy="77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87890</xdr:rowOff>
    </xdr:from>
    <xdr:to>
      <xdr:col>22</xdr:col>
      <xdr:colOff>365125</xdr:colOff>
      <xdr:row>38</xdr:row>
      <xdr:rowOff>155816</xdr:rowOff>
    </xdr:to>
    <xdr:cxnSp macro="">
      <xdr:nvCxnSpPr>
        <xdr:cNvPr id="516" name="直線コネクタ 515"/>
        <xdr:cNvCxnSpPr/>
      </xdr:nvCxnSpPr>
      <xdr:spPr>
        <a:xfrm flipV="1">
          <a:off x="14592300" y="5917190"/>
          <a:ext cx="889000" cy="75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60991</xdr:rowOff>
    </xdr:from>
    <xdr:ext cx="534377" cy="259045"/>
    <xdr:sp macro="" textlink="">
      <xdr:nvSpPr>
        <xdr:cNvPr id="518" name="テキスト ボックス 517"/>
        <xdr:cNvSpPr txBox="1"/>
      </xdr:nvSpPr>
      <xdr:spPr>
        <a:xfrm>
          <a:off x="15214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155816</xdr:rowOff>
    </xdr:from>
    <xdr:to>
      <xdr:col>21</xdr:col>
      <xdr:colOff>161925</xdr:colOff>
      <xdr:row>38</xdr:row>
      <xdr:rowOff>167524</xdr:rowOff>
    </xdr:to>
    <xdr:cxnSp macro="">
      <xdr:nvCxnSpPr>
        <xdr:cNvPr id="519" name="直線コネクタ 518"/>
        <xdr:cNvCxnSpPr/>
      </xdr:nvCxnSpPr>
      <xdr:spPr>
        <a:xfrm flipV="1">
          <a:off x="13703300" y="6670916"/>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167524</xdr:rowOff>
    </xdr:from>
    <xdr:to>
      <xdr:col>19</xdr:col>
      <xdr:colOff>644525</xdr:colOff>
      <xdr:row>39</xdr:row>
      <xdr:rowOff>8712</xdr:rowOff>
    </xdr:to>
    <xdr:cxnSp macro="">
      <xdr:nvCxnSpPr>
        <xdr:cNvPr id="522" name="直線コネクタ 521"/>
        <xdr:cNvCxnSpPr/>
      </xdr:nvCxnSpPr>
      <xdr:spPr>
        <a:xfrm flipV="1">
          <a:off x="12814300" y="6682624"/>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42908</xdr:rowOff>
    </xdr:from>
    <xdr:ext cx="534377" cy="259045"/>
    <xdr:sp macro="" textlink="">
      <xdr:nvSpPr>
        <xdr:cNvPr id="524" name="テキスト ボックス 523"/>
        <xdr:cNvSpPr txBox="1"/>
      </xdr:nvSpPr>
      <xdr:spPr>
        <a:xfrm>
          <a:off x="13436111" y="62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97609</xdr:rowOff>
    </xdr:from>
    <xdr:ext cx="534377" cy="259045"/>
    <xdr:sp macro="" textlink="">
      <xdr:nvSpPr>
        <xdr:cNvPr id="526" name="テキスト ボックス 525"/>
        <xdr:cNvSpPr txBox="1"/>
      </xdr:nvSpPr>
      <xdr:spPr>
        <a:xfrm>
          <a:off x="12547111" y="62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125411</xdr:rowOff>
    </xdr:from>
    <xdr:to>
      <xdr:col>23</xdr:col>
      <xdr:colOff>568325</xdr:colOff>
      <xdr:row>39</xdr:row>
      <xdr:rowOff>55561</xdr:rowOff>
    </xdr:to>
    <xdr:sp macro="" textlink="">
      <xdr:nvSpPr>
        <xdr:cNvPr id="532" name="円/楕円 531"/>
        <xdr:cNvSpPr/>
      </xdr:nvSpPr>
      <xdr:spPr>
        <a:xfrm>
          <a:off x="16268700" y="66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103838</xdr:rowOff>
    </xdr:from>
    <xdr:ext cx="534377" cy="259045"/>
    <xdr:sp macro="" textlink="">
      <xdr:nvSpPr>
        <xdr:cNvPr id="533" name="消防費該当値テキスト"/>
        <xdr:cNvSpPr txBox="1"/>
      </xdr:nvSpPr>
      <xdr:spPr>
        <a:xfrm>
          <a:off x="16370300" y="66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37090</xdr:rowOff>
    </xdr:from>
    <xdr:to>
      <xdr:col>22</xdr:col>
      <xdr:colOff>415925</xdr:colOff>
      <xdr:row>34</xdr:row>
      <xdr:rowOff>138690</xdr:rowOff>
    </xdr:to>
    <xdr:sp macro="" textlink="">
      <xdr:nvSpPr>
        <xdr:cNvPr id="534" name="円/楕円 533"/>
        <xdr:cNvSpPr/>
      </xdr:nvSpPr>
      <xdr:spPr>
        <a:xfrm>
          <a:off x="15430500" y="58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155217</xdr:rowOff>
    </xdr:from>
    <xdr:ext cx="534377" cy="259045"/>
    <xdr:sp macro="" textlink="">
      <xdr:nvSpPr>
        <xdr:cNvPr id="535" name="テキスト ボックス 534"/>
        <xdr:cNvSpPr txBox="1"/>
      </xdr:nvSpPr>
      <xdr:spPr>
        <a:xfrm>
          <a:off x="15214111" y="56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105016</xdr:rowOff>
    </xdr:from>
    <xdr:to>
      <xdr:col>21</xdr:col>
      <xdr:colOff>212725</xdr:colOff>
      <xdr:row>39</xdr:row>
      <xdr:rowOff>35166</xdr:rowOff>
    </xdr:to>
    <xdr:sp macro="" textlink="">
      <xdr:nvSpPr>
        <xdr:cNvPr id="536" name="円/楕円 535"/>
        <xdr:cNvSpPr/>
      </xdr:nvSpPr>
      <xdr:spPr>
        <a:xfrm>
          <a:off x="14541500" y="66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26293</xdr:rowOff>
    </xdr:from>
    <xdr:ext cx="534377" cy="259045"/>
    <xdr:sp macro="" textlink="">
      <xdr:nvSpPr>
        <xdr:cNvPr id="537" name="テキスト ボックス 536"/>
        <xdr:cNvSpPr txBox="1"/>
      </xdr:nvSpPr>
      <xdr:spPr>
        <a:xfrm>
          <a:off x="14325111" y="671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116724</xdr:rowOff>
    </xdr:from>
    <xdr:to>
      <xdr:col>20</xdr:col>
      <xdr:colOff>9525</xdr:colOff>
      <xdr:row>39</xdr:row>
      <xdr:rowOff>46874</xdr:rowOff>
    </xdr:to>
    <xdr:sp macro="" textlink="">
      <xdr:nvSpPr>
        <xdr:cNvPr id="538" name="円/楕円 537"/>
        <xdr:cNvSpPr/>
      </xdr:nvSpPr>
      <xdr:spPr>
        <a:xfrm>
          <a:off x="13652500" y="66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38001</xdr:rowOff>
    </xdr:from>
    <xdr:ext cx="534377" cy="259045"/>
    <xdr:sp macro="" textlink="">
      <xdr:nvSpPr>
        <xdr:cNvPr id="539" name="テキスト ボックス 538"/>
        <xdr:cNvSpPr txBox="1"/>
      </xdr:nvSpPr>
      <xdr:spPr>
        <a:xfrm>
          <a:off x="13436111" y="67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129362</xdr:rowOff>
    </xdr:from>
    <xdr:to>
      <xdr:col>18</xdr:col>
      <xdr:colOff>492125</xdr:colOff>
      <xdr:row>39</xdr:row>
      <xdr:rowOff>59512</xdr:rowOff>
    </xdr:to>
    <xdr:sp macro="" textlink="">
      <xdr:nvSpPr>
        <xdr:cNvPr id="540" name="円/楕円 539"/>
        <xdr:cNvSpPr/>
      </xdr:nvSpPr>
      <xdr:spPr>
        <a:xfrm>
          <a:off x="12763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50639</xdr:rowOff>
    </xdr:from>
    <xdr:ext cx="534377" cy="259045"/>
    <xdr:sp macro="" textlink="">
      <xdr:nvSpPr>
        <xdr:cNvPr id="541" name="テキスト ボックス 540"/>
        <xdr:cNvSpPr txBox="1"/>
      </xdr:nvSpPr>
      <xdr:spPr>
        <a:xfrm>
          <a:off x="12547111" y="67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71760</xdr:rowOff>
    </xdr:from>
    <xdr:to>
      <xdr:col>23</xdr:col>
      <xdr:colOff>517525</xdr:colOff>
      <xdr:row>55</xdr:row>
      <xdr:rowOff>5165</xdr:rowOff>
    </xdr:to>
    <xdr:cxnSp macro="">
      <xdr:nvCxnSpPr>
        <xdr:cNvPr id="570" name="直線コネクタ 569"/>
        <xdr:cNvCxnSpPr/>
      </xdr:nvCxnSpPr>
      <xdr:spPr>
        <a:xfrm>
          <a:off x="15481300" y="8987160"/>
          <a:ext cx="838200" cy="4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71760</xdr:rowOff>
    </xdr:from>
    <xdr:to>
      <xdr:col>22</xdr:col>
      <xdr:colOff>365125</xdr:colOff>
      <xdr:row>55</xdr:row>
      <xdr:rowOff>139536</xdr:rowOff>
    </xdr:to>
    <xdr:cxnSp macro="">
      <xdr:nvCxnSpPr>
        <xdr:cNvPr id="573" name="直線コネクタ 572"/>
        <xdr:cNvCxnSpPr/>
      </xdr:nvCxnSpPr>
      <xdr:spPr>
        <a:xfrm flipV="1">
          <a:off x="14592300" y="8987160"/>
          <a:ext cx="889000" cy="58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75320</xdr:rowOff>
    </xdr:from>
    <xdr:ext cx="534377" cy="259045"/>
    <xdr:sp macro="" textlink="">
      <xdr:nvSpPr>
        <xdr:cNvPr id="575" name="テキスト ボックス 574"/>
        <xdr:cNvSpPr txBox="1"/>
      </xdr:nvSpPr>
      <xdr:spPr>
        <a:xfrm>
          <a:off x="15214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139536</xdr:rowOff>
    </xdr:from>
    <xdr:to>
      <xdr:col>21</xdr:col>
      <xdr:colOff>161925</xdr:colOff>
      <xdr:row>57</xdr:row>
      <xdr:rowOff>41246</xdr:rowOff>
    </xdr:to>
    <xdr:cxnSp macro="">
      <xdr:nvCxnSpPr>
        <xdr:cNvPr id="576" name="直線コネクタ 575"/>
        <xdr:cNvCxnSpPr/>
      </xdr:nvCxnSpPr>
      <xdr:spPr>
        <a:xfrm flipV="1">
          <a:off x="13703300" y="9569286"/>
          <a:ext cx="889000" cy="2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73004</xdr:rowOff>
    </xdr:from>
    <xdr:ext cx="534377" cy="259045"/>
    <xdr:sp macro="" textlink="">
      <xdr:nvSpPr>
        <xdr:cNvPr id="578" name="テキスト ボックス 577"/>
        <xdr:cNvSpPr txBox="1"/>
      </xdr:nvSpPr>
      <xdr:spPr>
        <a:xfrm>
          <a:off x="14325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41246</xdr:rowOff>
    </xdr:from>
    <xdr:to>
      <xdr:col>19</xdr:col>
      <xdr:colOff>644525</xdr:colOff>
      <xdr:row>58</xdr:row>
      <xdr:rowOff>2151</xdr:rowOff>
    </xdr:to>
    <xdr:cxnSp macro="">
      <xdr:nvCxnSpPr>
        <xdr:cNvPr id="579" name="直線コネクタ 578"/>
        <xdr:cNvCxnSpPr/>
      </xdr:nvCxnSpPr>
      <xdr:spPr>
        <a:xfrm flipV="1">
          <a:off x="12814300" y="9813896"/>
          <a:ext cx="889000" cy="13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117648</xdr:rowOff>
    </xdr:from>
    <xdr:ext cx="534377" cy="259045"/>
    <xdr:sp macro="" textlink="">
      <xdr:nvSpPr>
        <xdr:cNvPr id="583" name="テキスト ボックス 582"/>
        <xdr:cNvSpPr txBox="1"/>
      </xdr:nvSpPr>
      <xdr:spPr>
        <a:xfrm>
          <a:off x="12547111" y="95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125815</xdr:rowOff>
    </xdr:from>
    <xdr:to>
      <xdr:col>23</xdr:col>
      <xdr:colOff>568325</xdr:colOff>
      <xdr:row>55</xdr:row>
      <xdr:rowOff>55965</xdr:rowOff>
    </xdr:to>
    <xdr:sp macro="" textlink="">
      <xdr:nvSpPr>
        <xdr:cNvPr id="589" name="円/楕円 588"/>
        <xdr:cNvSpPr/>
      </xdr:nvSpPr>
      <xdr:spPr>
        <a:xfrm>
          <a:off x="16268700" y="93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148692</xdr:rowOff>
    </xdr:from>
    <xdr:ext cx="599010" cy="259045"/>
    <xdr:sp macro="" textlink="">
      <xdr:nvSpPr>
        <xdr:cNvPr id="590" name="教育費該当値テキスト"/>
        <xdr:cNvSpPr txBox="1"/>
      </xdr:nvSpPr>
      <xdr:spPr>
        <a:xfrm>
          <a:off x="16370300" y="923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190,311</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20960</xdr:rowOff>
    </xdr:from>
    <xdr:to>
      <xdr:col>22</xdr:col>
      <xdr:colOff>415925</xdr:colOff>
      <xdr:row>52</xdr:row>
      <xdr:rowOff>122560</xdr:rowOff>
    </xdr:to>
    <xdr:sp macro="" textlink="">
      <xdr:nvSpPr>
        <xdr:cNvPr id="591" name="円/楕円 590"/>
        <xdr:cNvSpPr/>
      </xdr:nvSpPr>
      <xdr:spPr>
        <a:xfrm>
          <a:off x="15430500" y="89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139087</xdr:rowOff>
    </xdr:from>
    <xdr:ext cx="599010" cy="259045"/>
    <xdr:sp macro="" textlink="">
      <xdr:nvSpPr>
        <xdr:cNvPr id="592" name="テキスト ボックス 591"/>
        <xdr:cNvSpPr txBox="1"/>
      </xdr:nvSpPr>
      <xdr:spPr>
        <a:xfrm>
          <a:off x="15181794" y="871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307,832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88736</xdr:rowOff>
    </xdr:from>
    <xdr:to>
      <xdr:col>21</xdr:col>
      <xdr:colOff>212725</xdr:colOff>
      <xdr:row>56</xdr:row>
      <xdr:rowOff>18886</xdr:rowOff>
    </xdr:to>
    <xdr:sp macro="" textlink="">
      <xdr:nvSpPr>
        <xdr:cNvPr id="593" name="円/楕円 592"/>
        <xdr:cNvSpPr/>
      </xdr:nvSpPr>
      <xdr:spPr>
        <a:xfrm>
          <a:off x="14541500" y="95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35413</xdr:rowOff>
    </xdr:from>
    <xdr:ext cx="599010" cy="259045"/>
    <xdr:sp macro="" textlink="">
      <xdr:nvSpPr>
        <xdr:cNvPr id="594" name="テキスト ボックス 593"/>
        <xdr:cNvSpPr txBox="1"/>
      </xdr:nvSpPr>
      <xdr:spPr>
        <a:xfrm>
          <a:off x="14292794" y="92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161896</xdr:rowOff>
    </xdr:from>
    <xdr:to>
      <xdr:col>20</xdr:col>
      <xdr:colOff>9525</xdr:colOff>
      <xdr:row>57</xdr:row>
      <xdr:rowOff>92046</xdr:rowOff>
    </xdr:to>
    <xdr:sp macro="" textlink="">
      <xdr:nvSpPr>
        <xdr:cNvPr id="595" name="円/楕円 594"/>
        <xdr:cNvSpPr/>
      </xdr:nvSpPr>
      <xdr:spPr>
        <a:xfrm>
          <a:off x="13652500" y="97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83173</xdr:rowOff>
    </xdr:from>
    <xdr:ext cx="534377" cy="259045"/>
    <xdr:sp macro="" textlink="">
      <xdr:nvSpPr>
        <xdr:cNvPr id="596" name="テキスト ボックス 595"/>
        <xdr:cNvSpPr txBox="1"/>
      </xdr:nvSpPr>
      <xdr:spPr>
        <a:xfrm>
          <a:off x="13436111" y="98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122801</xdr:rowOff>
    </xdr:from>
    <xdr:to>
      <xdr:col>18</xdr:col>
      <xdr:colOff>492125</xdr:colOff>
      <xdr:row>58</xdr:row>
      <xdr:rowOff>52951</xdr:rowOff>
    </xdr:to>
    <xdr:sp macro="" textlink="">
      <xdr:nvSpPr>
        <xdr:cNvPr id="597" name="円/楕円 596"/>
        <xdr:cNvSpPr/>
      </xdr:nvSpPr>
      <xdr:spPr>
        <a:xfrm>
          <a:off x="12763500" y="98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44078</xdr:rowOff>
    </xdr:from>
    <xdr:ext cx="534377" cy="259045"/>
    <xdr:sp macro="" textlink="">
      <xdr:nvSpPr>
        <xdr:cNvPr id="598" name="テキスト ボックス 597"/>
        <xdr:cNvSpPr txBox="1"/>
      </xdr:nvSpPr>
      <xdr:spPr>
        <a:xfrm>
          <a:off x="12547111" y="99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132507</xdr:rowOff>
    </xdr:from>
    <xdr:to>
      <xdr:col>23</xdr:col>
      <xdr:colOff>517525</xdr:colOff>
      <xdr:row>78</xdr:row>
      <xdr:rowOff>139700</xdr:rowOff>
    </xdr:to>
    <xdr:cxnSp macro="">
      <xdr:nvCxnSpPr>
        <xdr:cNvPr id="625" name="直線コネクタ 624"/>
        <xdr:cNvCxnSpPr/>
      </xdr:nvCxnSpPr>
      <xdr:spPr>
        <a:xfrm flipV="1">
          <a:off x="15481300" y="13505607"/>
          <a:ext cx="8382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112302</xdr:rowOff>
    </xdr:from>
    <xdr:to>
      <xdr:col>22</xdr:col>
      <xdr:colOff>365125</xdr:colOff>
      <xdr:row>78</xdr:row>
      <xdr:rowOff>139700</xdr:rowOff>
    </xdr:to>
    <xdr:cxnSp macro="">
      <xdr:nvCxnSpPr>
        <xdr:cNvPr id="628" name="直線コネクタ 627"/>
        <xdr:cNvCxnSpPr/>
      </xdr:nvCxnSpPr>
      <xdr:spPr>
        <a:xfrm>
          <a:off x="14592300" y="13485402"/>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104570</xdr:rowOff>
    </xdr:from>
    <xdr:to>
      <xdr:col>21</xdr:col>
      <xdr:colOff>161925</xdr:colOff>
      <xdr:row>78</xdr:row>
      <xdr:rowOff>112302</xdr:rowOff>
    </xdr:to>
    <xdr:cxnSp macro="">
      <xdr:nvCxnSpPr>
        <xdr:cNvPr id="631" name="直線コネクタ 630"/>
        <xdr:cNvCxnSpPr/>
      </xdr:nvCxnSpPr>
      <xdr:spPr>
        <a:xfrm>
          <a:off x="13703300" y="13477670"/>
          <a:ext cx="88900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166833</xdr:rowOff>
    </xdr:from>
    <xdr:ext cx="469744" cy="259045"/>
    <xdr:sp macro="" textlink="">
      <xdr:nvSpPr>
        <xdr:cNvPr id="633" name="テキスト ボックス 632"/>
        <xdr:cNvSpPr txBox="1"/>
      </xdr:nvSpPr>
      <xdr:spPr>
        <a:xfrm>
          <a:off x="14357427"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104570</xdr:rowOff>
    </xdr:from>
    <xdr:to>
      <xdr:col>19</xdr:col>
      <xdr:colOff>644525</xdr:colOff>
      <xdr:row>78</xdr:row>
      <xdr:rowOff>110948</xdr:rowOff>
    </xdr:to>
    <xdr:cxnSp macro="">
      <xdr:nvCxnSpPr>
        <xdr:cNvPr id="634" name="直線コネクタ 633"/>
        <xdr:cNvCxnSpPr/>
      </xdr:nvCxnSpPr>
      <xdr:spPr>
        <a:xfrm flipV="1">
          <a:off x="12814300" y="13477670"/>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164512</xdr:rowOff>
    </xdr:from>
    <xdr:ext cx="469744" cy="259045"/>
    <xdr:sp macro="" textlink="">
      <xdr:nvSpPr>
        <xdr:cNvPr id="636" name="テキスト ボックス 635"/>
        <xdr:cNvSpPr txBox="1"/>
      </xdr:nvSpPr>
      <xdr:spPr>
        <a:xfrm>
          <a:off x="13468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155937</xdr:rowOff>
    </xdr:from>
    <xdr:ext cx="534377" cy="259045"/>
    <xdr:sp macro="" textlink="">
      <xdr:nvSpPr>
        <xdr:cNvPr id="638" name="テキスト ボックス 637"/>
        <xdr:cNvSpPr txBox="1"/>
      </xdr:nvSpPr>
      <xdr:spPr>
        <a:xfrm>
          <a:off x="12547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81707</xdr:rowOff>
    </xdr:from>
    <xdr:to>
      <xdr:col>23</xdr:col>
      <xdr:colOff>568325</xdr:colOff>
      <xdr:row>79</xdr:row>
      <xdr:rowOff>11857</xdr:rowOff>
    </xdr:to>
    <xdr:sp macro="" textlink="">
      <xdr:nvSpPr>
        <xdr:cNvPr id="644" name="円/楕円 643"/>
        <xdr:cNvSpPr/>
      </xdr:nvSpPr>
      <xdr:spPr>
        <a:xfrm>
          <a:off x="16268700" y="134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46276</xdr:rowOff>
    </xdr:from>
    <xdr:ext cx="469744" cy="259045"/>
    <xdr:sp macro="" textlink="">
      <xdr:nvSpPr>
        <xdr:cNvPr id="645" name="災害復旧費該当値テキスト"/>
        <xdr:cNvSpPr txBox="1"/>
      </xdr:nvSpPr>
      <xdr:spPr>
        <a:xfrm>
          <a:off x="16370300" y="134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61502</xdr:rowOff>
    </xdr:from>
    <xdr:to>
      <xdr:col>21</xdr:col>
      <xdr:colOff>212725</xdr:colOff>
      <xdr:row>78</xdr:row>
      <xdr:rowOff>163102</xdr:rowOff>
    </xdr:to>
    <xdr:sp macro="" textlink="">
      <xdr:nvSpPr>
        <xdr:cNvPr id="648" name="円/楕円 647"/>
        <xdr:cNvSpPr/>
      </xdr:nvSpPr>
      <xdr:spPr>
        <a:xfrm>
          <a:off x="14541500" y="134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8179</xdr:rowOff>
    </xdr:from>
    <xdr:ext cx="534377" cy="259045"/>
    <xdr:sp macro="" textlink="">
      <xdr:nvSpPr>
        <xdr:cNvPr id="649" name="テキスト ボックス 648"/>
        <xdr:cNvSpPr txBox="1"/>
      </xdr:nvSpPr>
      <xdr:spPr>
        <a:xfrm>
          <a:off x="14325111" y="132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53770</xdr:rowOff>
    </xdr:from>
    <xdr:to>
      <xdr:col>20</xdr:col>
      <xdr:colOff>9525</xdr:colOff>
      <xdr:row>78</xdr:row>
      <xdr:rowOff>155370</xdr:rowOff>
    </xdr:to>
    <xdr:sp macro="" textlink="">
      <xdr:nvSpPr>
        <xdr:cNvPr id="650" name="円/楕円 649"/>
        <xdr:cNvSpPr/>
      </xdr:nvSpPr>
      <xdr:spPr>
        <a:xfrm>
          <a:off x="13652500" y="134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447</xdr:rowOff>
    </xdr:from>
    <xdr:ext cx="534377" cy="259045"/>
    <xdr:sp macro="" textlink="">
      <xdr:nvSpPr>
        <xdr:cNvPr id="651" name="テキスト ボックス 650"/>
        <xdr:cNvSpPr txBox="1"/>
      </xdr:nvSpPr>
      <xdr:spPr>
        <a:xfrm>
          <a:off x="13436111" y="1320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60148</xdr:rowOff>
    </xdr:from>
    <xdr:to>
      <xdr:col>18</xdr:col>
      <xdr:colOff>492125</xdr:colOff>
      <xdr:row>78</xdr:row>
      <xdr:rowOff>161748</xdr:rowOff>
    </xdr:to>
    <xdr:sp macro="" textlink="">
      <xdr:nvSpPr>
        <xdr:cNvPr id="652" name="円/楕円 651"/>
        <xdr:cNvSpPr/>
      </xdr:nvSpPr>
      <xdr:spPr>
        <a:xfrm>
          <a:off x="12763500" y="134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6825</xdr:rowOff>
    </xdr:from>
    <xdr:ext cx="534377" cy="259045"/>
    <xdr:sp macro="" textlink="">
      <xdr:nvSpPr>
        <xdr:cNvPr id="653" name="テキスト ボックス 652"/>
        <xdr:cNvSpPr txBox="1"/>
      </xdr:nvSpPr>
      <xdr:spPr>
        <a:xfrm>
          <a:off x="12547111" y="132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128699</xdr:rowOff>
    </xdr:from>
    <xdr:to>
      <xdr:col>23</xdr:col>
      <xdr:colOff>517525</xdr:colOff>
      <xdr:row>95</xdr:row>
      <xdr:rowOff>152741</xdr:rowOff>
    </xdr:to>
    <xdr:cxnSp macro="">
      <xdr:nvCxnSpPr>
        <xdr:cNvPr id="678" name="直線コネクタ 677"/>
        <xdr:cNvCxnSpPr/>
      </xdr:nvCxnSpPr>
      <xdr:spPr>
        <a:xfrm>
          <a:off x="15481300" y="16416449"/>
          <a:ext cx="8382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124578</xdr:rowOff>
    </xdr:from>
    <xdr:to>
      <xdr:col>22</xdr:col>
      <xdr:colOff>365125</xdr:colOff>
      <xdr:row>95</xdr:row>
      <xdr:rowOff>128699</xdr:rowOff>
    </xdr:to>
    <xdr:cxnSp macro="">
      <xdr:nvCxnSpPr>
        <xdr:cNvPr id="681" name="直線コネクタ 680"/>
        <xdr:cNvCxnSpPr/>
      </xdr:nvCxnSpPr>
      <xdr:spPr>
        <a:xfrm>
          <a:off x="14592300" y="16412328"/>
          <a:ext cx="889000" cy="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52694</xdr:rowOff>
    </xdr:from>
    <xdr:to>
      <xdr:col>21</xdr:col>
      <xdr:colOff>161925</xdr:colOff>
      <xdr:row>95</xdr:row>
      <xdr:rowOff>124578</xdr:rowOff>
    </xdr:to>
    <xdr:cxnSp macro="">
      <xdr:nvCxnSpPr>
        <xdr:cNvPr id="684" name="直線コネクタ 683"/>
        <xdr:cNvCxnSpPr/>
      </xdr:nvCxnSpPr>
      <xdr:spPr>
        <a:xfrm>
          <a:off x="13703300" y="16340444"/>
          <a:ext cx="889000" cy="7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52694</xdr:rowOff>
    </xdr:from>
    <xdr:to>
      <xdr:col>19</xdr:col>
      <xdr:colOff>644525</xdr:colOff>
      <xdr:row>95</xdr:row>
      <xdr:rowOff>126012</xdr:rowOff>
    </xdr:to>
    <xdr:cxnSp macro="">
      <xdr:nvCxnSpPr>
        <xdr:cNvPr id="687" name="直線コネクタ 686"/>
        <xdr:cNvCxnSpPr/>
      </xdr:nvCxnSpPr>
      <xdr:spPr>
        <a:xfrm flipV="1">
          <a:off x="12814300" y="16340444"/>
          <a:ext cx="889000" cy="7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1" name="テキスト ボックス 690"/>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101941</xdr:rowOff>
    </xdr:from>
    <xdr:to>
      <xdr:col>23</xdr:col>
      <xdr:colOff>568325</xdr:colOff>
      <xdr:row>96</xdr:row>
      <xdr:rowOff>32091</xdr:rowOff>
    </xdr:to>
    <xdr:sp macro="" textlink="">
      <xdr:nvSpPr>
        <xdr:cNvPr id="697" name="円/楕円 696"/>
        <xdr:cNvSpPr/>
      </xdr:nvSpPr>
      <xdr:spPr>
        <a:xfrm>
          <a:off x="16268700" y="163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80368</xdr:rowOff>
    </xdr:from>
    <xdr:ext cx="534377" cy="259045"/>
    <xdr:sp macro="" textlink="">
      <xdr:nvSpPr>
        <xdr:cNvPr id="698" name="公債費該当値テキスト"/>
        <xdr:cNvSpPr txBox="1"/>
      </xdr:nvSpPr>
      <xdr:spPr>
        <a:xfrm>
          <a:off x="16370300" y="163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67,718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77899</xdr:rowOff>
    </xdr:from>
    <xdr:to>
      <xdr:col>22</xdr:col>
      <xdr:colOff>415925</xdr:colOff>
      <xdr:row>96</xdr:row>
      <xdr:rowOff>8049</xdr:rowOff>
    </xdr:to>
    <xdr:sp macro="" textlink="">
      <xdr:nvSpPr>
        <xdr:cNvPr id="699" name="円/楕円 698"/>
        <xdr:cNvSpPr/>
      </xdr:nvSpPr>
      <xdr:spPr>
        <a:xfrm>
          <a:off x="15430500" y="163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170626</xdr:rowOff>
    </xdr:from>
    <xdr:ext cx="534377" cy="259045"/>
    <xdr:sp macro="" textlink="">
      <xdr:nvSpPr>
        <xdr:cNvPr id="700" name="テキスト ボックス 699"/>
        <xdr:cNvSpPr txBox="1"/>
      </xdr:nvSpPr>
      <xdr:spPr>
        <a:xfrm>
          <a:off x="15214111" y="164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73778</xdr:rowOff>
    </xdr:from>
    <xdr:to>
      <xdr:col>21</xdr:col>
      <xdr:colOff>212725</xdr:colOff>
      <xdr:row>96</xdr:row>
      <xdr:rowOff>3928</xdr:rowOff>
    </xdr:to>
    <xdr:sp macro="" textlink="">
      <xdr:nvSpPr>
        <xdr:cNvPr id="701" name="円/楕円 700"/>
        <xdr:cNvSpPr/>
      </xdr:nvSpPr>
      <xdr:spPr>
        <a:xfrm>
          <a:off x="14541500" y="163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166505</xdr:rowOff>
    </xdr:from>
    <xdr:ext cx="534377" cy="259045"/>
    <xdr:sp macro="" textlink="">
      <xdr:nvSpPr>
        <xdr:cNvPr id="702" name="テキスト ボックス 701"/>
        <xdr:cNvSpPr txBox="1"/>
      </xdr:nvSpPr>
      <xdr:spPr>
        <a:xfrm>
          <a:off x="14325111" y="164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1894</xdr:rowOff>
    </xdr:from>
    <xdr:to>
      <xdr:col>20</xdr:col>
      <xdr:colOff>9525</xdr:colOff>
      <xdr:row>95</xdr:row>
      <xdr:rowOff>103494</xdr:rowOff>
    </xdr:to>
    <xdr:sp macro="" textlink="">
      <xdr:nvSpPr>
        <xdr:cNvPr id="703" name="円/楕円 702"/>
        <xdr:cNvSpPr/>
      </xdr:nvSpPr>
      <xdr:spPr>
        <a:xfrm>
          <a:off x="13652500" y="162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94621</xdr:rowOff>
    </xdr:from>
    <xdr:ext cx="534377" cy="259045"/>
    <xdr:sp macro="" textlink="">
      <xdr:nvSpPr>
        <xdr:cNvPr id="704" name="テキスト ボックス 703"/>
        <xdr:cNvSpPr txBox="1"/>
      </xdr:nvSpPr>
      <xdr:spPr>
        <a:xfrm>
          <a:off x="13436111" y="163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75212</xdr:rowOff>
    </xdr:from>
    <xdr:to>
      <xdr:col>18</xdr:col>
      <xdr:colOff>492125</xdr:colOff>
      <xdr:row>96</xdr:row>
      <xdr:rowOff>5362</xdr:rowOff>
    </xdr:to>
    <xdr:sp macro="" textlink="">
      <xdr:nvSpPr>
        <xdr:cNvPr id="705" name="円/楕円 704"/>
        <xdr:cNvSpPr/>
      </xdr:nvSpPr>
      <xdr:spPr>
        <a:xfrm>
          <a:off x="12763500" y="163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167939</xdr:rowOff>
    </xdr:from>
    <xdr:ext cx="534377" cy="259045"/>
    <xdr:sp macro="" textlink="">
      <xdr:nvSpPr>
        <xdr:cNvPr id="706" name="テキスト ボックス 705"/>
        <xdr:cNvSpPr txBox="1"/>
      </xdr:nvSpPr>
      <xdr:spPr>
        <a:xfrm>
          <a:off x="12547111" y="1645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目的別歳出の住民一人あたりのコストについて、議会費は、庁舎移転に伴う新議場の音響設備・中継システムを導入費が減少したものの、類似団体平均を大きく上回っている。総務費については、庁舎移転に伴う旧小学校大規模改修事業が減少したことで、コストは１２，１８９円減少し類似団体を下回っている。民生費は、扶助費の増加によりコストが１２，４１１円増加したが類似団体を下回っている。衛生費は、再生可能エネルギー導入事業の減少によりコストが１５，３３１円減少し類似団体を下回った。労働費は、緊急雇用創出基金事業の完了により減少した。農林水産業費はコストが例年とほぼ同様であるが、類似団体を上回っている。商工費は、コストが前年とほぼ同様であるが、類似団体を上回っている。土木費は、社会資本整備総合交付金事業の増によりしコストが９，３１９円増加したが、類似団体を大幅に下回っている。消防費は、防災行政無線デジタル化改修事業の減少によりコストが４７，４０９円と大幅に減少し類似団体を下回った。教育費については統合中学校建設事業費が減少しコストが１１７，５２１円減少したものの事業自体は継続しているため類似団体を大きく上回った。その他は例年どおりに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平成２８年度の標準財政規模に対する財政調整基金残高のについては、剰余金積立４７，０００千円により３．０９％増加した。　</a:t>
          </a:r>
        </a:p>
        <a:p>
          <a:r>
            <a:rPr kumimoji="1" lang="ja-JP" altLang="en-US" sz="1200">
              <a:latin typeface="ＭＳ ゴシック" pitchFamily="49" charset="-128"/>
              <a:ea typeface="ＭＳ ゴシック" pitchFamily="49" charset="-128"/>
            </a:rPr>
            <a:t>　実質収支比率は、統合中学校建設事業、庁舎移転等大規模事業が減少したことで、事業費等の精査による剰余金も減ったことで、実質収支比率が７．５１％と大幅に減少した。</a:t>
          </a:r>
        </a:p>
        <a:p>
          <a:r>
            <a:rPr kumimoji="1" lang="ja-JP" altLang="en-US" sz="1200">
              <a:latin typeface="ＭＳ ゴシック" pitchFamily="49" charset="-128"/>
              <a:ea typeface="ＭＳ ゴシック" pitchFamily="49" charset="-128"/>
            </a:rPr>
            <a:t>　今後も認定こども園建設事業など多額の財政需要が見込まれるが、引き続き事務事業の効率的執行等により財政健全化に努める。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福島県平田村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連結実質赤字比率については、全ての会計で赤字はなく黒字決算となっている。</a:t>
          </a:r>
        </a:p>
        <a:p>
          <a:r>
            <a:rPr kumimoji="1" lang="ja-JP" altLang="en-US" sz="1400">
              <a:latin typeface="ＭＳ ゴシック" pitchFamily="49" charset="-128"/>
              <a:ea typeface="ＭＳ ゴシック" pitchFamily="49" charset="-128"/>
            </a:rPr>
            <a:t>　今後も各会計において、経費の削減や効率化を図り、健全な財政運営に努めていく。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89\Desktop\&#12304;&#36001;&#25919;&#29366;&#27841;&#36039;&#26009;&#38598;&#12305;_075035_&#24179;&#30000;&#26449;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98</v>
          </cell>
          <cell r="O51">
            <v>93.4</v>
          </cell>
        </row>
        <row r="53">
          <cell r="N53">
            <v>58</v>
          </cell>
          <cell r="O53">
            <v>60.5</v>
          </cell>
        </row>
        <row r="55">
          <cell r="G55" t="str">
            <v>類似団体内平均値</v>
          </cell>
          <cell r="N55">
            <v>0</v>
          </cell>
          <cell r="O55">
            <v>0</v>
          </cell>
        </row>
        <row r="57">
          <cell r="N57">
            <v>55.3</v>
          </cell>
          <cell r="O57">
            <v>54.8</v>
          </cell>
        </row>
        <row r="72">
          <cell r="K72" t="str">
            <v>H24</v>
          </cell>
          <cell r="L72" t="str">
            <v>H25</v>
          </cell>
          <cell r="M72" t="str">
            <v>H26</v>
          </cell>
          <cell r="N72" t="str">
            <v>H27</v>
          </cell>
          <cell r="O72" t="str">
            <v>H28</v>
          </cell>
        </row>
        <row r="73">
          <cell r="G73" t="str">
            <v>当該団体値</v>
          </cell>
          <cell r="K73">
            <v>75.8</v>
          </cell>
          <cell r="L73">
            <v>56</v>
          </cell>
          <cell r="M73">
            <v>89.3</v>
          </cell>
          <cell r="N73">
            <v>98</v>
          </cell>
          <cell r="O73">
            <v>93.4</v>
          </cell>
        </row>
        <row r="75">
          <cell r="K75">
            <v>12.3</v>
          </cell>
          <cell r="L75">
            <v>11.8</v>
          </cell>
          <cell r="M75">
            <v>11</v>
          </cell>
          <cell r="N75">
            <v>10.1</v>
          </cell>
          <cell r="O75">
            <v>9.5</v>
          </cell>
        </row>
        <row r="77">
          <cell r="G77" t="str">
            <v>類似団体内平均値</v>
          </cell>
          <cell r="K77">
            <v>5.7</v>
          </cell>
          <cell r="L77">
            <v>0</v>
          </cell>
          <cell r="M77">
            <v>0</v>
          </cell>
          <cell r="N77">
            <v>0</v>
          </cell>
          <cell r="O77">
            <v>0</v>
          </cell>
        </row>
        <row r="79">
          <cell r="K79">
            <v>10.8</v>
          </cell>
          <cell r="L79">
            <v>9.8000000000000007</v>
          </cell>
          <cell r="M79">
            <v>9.1</v>
          </cell>
          <cell r="N79">
            <v>8.6</v>
          </cell>
          <cell r="O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5069121</v>
      </c>
      <c r="BO4" s="411"/>
      <c r="BP4" s="411"/>
      <c r="BQ4" s="411"/>
      <c r="BR4" s="411"/>
      <c r="BS4" s="411"/>
      <c r="BT4" s="411"/>
      <c r="BU4" s="412"/>
      <c r="BV4" s="410">
        <v>6405853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7.1</v>
      </c>
      <c r="CU4" s="588"/>
      <c r="CV4" s="588"/>
      <c r="CW4" s="588"/>
      <c r="CX4" s="588"/>
      <c r="CY4" s="588"/>
      <c r="CZ4" s="588"/>
      <c r="DA4" s="589"/>
      <c r="DB4" s="587">
        <v>14.6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4763786</v>
      </c>
      <c r="BO5" s="416"/>
      <c r="BP5" s="416"/>
      <c r="BQ5" s="416"/>
      <c r="BR5" s="416"/>
      <c r="BS5" s="416"/>
      <c r="BT5" s="416"/>
      <c r="BU5" s="417"/>
      <c r="BV5" s="415">
        <v>5996409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84.1</v>
      </c>
      <c r="CU5" s="386"/>
      <c r="CV5" s="386"/>
      <c r="CW5" s="386"/>
      <c r="CX5" s="386"/>
      <c r="CY5" s="386"/>
      <c r="CZ5" s="386"/>
      <c r="DA5" s="387"/>
      <c r="DB5" s="385">
        <v>83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305335</v>
      </c>
      <c r="BO6" s="416"/>
      <c r="BP6" s="416"/>
      <c r="BQ6" s="416"/>
      <c r="BR6" s="416"/>
      <c r="BS6" s="416"/>
      <c r="BT6" s="416"/>
      <c r="BU6" s="417"/>
      <c r="BV6" s="415">
        <v>409444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87.8</v>
      </c>
      <c r="CU6" s="562"/>
      <c r="CV6" s="562"/>
      <c r="CW6" s="562"/>
      <c r="CX6" s="562"/>
      <c r="CY6" s="562"/>
      <c r="CZ6" s="562"/>
      <c r="DA6" s="563"/>
      <c r="DB6" s="561">
        <v>87.6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116487</v>
      </c>
      <c r="BO7" s="416"/>
      <c r="BP7" s="416"/>
      <c r="BQ7" s="416"/>
      <c r="BR7" s="416"/>
      <c r="BS7" s="416"/>
      <c r="BT7" s="416"/>
      <c r="BU7" s="417"/>
      <c r="BV7" s="415">
        <v>15022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2675957</v>
      </c>
      <c r="CU7" s="416"/>
      <c r="CV7" s="416"/>
      <c r="CW7" s="416"/>
      <c r="CX7" s="416"/>
      <c r="CY7" s="416"/>
      <c r="CZ7" s="416"/>
      <c r="DA7" s="417"/>
      <c r="DB7" s="415">
        <v>2707068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188848</v>
      </c>
      <c r="BO8" s="416"/>
      <c r="BP8" s="416"/>
      <c r="BQ8" s="416"/>
      <c r="BR8" s="416"/>
      <c r="BS8" s="416"/>
      <c r="BT8" s="416"/>
      <c r="BU8" s="417"/>
      <c r="BV8" s="415">
        <v>394422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0.27</v>
      </c>
      <c r="CU8" s="525"/>
      <c r="CV8" s="525"/>
      <c r="CW8" s="525"/>
      <c r="CX8" s="525"/>
      <c r="CY8" s="525"/>
      <c r="CZ8" s="525"/>
      <c r="DA8" s="526"/>
      <c r="DB8" s="524">
        <v>0.27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6505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-205574</v>
      </c>
      <c r="BO9" s="416"/>
      <c r="BP9" s="416"/>
      <c r="BQ9" s="416"/>
      <c r="BR9" s="416"/>
      <c r="BS9" s="416"/>
      <c r="BT9" s="416"/>
      <c r="BU9" s="417"/>
      <c r="BV9" s="415">
        <v>220315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12.3</v>
      </c>
      <c r="CU9" s="386"/>
      <c r="CV9" s="386"/>
      <c r="CW9" s="386"/>
      <c r="CX9" s="386"/>
      <c r="CY9" s="386"/>
      <c r="CZ9" s="386"/>
      <c r="DA9" s="387"/>
      <c r="DB9" s="385">
        <v>13.1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6921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77001</v>
      </c>
      <c r="BO10" s="416"/>
      <c r="BP10" s="416"/>
      <c r="BQ10" s="416"/>
      <c r="BR10" s="416"/>
      <c r="BS10" s="416"/>
      <c r="BT10" s="416"/>
      <c r="BU10" s="417"/>
      <c r="BV10" s="415">
        <v>30123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6411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144800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6306</v>
      </c>
      <c r="S13" s="517"/>
      <c r="T13" s="517"/>
      <c r="U13" s="517"/>
      <c r="V13" s="518"/>
      <c r="W13" s="504" t="s">
        <v>124</v>
      </c>
      <c r="X13" s="428"/>
      <c r="Y13" s="428"/>
      <c r="Z13" s="428"/>
      <c r="AA13" s="428"/>
      <c r="AB13" s="429"/>
      <c r="AC13" s="391">
        <v>548</v>
      </c>
      <c r="AD13" s="392"/>
      <c r="AE13" s="392"/>
      <c r="AF13" s="392"/>
      <c r="AG13" s="393"/>
      <c r="AH13" s="391">
        <v>753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-128573</v>
      </c>
      <c r="BO13" s="416"/>
      <c r="BP13" s="416"/>
      <c r="BQ13" s="416"/>
      <c r="BR13" s="416"/>
      <c r="BS13" s="416"/>
      <c r="BT13" s="416"/>
      <c r="BU13" s="417"/>
      <c r="BV13" s="415">
        <v>105638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9.5</v>
      </c>
      <c r="CU13" s="386"/>
      <c r="CV13" s="386"/>
      <c r="CW13" s="386"/>
      <c r="CX13" s="386"/>
      <c r="CY13" s="386"/>
      <c r="CZ13" s="386"/>
      <c r="DA13" s="387"/>
      <c r="DB13" s="385">
        <v>10.1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6542</v>
      </c>
      <c r="S14" s="517"/>
      <c r="T14" s="517"/>
      <c r="U14" s="517"/>
      <c r="V14" s="518"/>
      <c r="W14" s="519"/>
      <c r="X14" s="431"/>
      <c r="Y14" s="431"/>
      <c r="Z14" s="431"/>
      <c r="AA14" s="431"/>
      <c r="AB14" s="432"/>
      <c r="AC14" s="509">
        <v>16.2</v>
      </c>
      <c r="AD14" s="510"/>
      <c r="AE14" s="510"/>
      <c r="AF14" s="510"/>
      <c r="AG14" s="511"/>
      <c r="AH14" s="509">
        <v>20.8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93.4</v>
      </c>
      <c r="CU14" s="488"/>
      <c r="CV14" s="488"/>
      <c r="CW14" s="488"/>
      <c r="CX14" s="488"/>
      <c r="CY14" s="488"/>
      <c r="CZ14" s="488"/>
      <c r="DA14" s="489"/>
      <c r="DB14" s="520">
        <v>98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6439</v>
      </c>
      <c r="S15" s="517"/>
      <c r="T15" s="517"/>
      <c r="U15" s="517"/>
      <c r="V15" s="518"/>
      <c r="W15" s="504" t="s">
        <v>131</v>
      </c>
      <c r="X15" s="428"/>
      <c r="Y15" s="428"/>
      <c r="Z15" s="428"/>
      <c r="AA15" s="428"/>
      <c r="AB15" s="429"/>
      <c r="AC15" s="391">
        <v>1464</v>
      </c>
      <c r="AD15" s="392"/>
      <c r="AE15" s="392"/>
      <c r="AF15" s="392"/>
      <c r="AG15" s="393"/>
      <c r="AH15" s="391">
        <v>1555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655832</v>
      </c>
      <c r="BO15" s="411"/>
      <c r="BP15" s="411"/>
      <c r="BQ15" s="411"/>
      <c r="BR15" s="411"/>
      <c r="BS15" s="411"/>
      <c r="BT15" s="411"/>
      <c r="BU15" s="412"/>
      <c r="BV15" s="410">
        <v>654781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43.1</v>
      </c>
      <c r="AD16" s="510"/>
      <c r="AE16" s="510"/>
      <c r="AF16" s="510"/>
      <c r="AG16" s="511"/>
      <c r="AH16" s="509">
        <v>43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2401872</v>
      </c>
      <c r="BO16" s="416"/>
      <c r="BP16" s="416"/>
      <c r="BQ16" s="416"/>
      <c r="BR16" s="416"/>
      <c r="BS16" s="416"/>
      <c r="BT16" s="416"/>
      <c r="BU16" s="417"/>
      <c r="BV16" s="415">
        <v>2400603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1381</v>
      </c>
      <c r="AD17" s="392"/>
      <c r="AE17" s="392"/>
      <c r="AF17" s="392"/>
      <c r="AG17" s="393"/>
      <c r="AH17" s="391">
        <v>1308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818859</v>
      </c>
      <c r="BO17" s="416"/>
      <c r="BP17" s="416"/>
      <c r="BQ17" s="416"/>
      <c r="BR17" s="416"/>
      <c r="BS17" s="416"/>
      <c r="BT17" s="416"/>
      <c r="BU17" s="417"/>
      <c r="BV17" s="415">
        <v>818648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93.42</v>
      </c>
      <c r="M18" s="480"/>
      <c r="N18" s="480"/>
      <c r="O18" s="480"/>
      <c r="P18" s="480"/>
      <c r="Q18" s="480"/>
      <c r="R18" s="481"/>
      <c r="S18" s="481"/>
      <c r="T18" s="481"/>
      <c r="U18" s="481"/>
      <c r="V18" s="482"/>
      <c r="W18" s="496"/>
      <c r="X18" s="497"/>
      <c r="Y18" s="497"/>
      <c r="Z18" s="497"/>
      <c r="AA18" s="497"/>
      <c r="AB18" s="505"/>
      <c r="AC18" s="379">
        <v>40.700000000000003</v>
      </c>
      <c r="AD18" s="380"/>
      <c r="AE18" s="380"/>
      <c r="AF18" s="380"/>
      <c r="AG18" s="483"/>
      <c r="AH18" s="379">
        <v>36.200000000000003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2270807</v>
      </c>
      <c r="BO18" s="416"/>
      <c r="BP18" s="416"/>
      <c r="BQ18" s="416"/>
      <c r="BR18" s="416"/>
      <c r="BS18" s="416"/>
      <c r="BT18" s="416"/>
      <c r="BU18" s="417"/>
      <c r="BV18" s="415">
        <v>2267561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70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3312059</v>
      </c>
      <c r="BO19" s="416"/>
      <c r="BP19" s="416"/>
      <c r="BQ19" s="416"/>
      <c r="BR19" s="416"/>
      <c r="BS19" s="416"/>
      <c r="BT19" s="416"/>
      <c r="BU19" s="417"/>
      <c r="BV19" s="415">
        <v>3357740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1989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6786507</v>
      </c>
      <c r="BO23" s="416"/>
      <c r="BP23" s="416"/>
      <c r="BQ23" s="416"/>
      <c r="BR23" s="416"/>
      <c r="BS23" s="416"/>
      <c r="BT23" s="416"/>
      <c r="BU23" s="417"/>
      <c r="BV23" s="415">
        <v>5971694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7580</v>
      </c>
      <c r="R24" s="392"/>
      <c r="S24" s="392"/>
      <c r="T24" s="392"/>
      <c r="U24" s="392"/>
      <c r="V24" s="393"/>
      <c r="W24" s="457"/>
      <c r="X24" s="448"/>
      <c r="Y24" s="449"/>
      <c r="Z24" s="388" t="s">
        <v>155</v>
      </c>
      <c r="AA24" s="389"/>
      <c r="AB24" s="389"/>
      <c r="AC24" s="389"/>
      <c r="AD24" s="389"/>
      <c r="AE24" s="389"/>
      <c r="AF24" s="389"/>
      <c r="AG24" s="390"/>
      <c r="AH24" s="391">
        <v>70</v>
      </c>
      <c r="AI24" s="392"/>
      <c r="AJ24" s="392"/>
      <c r="AK24" s="392"/>
      <c r="AL24" s="393"/>
      <c r="AM24" s="391">
        <v>208110</v>
      </c>
      <c r="AN24" s="392"/>
      <c r="AO24" s="392"/>
      <c r="AP24" s="392"/>
      <c r="AQ24" s="392"/>
      <c r="AR24" s="393"/>
      <c r="AS24" s="391">
        <v>2973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6202795</v>
      </c>
      <c r="BO24" s="416"/>
      <c r="BP24" s="416"/>
      <c r="BQ24" s="416"/>
      <c r="BR24" s="416"/>
      <c r="BS24" s="416"/>
      <c r="BT24" s="416"/>
      <c r="BU24" s="417"/>
      <c r="BV24" s="415">
        <v>5350545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6070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61443</v>
      </c>
      <c r="BO25" s="411"/>
      <c r="BP25" s="411"/>
      <c r="BQ25" s="411"/>
      <c r="BR25" s="411"/>
      <c r="BS25" s="411"/>
      <c r="BT25" s="411"/>
      <c r="BU25" s="412"/>
      <c r="BV25" s="410">
        <v>84036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5680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3040</v>
      </c>
      <c r="R27" s="392"/>
      <c r="S27" s="392"/>
      <c r="T27" s="392"/>
      <c r="U27" s="392"/>
      <c r="V27" s="393"/>
      <c r="W27" s="457"/>
      <c r="X27" s="448"/>
      <c r="Y27" s="449"/>
      <c r="Z27" s="388" t="s">
        <v>164</v>
      </c>
      <c r="AA27" s="389"/>
      <c r="AB27" s="389"/>
      <c r="AC27" s="389"/>
      <c r="AD27" s="389"/>
      <c r="AE27" s="389"/>
      <c r="AF27" s="389"/>
      <c r="AG27" s="390"/>
      <c r="AH27" s="391">
        <v>6</v>
      </c>
      <c r="AI27" s="392"/>
      <c r="AJ27" s="392"/>
      <c r="AK27" s="392"/>
      <c r="AL27" s="393"/>
      <c r="AM27" s="391">
        <v>17106</v>
      </c>
      <c r="AN27" s="392"/>
      <c r="AO27" s="392"/>
      <c r="AP27" s="392"/>
      <c r="AQ27" s="392"/>
      <c r="AR27" s="393"/>
      <c r="AS27" s="391">
        <v>2851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161166</v>
      </c>
      <c r="BO27" s="419"/>
      <c r="BP27" s="419"/>
      <c r="BQ27" s="419"/>
      <c r="BR27" s="419"/>
      <c r="BS27" s="419"/>
      <c r="BT27" s="419"/>
      <c r="BU27" s="420"/>
      <c r="BV27" s="418">
        <v>161166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2390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572732</v>
      </c>
      <c r="BO28" s="411"/>
      <c r="BP28" s="411"/>
      <c r="BQ28" s="411"/>
      <c r="BR28" s="411"/>
      <c r="BS28" s="411"/>
      <c r="BT28" s="411"/>
      <c r="BU28" s="412"/>
      <c r="BV28" s="410">
        <v>495731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10</v>
      </c>
      <c r="M29" s="392"/>
      <c r="N29" s="392"/>
      <c r="O29" s="392"/>
      <c r="P29" s="393"/>
      <c r="Q29" s="391">
        <v>2230</v>
      </c>
      <c r="R29" s="392"/>
      <c r="S29" s="392"/>
      <c r="T29" s="392"/>
      <c r="U29" s="392"/>
      <c r="V29" s="393"/>
      <c r="W29" s="458"/>
      <c r="X29" s="459"/>
      <c r="Y29" s="460"/>
      <c r="Z29" s="388" t="s">
        <v>171</v>
      </c>
      <c r="AA29" s="389"/>
      <c r="AB29" s="389"/>
      <c r="AC29" s="389"/>
      <c r="AD29" s="389"/>
      <c r="AE29" s="389"/>
      <c r="AF29" s="389"/>
      <c r="AG29" s="390"/>
      <c r="AH29" s="391">
        <v>76</v>
      </c>
      <c r="AI29" s="392"/>
      <c r="AJ29" s="392"/>
      <c r="AK29" s="392"/>
      <c r="AL29" s="393"/>
      <c r="AM29" s="391">
        <v>225216</v>
      </c>
      <c r="AN29" s="392"/>
      <c r="AO29" s="392"/>
      <c r="AP29" s="392"/>
      <c r="AQ29" s="392"/>
      <c r="AR29" s="393"/>
      <c r="AS29" s="391">
        <v>2963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259351</v>
      </c>
      <c r="BO29" s="416"/>
      <c r="BP29" s="416"/>
      <c r="BQ29" s="416"/>
      <c r="BR29" s="416"/>
      <c r="BS29" s="416"/>
      <c r="BT29" s="416"/>
      <c r="BU29" s="417"/>
      <c r="BV29" s="415">
        <v>9351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237134</v>
      </c>
      <c r="BO30" s="419"/>
      <c r="BP30" s="419"/>
      <c r="BQ30" s="419"/>
      <c r="BR30" s="419"/>
      <c r="BS30" s="419"/>
      <c r="BT30" s="419"/>
      <c r="BU30" s="420"/>
      <c r="BV30" s="418">
        <v>297179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須賀川地方広域消防組合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株式会社道の駅ひらた</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石川地方生活環境施設組合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公立小野町地方綜合病院企業団</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福島県後期高齢者医療広域連合　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福島県後期高齢者医療広域連合　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福島県市町村総合事務組合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福島県市町村総合事務組合　消防補償等特別会計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福島県市町村総合事務組合　消防賞じゅつ金特別会計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福島県市町村総合事務組合　非常勤職員公務災害補償特別会計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福島県市町村総合事務組合　自治会館管理特別会計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524</v>
      </c>
      <c r="D34" s="1184"/>
      <c r="E34" s="1185"/>
      <c r="F34" s="32">
        <v>11.46</v>
      </c>
      <c r="G34" s="33">
        <v>8.68</v>
      </c>
      <c r="H34" s="33">
        <v>6.63</v>
      </c>
      <c r="I34" s="33">
        <v>14.57</v>
      </c>
      <c r="J34" s="34">
        <v>7.05</v>
      </c>
      <c r="K34" s="22"/>
      <c r="L34" s="22"/>
      <c r="M34" s="22"/>
      <c r="N34" s="22"/>
      <c r="O34" s="22"/>
      <c r="P34" s="22"/>
    </row>
    <row r="35" spans="1:16" ht="39" customHeight="1">
      <c r="A35" s="22"/>
      <c r="B35" s="35"/>
      <c r="C35" s="1178" t="s">
        <v>525</v>
      </c>
      <c r="D35" s="1179"/>
      <c r="E35" s="1180"/>
      <c r="F35" s="36">
        <v>4.3600000000000003</v>
      </c>
      <c r="G35" s="37">
        <v>1.1100000000000001</v>
      </c>
      <c r="H35" s="37">
        <v>4.0999999999999996</v>
      </c>
      <c r="I35" s="37">
        <v>2.58</v>
      </c>
      <c r="J35" s="38">
        <v>7</v>
      </c>
      <c r="K35" s="22"/>
      <c r="L35" s="22"/>
      <c r="M35" s="22"/>
      <c r="N35" s="22"/>
      <c r="O35" s="22"/>
      <c r="P35" s="22"/>
    </row>
    <row r="36" spans="1:16" ht="39" customHeight="1">
      <c r="A36" s="22"/>
      <c r="B36" s="35"/>
      <c r="C36" s="1178" t="s">
        <v>526</v>
      </c>
      <c r="D36" s="1179"/>
      <c r="E36" s="1180"/>
      <c r="F36" s="36">
        <v>0.57999999999999996</v>
      </c>
      <c r="G36" s="37">
        <v>0.28000000000000003</v>
      </c>
      <c r="H36" s="37">
        <v>0.2</v>
      </c>
      <c r="I36" s="37">
        <v>0.88</v>
      </c>
      <c r="J36" s="38">
        <v>0.94</v>
      </c>
      <c r="K36" s="22"/>
      <c r="L36" s="22"/>
      <c r="M36" s="22"/>
      <c r="N36" s="22"/>
      <c r="O36" s="22"/>
      <c r="P36" s="22"/>
    </row>
    <row r="37" spans="1:16" ht="39" customHeight="1">
      <c r="A37" s="22"/>
      <c r="B37" s="35"/>
      <c r="C37" s="1178" t="s">
        <v>527</v>
      </c>
      <c r="D37" s="1179"/>
      <c r="E37" s="1180"/>
      <c r="F37" s="36">
        <v>0.13</v>
      </c>
      <c r="G37" s="37">
        <v>0.13</v>
      </c>
      <c r="H37" s="37">
        <v>0.21</v>
      </c>
      <c r="I37" s="37">
        <v>0.17</v>
      </c>
      <c r="J37" s="38">
        <v>0.08</v>
      </c>
      <c r="K37" s="22"/>
      <c r="L37" s="22"/>
      <c r="M37" s="22"/>
      <c r="N37" s="22"/>
      <c r="O37" s="22"/>
      <c r="P37" s="22"/>
    </row>
    <row r="38" spans="1:16" ht="39" customHeight="1">
      <c r="A38" s="22"/>
      <c r="B38" s="35"/>
      <c r="C38" s="1178" t="s">
        <v>528</v>
      </c>
      <c r="D38" s="1179"/>
      <c r="E38" s="1180"/>
      <c r="F38" s="36">
        <v>0.2</v>
      </c>
      <c r="G38" s="37">
        <v>0.08</v>
      </c>
      <c r="H38" s="37">
        <v>0.11</v>
      </c>
      <c r="I38" s="37">
        <v>0.13</v>
      </c>
      <c r="J38" s="38">
        <v>0.06</v>
      </c>
      <c r="K38" s="22"/>
      <c r="L38" s="22"/>
      <c r="M38" s="22"/>
      <c r="N38" s="22"/>
      <c r="O38" s="22"/>
      <c r="P38" s="22"/>
    </row>
    <row r="39" spans="1:16" ht="39" customHeight="1">
      <c r="A39" s="22"/>
      <c r="B39" s="35"/>
      <c r="C39" s="1178" t="s">
        <v>529</v>
      </c>
      <c r="D39" s="1179"/>
      <c r="E39" s="1180"/>
      <c r="F39" s="36">
        <v>0</v>
      </c>
      <c r="G39" s="37">
        <v>0</v>
      </c>
      <c r="H39" s="37">
        <v>0</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531</v>
      </c>
      <c r="D43" s="1182"/>
      <c r="E43" s="1183"/>
      <c r="F43" s="41">
        <v>0.18</v>
      </c>
      <c r="G43" s="42">
        <v>0.06</v>
      </c>
      <c r="H43" s="42">
        <v>0</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495</v>
      </c>
      <c r="L45" s="60">
        <v>478</v>
      </c>
      <c r="M45" s="60">
        <v>484</v>
      </c>
      <c r="N45" s="60">
        <v>471</v>
      </c>
      <c r="O45" s="61">
        <v>434</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141</v>
      </c>
      <c r="L48" s="64">
        <v>123</v>
      </c>
      <c r="M48" s="64">
        <v>117</v>
      </c>
      <c r="N48" s="64">
        <v>123</v>
      </c>
      <c r="O48" s="65">
        <v>130</v>
      </c>
      <c r="P48" s="48"/>
      <c r="Q48" s="48"/>
      <c r="R48" s="48"/>
      <c r="S48" s="48"/>
      <c r="T48" s="48"/>
      <c r="U48" s="48"/>
    </row>
    <row r="49" spans="1:21" ht="30.75" customHeight="1">
      <c r="A49" s="48"/>
      <c r="B49" s="1196"/>
      <c r="C49" s="1197"/>
      <c r="D49" s="62"/>
      <c r="E49" s="1188" t="s">
        <v>16</v>
      </c>
      <c r="F49" s="1188"/>
      <c r="G49" s="1188"/>
      <c r="H49" s="1188"/>
      <c r="I49" s="1188"/>
      <c r="J49" s="1189"/>
      <c r="K49" s="63">
        <v>27</v>
      </c>
      <c r="L49" s="64">
        <v>26</v>
      </c>
      <c r="M49" s="64">
        <v>26</v>
      </c>
      <c r="N49" s="64">
        <v>27</v>
      </c>
      <c r="O49" s="65">
        <v>27</v>
      </c>
      <c r="P49" s="48"/>
      <c r="Q49" s="48"/>
      <c r="R49" s="48"/>
      <c r="S49" s="48"/>
      <c r="T49" s="48"/>
      <c r="U49" s="48"/>
    </row>
    <row r="50" spans="1:21" ht="30.75" customHeight="1">
      <c r="A50" s="48"/>
      <c r="B50" s="1196"/>
      <c r="C50" s="1197"/>
      <c r="D50" s="62"/>
      <c r="E50" s="1188" t="s">
        <v>17</v>
      </c>
      <c r="F50" s="1188"/>
      <c r="G50" s="1188"/>
      <c r="H50" s="1188"/>
      <c r="I50" s="1188"/>
      <c r="J50" s="1189"/>
      <c r="K50" s="63">
        <v>30</v>
      </c>
      <c r="L50" s="64">
        <v>27</v>
      </c>
      <c r="M50" s="64">
        <v>18</v>
      </c>
      <c r="N50" s="64">
        <v>18</v>
      </c>
      <c r="O50" s="65">
        <v>13</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411</v>
      </c>
      <c r="L52" s="64">
        <v>413</v>
      </c>
      <c r="M52" s="64">
        <v>421</v>
      </c>
      <c r="N52" s="64">
        <v>413</v>
      </c>
      <c r="O52" s="65">
        <v>403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282</v>
      </c>
      <c r="L53" s="69">
        <v>241</v>
      </c>
      <c r="M53" s="69">
        <v>224</v>
      </c>
      <c r="N53" s="69">
        <v>226</v>
      </c>
      <c r="O53" s="70">
        <v>201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4565</v>
      </c>
      <c r="J41" s="83">
        <v>4266</v>
      </c>
      <c r="K41" s="83">
        <v>4585</v>
      </c>
      <c r="L41" s="83">
        <v>5972</v>
      </c>
      <c r="M41" s="84">
        <v>6787</v>
      </c>
    </row>
    <row r="42" spans="2:13" ht="27.75" customHeight="1">
      <c r="B42" s="1204"/>
      <c r="C42" s="1205"/>
      <c r="D42" s="85"/>
      <c r="E42" s="1208" t="s">
        <v>26</v>
      </c>
      <c r="F42" s="1208"/>
      <c r="G42" s="1208"/>
      <c r="H42" s="1209"/>
      <c r="I42" s="86">
        <v>128</v>
      </c>
      <c r="J42" s="87">
        <v>102</v>
      </c>
      <c r="K42" s="87">
        <v>83</v>
      </c>
      <c r="L42" s="87">
        <v>65</v>
      </c>
      <c r="M42" s="88">
        <v>52</v>
      </c>
    </row>
    <row r="43" spans="2:13" ht="27.75" customHeight="1">
      <c r="B43" s="1204"/>
      <c r="C43" s="1205"/>
      <c r="D43" s="85"/>
      <c r="E43" s="1208" t="s">
        <v>27</v>
      </c>
      <c r="F43" s="1208"/>
      <c r="G43" s="1208"/>
      <c r="H43" s="1209"/>
      <c r="I43" s="86">
        <v>1773</v>
      </c>
      <c r="J43" s="87">
        <v>1740</v>
      </c>
      <c r="K43" s="87">
        <v>1592</v>
      </c>
      <c r="L43" s="87">
        <v>1442</v>
      </c>
      <c r="M43" s="88">
        <v>1394</v>
      </c>
    </row>
    <row r="44" spans="2:13" ht="27.75" customHeight="1">
      <c r="B44" s="1204"/>
      <c r="C44" s="1205"/>
      <c r="D44" s="85"/>
      <c r="E44" s="1208" t="s">
        <v>28</v>
      </c>
      <c r="F44" s="1208"/>
      <c r="G44" s="1208"/>
      <c r="H44" s="1209"/>
      <c r="I44" s="86">
        <v>252</v>
      </c>
      <c r="J44" s="87">
        <v>209</v>
      </c>
      <c r="K44" s="87">
        <v>191</v>
      </c>
      <c r="L44" s="87">
        <v>151</v>
      </c>
      <c r="M44" s="88">
        <v>110</v>
      </c>
    </row>
    <row r="45" spans="2:13" ht="27.75" customHeight="1">
      <c r="B45" s="1204"/>
      <c r="C45" s="1205"/>
      <c r="D45" s="85"/>
      <c r="E45" s="1208" t="s">
        <v>29</v>
      </c>
      <c r="F45" s="1208"/>
      <c r="G45" s="1208"/>
      <c r="H45" s="1209"/>
      <c r="I45" s="86">
        <v>760</v>
      </c>
      <c r="J45" s="87">
        <v>710</v>
      </c>
      <c r="K45" s="87">
        <v>669</v>
      </c>
      <c r="L45" s="87">
        <v>632</v>
      </c>
      <c r="M45" s="88">
        <v>573</v>
      </c>
    </row>
    <row r="46" spans="2:13" ht="27.75" customHeight="1">
      <c r="B46" s="1204"/>
      <c r="C46" s="1205"/>
      <c r="D46" s="89"/>
      <c r="E46" s="1208" t="s">
        <v>30</v>
      </c>
      <c r="F46" s="1208"/>
      <c r="G46" s="1208"/>
      <c r="H46" s="1209"/>
      <c r="I46" s="86" t="s">
        <v>477</v>
      </c>
      <c r="J46" s="87" t="s">
        <v>477</v>
      </c>
      <c r="K46" s="87" t="s">
        <v>477</v>
      </c>
      <c r="L46" s="87" t="s">
        <v>477</v>
      </c>
      <c r="M46" s="88" t="s">
        <v>477</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1734</v>
      </c>
      <c r="J50" s="87">
        <v>1898</v>
      </c>
      <c r="K50" s="87">
        <v>1067</v>
      </c>
      <c r="L50" s="87">
        <v>970</v>
      </c>
      <c r="M50" s="88">
        <v>1251</v>
      </c>
    </row>
    <row r="51" spans="2:13" ht="27.75" customHeight="1">
      <c r="B51" s="1204"/>
      <c r="C51" s="1205"/>
      <c r="D51" s="85"/>
      <c r="E51" s="1208" t="s">
        <v>36</v>
      </c>
      <c r="F51" s="1208"/>
      <c r="G51" s="1208"/>
      <c r="H51" s="1209"/>
      <c r="I51" s="86">
        <v>147</v>
      </c>
      <c r="J51" s="87">
        <v>138</v>
      </c>
      <c r="K51" s="87">
        <v>124</v>
      </c>
      <c r="L51" s="87">
        <v>100</v>
      </c>
      <c r="M51" s="88">
        <v>78</v>
      </c>
    </row>
    <row r="52" spans="2:13" ht="27.75" customHeight="1">
      <c r="B52" s="1206"/>
      <c r="C52" s="1207"/>
      <c r="D52" s="85"/>
      <c r="E52" s="1208" t="s">
        <v>37</v>
      </c>
      <c r="F52" s="1208"/>
      <c r="G52" s="1208"/>
      <c r="H52" s="1209"/>
      <c r="I52" s="86">
        <v>3887</v>
      </c>
      <c r="J52" s="87">
        <v>3718</v>
      </c>
      <c r="K52" s="87">
        <v>3936</v>
      </c>
      <c r="L52" s="87">
        <v>4912</v>
      </c>
      <c r="M52" s="88">
        <v>5436</v>
      </c>
    </row>
    <row r="53" spans="2:13" ht="27.75" customHeight="1" thickBot="1">
      <c r="B53" s="1210" t="s">
        <v>21</v>
      </c>
      <c r="C53" s="1211"/>
      <c r="D53" s="92"/>
      <c r="E53" s="1212" t="s">
        <v>38</v>
      </c>
      <c r="F53" s="1212"/>
      <c r="G53" s="1212"/>
      <c r="H53" s="1213"/>
      <c r="I53" s="93">
        <v>1710</v>
      </c>
      <c r="J53" s="94">
        <v>1274</v>
      </c>
      <c r="K53" s="94">
        <v>1993</v>
      </c>
      <c r="L53" s="94">
        <v>2279</v>
      </c>
      <c r="M53" s="95">
        <v>2151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view="pageBreakPreview" zoomScaleNormal="100" zoomScaleSheetLayoutView="100"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21" t="s">
        <v>552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554</v>
      </c>
      <c r="H51" s="1234"/>
      <c r="I51" s="1239" t="s">
        <v>555</v>
      </c>
      <c r="J51" s="1239"/>
      <c r="K51" s="1241"/>
      <c r="L51" s="1241"/>
      <c r="M51" s="1241"/>
      <c r="N51" s="1242">
        <v>98</v>
      </c>
      <c r="O51" s="1242">
        <v>93.4</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556</v>
      </c>
      <c r="J53" s="1243"/>
      <c r="K53" s="1250"/>
      <c r="L53" s="1250"/>
      <c r="M53" s="1250"/>
      <c r="N53" s="1252">
        <v>58</v>
      </c>
      <c r="O53" s="1252">
        <v>60.5</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557</v>
      </c>
      <c r="H55" s="1245"/>
      <c r="I55" s="1243" t="s">
        <v>555</v>
      </c>
      <c r="J55" s="1243"/>
      <c r="K55" s="1241"/>
      <c r="L55" s="1241"/>
      <c r="M55" s="1241"/>
      <c r="N55" s="1242">
        <v>0</v>
      </c>
      <c r="O55" s="1242">
        <v>0</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556</v>
      </c>
      <c r="J57" s="1253"/>
      <c r="K57" s="1250"/>
      <c r="L57" s="1250"/>
      <c r="M57" s="1250"/>
      <c r="N57" s="1252">
        <v>55.3</v>
      </c>
      <c r="O57" s="1252">
        <v>54.8</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21" t="s">
        <v>559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554</v>
      </c>
      <c r="H73" s="1234"/>
      <c r="I73" s="1239" t="s">
        <v>555</v>
      </c>
      <c r="J73" s="1239"/>
      <c r="K73" s="1254">
        <v>75.8</v>
      </c>
      <c r="L73" s="1254">
        <v>56</v>
      </c>
      <c r="M73" s="1242">
        <v>89.3</v>
      </c>
      <c r="N73" s="1242">
        <v>98</v>
      </c>
      <c r="O73" s="1242">
        <v>93.4</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561</v>
      </c>
      <c r="J75" s="1243"/>
      <c r="K75" s="1252">
        <v>12.3</v>
      </c>
      <c r="L75" s="1252">
        <v>11.8</v>
      </c>
      <c r="M75" s="1252">
        <v>11</v>
      </c>
      <c r="N75" s="1252">
        <v>10.1</v>
      </c>
      <c r="O75" s="1252">
        <v>9.5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557</v>
      </c>
      <c r="H77" s="1245"/>
      <c r="I77" s="1243" t="s">
        <v>555</v>
      </c>
      <c r="J77" s="1243"/>
      <c r="K77" s="1254">
        <v>5.7</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561</v>
      </c>
      <c r="J79" s="1253"/>
      <c r="K79" s="1256">
        <v>10.8</v>
      </c>
      <c r="L79" s="1256">
        <v>9.8000000000000007</v>
      </c>
      <c r="M79" s="1256">
        <v>9.1</v>
      </c>
      <c r="N79" s="1256">
        <v>8.6</v>
      </c>
      <c r="O79" s="1256">
        <v>7.3</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ageMargins left="0.7" right="0.7" top="0.75" bottom="0.75" header="0.3" footer="0.3"/>
  <pageSetup paperSize="9" scale="3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view="pageBreakPreview" zoomScaleNormal="100" zoomScaleSheetLayoutView="10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28" orientation="landscape" r:id="rId1"/>
  <colBreaks count="1" manualBreakCount="1">
    <brk id="3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view="pageBreakPreview" zoomScaleNormal="100" zoomScaleSheetLayoutView="10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28" orientation="landscape" r:id="rId1"/>
  <colBreaks count="1" manualBreakCount="1">
    <brk id="6508"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74194</v>
      </c>
      <c r="E3" s="118"/>
      <c r="F3" s="119">
        <v>146641</v>
      </c>
      <c r="G3" s="120"/>
      <c r="H3" s="121"/>
    </row>
    <row r="4" spans="1:8">
      <c r="A4" s="122"/>
      <c r="B4" s="123"/>
      <c r="C4" s="124"/>
      <c r="D4" s="125">
        <v>50697</v>
      </c>
      <c r="E4" s="126"/>
      <c r="F4" s="127">
        <v>68142</v>
      </c>
      <c r="G4" s="128"/>
      <c r="H4" s="129"/>
    </row>
    <row r="5" spans="1:8">
      <c r="A5" s="110" t="s">
        <v>511</v>
      </c>
      <c r="B5" s="115"/>
      <c r="C5" s="116"/>
      <c r="D5" s="117">
        <v>102951</v>
      </c>
      <c r="E5" s="118"/>
      <c r="F5" s="119">
        <v>174587</v>
      </c>
      <c r="G5" s="120"/>
      <c r="H5" s="121"/>
    </row>
    <row r="6" spans="1:8">
      <c r="A6" s="122"/>
      <c r="B6" s="123"/>
      <c r="C6" s="124"/>
      <c r="D6" s="125">
        <v>52289</v>
      </c>
      <c r="E6" s="126"/>
      <c r="F6" s="127">
        <v>79695</v>
      </c>
      <c r="G6" s="128"/>
      <c r="H6" s="129"/>
    </row>
    <row r="7" spans="1:8">
      <c r="A7" s="110" t="s">
        <v>512</v>
      </c>
      <c r="B7" s="115"/>
      <c r="C7" s="116"/>
      <c r="D7" s="117">
        <v>278655</v>
      </c>
      <c r="E7" s="118"/>
      <c r="F7" s="119">
        <v>175675</v>
      </c>
      <c r="G7" s="120"/>
      <c r="H7" s="121"/>
    </row>
    <row r="8" spans="1:8">
      <c r="A8" s="122"/>
      <c r="B8" s="123"/>
      <c r="C8" s="124"/>
      <c r="D8" s="125">
        <v>194294</v>
      </c>
      <c r="E8" s="126"/>
      <c r="F8" s="127">
        <v>87698</v>
      </c>
      <c r="G8" s="128"/>
      <c r="H8" s="129"/>
    </row>
    <row r="9" spans="1:8">
      <c r="A9" s="110" t="s">
        <v>513</v>
      </c>
      <c r="B9" s="115"/>
      <c r="C9" s="116"/>
      <c r="D9" s="117">
        <v>415655</v>
      </c>
      <c r="E9" s="118"/>
      <c r="F9" s="119">
        <v>162193</v>
      </c>
      <c r="G9" s="120"/>
      <c r="H9" s="121"/>
    </row>
    <row r="10" spans="1:8">
      <c r="A10" s="122"/>
      <c r="B10" s="123"/>
      <c r="C10" s="124"/>
      <c r="D10" s="125">
        <v>326534</v>
      </c>
      <c r="E10" s="126"/>
      <c r="F10" s="127">
        <v>79985</v>
      </c>
      <c r="G10" s="128"/>
      <c r="H10" s="129"/>
    </row>
    <row r="11" spans="1:8">
      <c r="A11" s="110" t="s">
        <v>514</v>
      </c>
      <c r="B11" s="115"/>
      <c r="C11" s="116"/>
      <c r="D11" s="117">
        <v>206286</v>
      </c>
      <c r="E11" s="118"/>
      <c r="F11" s="119">
        <v>138651</v>
      </c>
      <c r="G11" s="120"/>
      <c r="H11" s="121"/>
    </row>
    <row r="12" spans="1:8">
      <c r="A12" s="122"/>
      <c r="B12" s="123"/>
      <c r="C12" s="130"/>
      <c r="D12" s="125">
        <v>139311</v>
      </c>
      <c r="E12" s="126"/>
      <c r="F12" s="127">
        <v>71211</v>
      </c>
      <c r="G12" s="128"/>
      <c r="H12" s="129"/>
    </row>
    <row r="13" spans="1:8">
      <c r="A13" s="110"/>
      <c r="B13" s="115"/>
      <c r="C13" s="131"/>
      <c r="D13" s="132">
        <v>215548</v>
      </c>
      <c r="E13" s="133"/>
      <c r="F13" s="134">
        <v>159549</v>
      </c>
      <c r="G13" s="135"/>
      <c r="H13" s="121"/>
    </row>
    <row r="14" spans="1:8">
      <c r="A14" s="122"/>
      <c r="B14" s="123"/>
      <c r="C14" s="124"/>
      <c r="D14" s="125">
        <v>152625</v>
      </c>
      <c r="E14" s="126"/>
      <c r="F14" s="127">
        <v>77346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11.47</v>
      </c>
      <c r="C19" s="136">
        <f>ROUND(VALUE(SUBSTITUTE(実質収支比率等に係る経年分析!G$48,"▲","-")),2)</f>
        <v>8.68</v>
      </c>
      <c r="D19" s="136">
        <f>ROUND(VALUE(SUBSTITUTE(実質収支比率等に係る経年分析!H$48,"▲","-")),2)</f>
        <v>6.63</v>
      </c>
      <c r="E19" s="136">
        <f>ROUND(VALUE(SUBSTITUTE(実質収支比率等に係る経年分析!I$48,"▲","-")),2)</f>
        <v>14.57</v>
      </c>
      <c r="F19" s="136">
        <f>ROUND(VALUE(SUBSTITUTE(実質収支比率等に係る経年分析!J$48,"▲","-")),2)</f>
        <v>7.06</v>
      </c>
    </row>
    <row r="20" spans="1:11">
      <c r="A20" s="136" t="s">
        <v>43</v>
      </c>
      <c r="B20" s="136">
        <f>ROUND(VALUE(SUBSTITUTE(実質収支比率等に係る経年分析!F$47,"▲","-")),2)</f>
        <v>35.76</v>
      </c>
      <c r="C20" s="136">
        <f>ROUND(VALUE(SUBSTITUTE(実質収支比率等に係る経年分析!G$47,"▲","-")),2)</f>
        <v>37.76</v>
      </c>
      <c r="D20" s="136">
        <f>ROUND(VALUE(SUBSTITUTE(実質収支比率等に係る経年分析!H$47,"▲","-")),2)</f>
        <v>23.26</v>
      </c>
      <c r="E20" s="136">
        <f>ROUND(VALUE(SUBSTITUTE(実質収支比率等に係る経年分析!I$47,"▲","-")),2)</f>
        <v>18.309999999999999</v>
      </c>
      <c r="F20" s="136">
        <f>ROUND(VALUE(SUBSTITUTE(実質収支比率等に係る経年分析!J$47,"▲","-")),2)</f>
        <v>21.4</v>
      </c>
    </row>
    <row r="21" spans="1:11">
      <c r="A21" s="136" t="s">
        <v>44</v>
      </c>
      <c r="B21" s="136">
        <f>IF(ISNUMBER(VALUE(SUBSTITUTE(実質収支比率等に係る経年分析!F$49,"▲","-"))),ROUND(VALUE(SUBSTITUTE(実質収支比率等に係る経年分析!F$49,"▲","-")),2),NA())</f>
        <v>5.77</v>
      </c>
      <c r="C21" s="136">
        <f>IF(ISNUMBER(VALUE(SUBSTITUTE(実質収支比率等に係る経年分析!G$49,"▲","-"))),ROUND(VALUE(SUBSTITUTE(実質収支比率等に係る経年分析!G$49,"▲","-")),2),NA())</f>
        <v>3.37</v>
      </c>
      <c r="D21" s="136">
        <f>IF(ISNUMBER(VALUE(SUBSTITUTE(実質収支比率等に係る経年分析!H$49,"▲","-"))),ROUND(VALUE(SUBSTITUTE(実質収支比率等に係る経年分析!H$49,"▲","-")),2),NA())</f>
        <v>-17.14</v>
      </c>
      <c r="E21" s="136">
        <f>IF(ISNUMBER(VALUE(SUBSTITUTE(実質収支比率等に係る経年分析!I$49,"▲","-"))),ROUND(VALUE(SUBSTITUTE(実質収支比率等に係る経年分析!I$49,"▲","-")),2),NA())</f>
        <v>3.9</v>
      </c>
      <c r="F21" s="136">
        <f>IF(ISNUMBER(VALUE(SUBSTITUTE(実質収支比率等に係る経年分析!J$49,"▲","-"))),ROUND(VALUE(SUBSTITUTE(実質収支比率等に係る経年分析!J$49,"▲","-")),2),NA())</f>
        <v>-4.8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0.57999999999999996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0.28000000000000003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0.94</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4.3600000000000003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1.1100000000000001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4.0999999999999996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411</v>
      </c>
      <c r="E42" s="138"/>
      <c r="F42" s="138"/>
      <c r="G42" s="138">
        <f>'実質公債費比率（分子）の構造'!L$52</f>
        <v>413</v>
      </c>
      <c r="H42" s="138"/>
      <c r="I42" s="138"/>
      <c r="J42" s="138">
        <f>'実質公債費比率（分子）の構造'!M$52</f>
        <v>421</v>
      </c>
      <c r="K42" s="138"/>
      <c r="L42" s="138"/>
      <c r="M42" s="138">
        <f>'実質公債費比率（分子）の構造'!N$52</f>
        <v>413</v>
      </c>
      <c r="N42" s="138"/>
      <c r="O42" s="138"/>
      <c r="P42" s="138">
        <f>'実質公債費比率（分子）の構造'!O$52</f>
        <v>403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30</v>
      </c>
      <c r="C44" s="138"/>
      <c r="D44" s="138"/>
      <c r="E44" s="138">
        <f>'実質公債費比率（分子）の構造'!L$50</f>
        <v>27</v>
      </c>
      <c r="F44" s="138"/>
      <c r="G44" s="138"/>
      <c r="H44" s="138">
        <f>'実質公債費比率（分子）の構造'!M$50</f>
        <v>18</v>
      </c>
      <c r="I44" s="138"/>
      <c r="J44" s="138"/>
      <c r="K44" s="138">
        <f>'実質公債費比率（分子）の構造'!N$50</f>
        <v>18</v>
      </c>
      <c r="L44" s="138"/>
      <c r="M44" s="138"/>
      <c r="N44" s="138">
        <f>'実質公債費比率（分子）の構造'!O$50</f>
        <v>13</v>
      </c>
      <c r="O44" s="138"/>
      <c r="P44" s="138"/>
    </row>
    <row r="45" spans="1:16">
      <c r="A45" s="138" t="s">
        <v>54</v>
      </c>
      <c r="B45" s="138">
        <f>'実質公債費比率（分子）の構造'!K$49</f>
        <v>27</v>
      </c>
      <c r="C45" s="138"/>
      <c r="D45" s="138"/>
      <c r="E45" s="138">
        <f>'実質公債費比率（分子）の構造'!L$49</f>
        <v>26</v>
      </c>
      <c r="F45" s="138"/>
      <c r="G45" s="138"/>
      <c r="H45" s="138">
        <f>'実質公債費比率（分子）の構造'!M$49</f>
        <v>26</v>
      </c>
      <c r="I45" s="138"/>
      <c r="J45" s="138"/>
      <c r="K45" s="138">
        <f>'実質公債費比率（分子）の構造'!N$49</f>
        <v>27</v>
      </c>
      <c r="L45" s="138"/>
      <c r="M45" s="138"/>
      <c r="N45" s="138">
        <f>'実質公債費比率（分子）の構造'!O$49</f>
        <v>27</v>
      </c>
      <c r="O45" s="138"/>
      <c r="P45" s="138"/>
    </row>
    <row r="46" spans="1:16">
      <c r="A46" s="138" t="s">
        <v>55</v>
      </c>
      <c r="B46" s="138">
        <f>'実質公債費比率（分子）の構造'!K$48</f>
        <v>141</v>
      </c>
      <c r="C46" s="138"/>
      <c r="D46" s="138"/>
      <c r="E46" s="138">
        <f>'実質公債費比率（分子）の構造'!L$48</f>
        <v>123</v>
      </c>
      <c r="F46" s="138"/>
      <c r="G46" s="138"/>
      <c r="H46" s="138">
        <f>'実質公債費比率（分子）の構造'!M$48</f>
        <v>117</v>
      </c>
      <c r="I46" s="138"/>
      <c r="J46" s="138"/>
      <c r="K46" s="138">
        <f>'実質公債費比率（分子）の構造'!N$48</f>
        <v>123</v>
      </c>
      <c r="L46" s="138"/>
      <c r="M46" s="138"/>
      <c r="N46" s="138">
        <f>'実質公債費比率（分子）の構造'!O$48</f>
        <v>130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495</v>
      </c>
      <c r="C49" s="138"/>
      <c r="D49" s="138"/>
      <c r="E49" s="138">
        <f>'実質公債費比率（分子）の構造'!L$45</f>
        <v>478</v>
      </c>
      <c r="F49" s="138"/>
      <c r="G49" s="138"/>
      <c r="H49" s="138">
        <f>'実質公債費比率（分子）の構造'!M$45</f>
        <v>484</v>
      </c>
      <c r="I49" s="138"/>
      <c r="J49" s="138"/>
      <c r="K49" s="138">
        <f>'実質公債費比率（分子）の構造'!N$45</f>
        <v>471</v>
      </c>
      <c r="L49" s="138"/>
      <c r="M49" s="138"/>
      <c r="N49" s="138">
        <f>'実質公債費比率（分子）の構造'!O$45</f>
        <v>434</v>
      </c>
      <c r="O49" s="138"/>
      <c r="P49" s="138"/>
    </row>
    <row r="50" spans="1:16">
      <c r="A50" s="138" t="s">
        <v>59</v>
      </c>
      <c r="B50" s="138" t="e">
        <f>NA()</f>
        <v>#N/A</v>
      </c>
      <c r="C50" s="138">
        <f>IF(ISNUMBER('実質公債費比率（分子）の構造'!K$53),'実質公債費比率（分子）の構造'!K$53,NA())</f>
        <v>282</v>
      </c>
      <c r="D50" s="138" t="e">
        <f>NA()</f>
        <v>#N/A</v>
      </c>
      <c r="E50" s="138" t="e">
        <f>NA()</f>
        <v>#N/A</v>
      </c>
      <c r="F50" s="138">
        <f>IF(ISNUMBER('実質公債費比率（分子）の構造'!L$53),'実質公債費比率（分子）の構造'!L$53,NA())</f>
        <v>241</v>
      </c>
      <c r="G50" s="138" t="e">
        <f>NA()</f>
        <v>#N/A</v>
      </c>
      <c r="H50" s="138" t="e">
        <f>NA()</f>
        <v>#N/A</v>
      </c>
      <c r="I50" s="138">
        <f>IF(ISNUMBER('実質公債費比率（分子）の構造'!M$53),'実質公債費比率（分子）の構造'!M$53,NA())</f>
        <v>224</v>
      </c>
      <c r="J50" s="138" t="e">
        <f>NA()</f>
        <v>#N/A</v>
      </c>
      <c r="K50" s="138" t="e">
        <f>NA()</f>
        <v>#N/A</v>
      </c>
      <c r="L50" s="138">
        <f>IF(ISNUMBER('実質公債費比率（分子）の構造'!N$53),'実質公債費比率（分子）の構造'!N$53,NA())</f>
        <v>226</v>
      </c>
      <c r="M50" s="138" t="e">
        <f>NA()</f>
        <v>#N/A</v>
      </c>
      <c r="N50" s="138" t="e">
        <f>NA()</f>
        <v>#N/A</v>
      </c>
      <c r="O50" s="138">
        <f>IF(ISNUMBER('実質公債費比率（分子）の構造'!O$53),'実質公債費比率（分子）の構造'!O$53,NA())</f>
        <v>201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3887</v>
      </c>
      <c r="E56" s="137"/>
      <c r="F56" s="137"/>
      <c r="G56" s="137">
        <f>'将来負担比率（分子）の構造'!J$52</f>
        <v>3718</v>
      </c>
      <c r="H56" s="137"/>
      <c r="I56" s="137"/>
      <c r="J56" s="137">
        <f>'将来負担比率（分子）の構造'!K$52</f>
        <v>3936</v>
      </c>
      <c r="K56" s="137"/>
      <c r="L56" s="137"/>
      <c r="M56" s="137">
        <f>'将来負担比率（分子）の構造'!L$52</f>
        <v>4912</v>
      </c>
      <c r="N56" s="137"/>
      <c r="O56" s="137"/>
      <c r="P56" s="137">
        <f>'将来負担比率（分子）の構造'!M$52</f>
        <v>5436</v>
      </c>
    </row>
    <row r="57" spans="1:16">
      <c r="A57" s="137" t="s">
        <v>36</v>
      </c>
      <c r="B57" s="137"/>
      <c r="C57" s="137"/>
      <c r="D57" s="137">
        <f>'将来負担比率（分子）の構造'!I$51</f>
        <v>147</v>
      </c>
      <c r="E57" s="137"/>
      <c r="F57" s="137"/>
      <c r="G57" s="137">
        <f>'将来負担比率（分子）の構造'!J$51</f>
        <v>138</v>
      </c>
      <c r="H57" s="137"/>
      <c r="I57" s="137"/>
      <c r="J57" s="137">
        <f>'将来負担比率（分子）の構造'!K$51</f>
        <v>124</v>
      </c>
      <c r="K57" s="137"/>
      <c r="L57" s="137"/>
      <c r="M57" s="137">
        <f>'将来負担比率（分子）の構造'!L$51</f>
        <v>100</v>
      </c>
      <c r="N57" s="137"/>
      <c r="O57" s="137"/>
      <c r="P57" s="137">
        <f>'将来負担比率（分子）の構造'!M$51</f>
        <v>78</v>
      </c>
    </row>
    <row r="58" spans="1:16">
      <c r="A58" s="137" t="s">
        <v>35</v>
      </c>
      <c r="B58" s="137"/>
      <c r="C58" s="137"/>
      <c r="D58" s="137">
        <f>'将来負担比率（分子）の構造'!I$50</f>
        <v>1734</v>
      </c>
      <c r="E58" s="137"/>
      <c r="F58" s="137"/>
      <c r="G58" s="137">
        <f>'将来負担比率（分子）の構造'!J$50</f>
        <v>1898</v>
      </c>
      <c r="H58" s="137"/>
      <c r="I58" s="137"/>
      <c r="J58" s="137">
        <f>'将来負担比率（分子）の構造'!K$50</f>
        <v>1067</v>
      </c>
      <c r="K58" s="137"/>
      <c r="L58" s="137"/>
      <c r="M58" s="137">
        <f>'将来負担比率（分子）の構造'!L$50</f>
        <v>970</v>
      </c>
      <c r="N58" s="137"/>
      <c r="O58" s="137"/>
      <c r="P58" s="137">
        <f>'将来負担比率（分子）の構造'!M$50</f>
        <v>1251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760</v>
      </c>
      <c r="C62" s="137"/>
      <c r="D62" s="137"/>
      <c r="E62" s="137">
        <f>'将来負担比率（分子）の構造'!J$45</f>
        <v>710</v>
      </c>
      <c r="F62" s="137"/>
      <c r="G62" s="137"/>
      <c r="H62" s="137">
        <f>'将来負担比率（分子）の構造'!K$45</f>
        <v>669</v>
      </c>
      <c r="I62" s="137"/>
      <c r="J62" s="137"/>
      <c r="K62" s="137">
        <f>'将来負担比率（分子）の構造'!L$45</f>
        <v>632</v>
      </c>
      <c r="L62" s="137"/>
      <c r="M62" s="137"/>
      <c r="N62" s="137">
        <f>'将来負担比率（分子）の構造'!M$45</f>
        <v>573</v>
      </c>
      <c r="O62" s="137"/>
      <c r="P62" s="137"/>
    </row>
    <row r="63" spans="1:16">
      <c r="A63" s="137" t="s">
        <v>28</v>
      </c>
      <c r="B63" s="137">
        <f>'将来負担比率（分子）の構造'!I$44</f>
        <v>252</v>
      </c>
      <c r="C63" s="137"/>
      <c r="D63" s="137"/>
      <c r="E63" s="137">
        <f>'将来負担比率（分子）の構造'!J$44</f>
        <v>209</v>
      </c>
      <c r="F63" s="137"/>
      <c r="G63" s="137"/>
      <c r="H63" s="137">
        <f>'将来負担比率（分子）の構造'!K$44</f>
        <v>191</v>
      </c>
      <c r="I63" s="137"/>
      <c r="J63" s="137"/>
      <c r="K63" s="137">
        <f>'将来負担比率（分子）の構造'!L$44</f>
        <v>151</v>
      </c>
      <c r="L63" s="137"/>
      <c r="M63" s="137"/>
      <c r="N63" s="137">
        <f>'将来負担比率（分子）の構造'!M$44</f>
        <v>110</v>
      </c>
      <c r="O63" s="137"/>
      <c r="P63" s="137"/>
    </row>
    <row r="64" spans="1:16">
      <c r="A64" s="137" t="s">
        <v>27</v>
      </c>
      <c r="B64" s="137">
        <f>'将来負担比率（分子）の構造'!I$43</f>
        <v>1773</v>
      </c>
      <c r="C64" s="137"/>
      <c r="D64" s="137"/>
      <c r="E64" s="137">
        <f>'将来負担比率（分子）の構造'!J$43</f>
        <v>1740</v>
      </c>
      <c r="F64" s="137"/>
      <c r="G64" s="137"/>
      <c r="H64" s="137">
        <f>'将来負担比率（分子）の構造'!K$43</f>
        <v>1592</v>
      </c>
      <c r="I64" s="137"/>
      <c r="J64" s="137"/>
      <c r="K64" s="137">
        <f>'将来負担比率（分子）の構造'!L$43</f>
        <v>1442</v>
      </c>
      <c r="L64" s="137"/>
      <c r="M64" s="137"/>
      <c r="N64" s="137">
        <f>'将来負担比率（分子）の構造'!M$43</f>
        <v>1394</v>
      </c>
      <c r="O64" s="137"/>
      <c r="P64" s="137"/>
    </row>
    <row r="65" spans="1:16">
      <c r="A65" s="137" t="s">
        <v>26</v>
      </c>
      <c r="B65" s="137">
        <f>'将来負担比率（分子）の構造'!I$42</f>
        <v>128</v>
      </c>
      <c r="C65" s="137"/>
      <c r="D65" s="137"/>
      <c r="E65" s="137">
        <f>'将来負担比率（分子）の構造'!J$42</f>
        <v>102</v>
      </c>
      <c r="F65" s="137"/>
      <c r="G65" s="137"/>
      <c r="H65" s="137">
        <f>'将来負担比率（分子）の構造'!K$42</f>
        <v>83</v>
      </c>
      <c r="I65" s="137"/>
      <c r="J65" s="137"/>
      <c r="K65" s="137">
        <f>'将来負担比率（分子）の構造'!L$42</f>
        <v>65</v>
      </c>
      <c r="L65" s="137"/>
      <c r="M65" s="137"/>
      <c r="N65" s="137">
        <f>'将来負担比率（分子）の構造'!M$42</f>
        <v>52</v>
      </c>
      <c r="O65" s="137"/>
      <c r="P65" s="137"/>
    </row>
    <row r="66" spans="1:16">
      <c r="A66" s="137" t="s">
        <v>25</v>
      </c>
      <c r="B66" s="137">
        <f>'将来負担比率（分子）の構造'!I$41</f>
        <v>4565</v>
      </c>
      <c r="C66" s="137"/>
      <c r="D66" s="137"/>
      <c r="E66" s="137">
        <f>'将来負担比率（分子）の構造'!J$41</f>
        <v>4266</v>
      </c>
      <c r="F66" s="137"/>
      <c r="G66" s="137"/>
      <c r="H66" s="137">
        <f>'将来負担比率（分子）の構造'!K$41</f>
        <v>4585</v>
      </c>
      <c r="I66" s="137"/>
      <c r="J66" s="137"/>
      <c r="K66" s="137">
        <f>'将来負担比率（分子）の構造'!L$41</f>
        <v>5972</v>
      </c>
      <c r="L66" s="137"/>
      <c r="M66" s="137"/>
      <c r="N66" s="137">
        <f>'将来負担比率（分子）の構造'!M$41</f>
        <v>6787</v>
      </c>
      <c r="O66" s="137"/>
      <c r="P66" s="137"/>
    </row>
    <row r="67" spans="1:16">
      <c r="A67" s="137" t="s">
        <v>63</v>
      </c>
      <c r="B67" s="137" t="e">
        <f>NA()</f>
        <v>#N/A</v>
      </c>
      <c r="C67" s="137">
        <f>IF(ISNUMBER('将来負担比率（分子）の構造'!I$53), IF('将来負担比率（分子）の構造'!I$53 &lt; 0, 0, '将来負担比率（分子）の構造'!I$53), NA())</f>
        <v>1710</v>
      </c>
      <c r="D67" s="137" t="e">
        <f>NA()</f>
        <v>#N/A</v>
      </c>
      <c r="E67" s="137" t="e">
        <f>NA()</f>
        <v>#N/A</v>
      </c>
      <c r="F67" s="137">
        <f>IF(ISNUMBER('将来負担比率（分子）の構造'!J$53), IF('将来負担比率（分子）の構造'!J$53 &lt; 0, 0, '将来負担比率（分子）の構造'!J$53), NA())</f>
        <v>1274</v>
      </c>
      <c r="G67" s="137" t="e">
        <f>NA()</f>
        <v>#N/A</v>
      </c>
      <c r="H67" s="137" t="e">
        <f>NA()</f>
        <v>#N/A</v>
      </c>
      <c r="I67" s="137">
        <f>IF(ISNUMBER('将来負担比率（分子）の構造'!K$53), IF('将来負担比率（分子）の構造'!K$53 &lt; 0, 0, '将来負担比率（分子）の構造'!K$53), NA())</f>
        <v>1993</v>
      </c>
      <c r="J67" s="137" t="e">
        <f>NA()</f>
        <v>#N/A</v>
      </c>
      <c r="K67" s="137" t="e">
        <f>NA()</f>
        <v>#N/A</v>
      </c>
      <c r="L67" s="137">
        <f>IF(ISNUMBER('将来負担比率（分子）の構造'!L$53), IF('将来負担比率（分子）の構造'!L$53 &lt; 0, 0, '将来負担比率（分子）の構造'!L$53), NA())</f>
        <v>2279</v>
      </c>
      <c r="M67" s="137" t="e">
        <f>NA()</f>
        <v>#N/A</v>
      </c>
      <c r="N67" s="137" t="e">
        <f>NA()</f>
        <v>#N/A</v>
      </c>
      <c r="O67" s="137">
        <f>IF(ISNUMBER('将来負担比率（分子）の構造'!M$53), IF('将来負担比率（分子）の構造'!M$53 &lt; 0, 0, '将来負担比率（分子）の構造'!M$53), NA())</f>
        <v>2151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622983</v>
      </c>
      <c r="S5" s="671"/>
      <c r="T5" s="671"/>
      <c r="U5" s="671"/>
      <c r="V5" s="671"/>
      <c r="W5" s="671"/>
      <c r="X5" s="671"/>
      <c r="Y5" s="718"/>
      <c r="Z5" s="731">
        <v>12.3</v>
      </c>
      <c r="AA5" s="731"/>
      <c r="AB5" s="731"/>
      <c r="AC5" s="731"/>
      <c r="AD5" s="732">
        <v>622983</v>
      </c>
      <c r="AE5" s="732"/>
      <c r="AF5" s="732"/>
      <c r="AG5" s="732"/>
      <c r="AH5" s="732"/>
      <c r="AI5" s="732"/>
      <c r="AJ5" s="732"/>
      <c r="AK5" s="732"/>
      <c r="AL5" s="719">
        <v>24.1</v>
      </c>
      <c r="AM5" s="688"/>
      <c r="AN5" s="688"/>
      <c r="AO5" s="720"/>
      <c r="AP5" s="707" t="s">
        <v>210</v>
      </c>
      <c r="AQ5" s="708"/>
      <c r="AR5" s="708"/>
      <c r="AS5" s="708"/>
      <c r="AT5" s="708"/>
      <c r="AU5" s="708"/>
      <c r="AV5" s="708"/>
      <c r="AW5" s="708"/>
      <c r="AX5" s="708"/>
      <c r="AY5" s="708"/>
      <c r="AZ5" s="708"/>
      <c r="BA5" s="708"/>
      <c r="BB5" s="708"/>
      <c r="BC5" s="708"/>
      <c r="BD5" s="708"/>
      <c r="BE5" s="708"/>
      <c r="BF5" s="709"/>
      <c r="BG5" s="620">
        <v>622983</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62864</v>
      </c>
      <c r="S6" s="621"/>
      <c r="T6" s="621"/>
      <c r="U6" s="621"/>
      <c r="V6" s="621"/>
      <c r="W6" s="621"/>
      <c r="X6" s="621"/>
      <c r="Y6" s="622"/>
      <c r="Z6" s="673">
        <v>1.2</v>
      </c>
      <c r="AA6" s="673"/>
      <c r="AB6" s="673"/>
      <c r="AC6" s="673"/>
      <c r="AD6" s="674">
        <v>62864</v>
      </c>
      <c r="AE6" s="674"/>
      <c r="AF6" s="674"/>
      <c r="AG6" s="674"/>
      <c r="AH6" s="674"/>
      <c r="AI6" s="674"/>
      <c r="AJ6" s="674"/>
      <c r="AK6" s="674"/>
      <c r="AL6" s="643">
        <v>2.4</v>
      </c>
      <c r="AM6" s="675"/>
      <c r="AN6" s="675"/>
      <c r="AO6" s="676"/>
      <c r="AP6" s="617" t="s">
        <v>216</v>
      </c>
      <c r="AQ6" s="618"/>
      <c r="AR6" s="618"/>
      <c r="AS6" s="618"/>
      <c r="AT6" s="618"/>
      <c r="AU6" s="618"/>
      <c r="AV6" s="618"/>
      <c r="AW6" s="618"/>
      <c r="AX6" s="618"/>
      <c r="AY6" s="618"/>
      <c r="AZ6" s="618"/>
      <c r="BA6" s="618"/>
      <c r="BB6" s="618"/>
      <c r="BC6" s="618"/>
      <c r="BD6" s="618"/>
      <c r="BE6" s="618"/>
      <c r="BF6" s="619"/>
      <c r="BG6" s="620">
        <v>622983</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76922</v>
      </c>
      <c r="CS6" s="621"/>
      <c r="CT6" s="621"/>
      <c r="CU6" s="621"/>
      <c r="CV6" s="621"/>
      <c r="CW6" s="621"/>
      <c r="CX6" s="621"/>
      <c r="CY6" s="622"/>
      <c r="CZ6" s="673">
        <v>1.6</v>
      </c>
      <c r="DA6" s="673"/>
      <c r="DB6" s="673"/>
      <c r="DC6" s="673"/>
      <c r="DD6" s="626" t="s">
        <v>211</v>
      </c>
      <c r="DE6" s="621"/>
      <c r="DF6" s="621"/>
      <c r="DG6" s="621"/>
      <c r="DH6" s="621"/>
      <c r="DI6" s="621"/>
      <c r="DJ6" s="621"/>
      <c r="DK6" s="621"/>
      <c r="DL6" s="621"/>
      <c r="DM6" s="621"/>
      <c r="DN6" s="621"/>
      <c r="DO6" s="621"/>
      <c r="DP6" s="622"/>
      <c r="DQ6" s="626">
        <v>76922</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511</v>
      </c>
      <c r="S7" s="621"/>
      <c r="T7" s="621"/>
      <c r="U7" s="621"/>
      <c r="V7" s="621"/>
      <c r="W7" s="621"/>
      <c r="X7" s="621"/>
      <c r="Y7" s="622"/>
      <c r="Z7" s="673">
        <v>0</v>
      </c>
      <c r="AA7" s="673"/>
      <c r="AB7" s="673"/>
      <c r="AC7" s="673"/>
      <c r="AD7" s="674">
        <v>511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228929</v>
      </c>
      <c r="BH7" s="621"/>
      <c r="BI7" s="621"/>
      <c r="BJ7" s="621"/>
      <c r="BK7" s="621"/>
      <c r="BL7" s="621"/>
      <c r="BM7" s="621"/>
      <c r="BN7" s="622"/>
      <c r="BO7" s="673">
        <v>36.700000000000003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768707</v>
      </c>
      <c r="CS7" s="621"/>
      <c r="CT7" s="621"/>
      <c r="CU7" s="621"/>
      <c r="CV7" s="621"/>
      <c r="CW7" s="621"/>
      <c r="CX7" s="621"/>
      <c r="CY7" s="622"/>
      <c r="CZ7" s="673">
        <v>16.100000000000001</v>
      </c>
      <c r="DA7" s="673"/>
      <c r="DB7" s="673"/>
      <c r="DC7" s="673"/>
      <c r="DD7" s="626">
        <v>2767</v>
      </c>
      <c r="DE7" s="621"/>
      <c r="DF7" s="621"/>
      <c r="DG7" s="621"/>
      <c r="DH7" s="621"/>
      <c r="DI7" s="621"/>
      <c r="DJ7" s="621"/>
      <c r="DK7" s="621"/>
      <c r="DL7" s="621"/>
      <c r="DM7" s="621"/>
      <c r="DN7" s="621"/>
      <c r="DO7" s="621"/>
      <c r="DP7" s="622"/>
      <c r="DQ7" s="626">
        <v>719714</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1420</v>
      </c>
      <c r="S8" s="621"/>
      <c r="T8" s="621"/>
      <c r="U8" s="621"/>
      <c r="V8" s="621"/>
      <c r="W8" s="621"/>
      <c r="X8" s="621"/>
      <c r="Y8" s="622"/>
      <c r="Z8" s="673">
        <v>0</v>
      </c>
      <c r="AA8" s="673"/>
      <c r="AB8" s="673"/>
      <c r="AC8" s="673"/>
      <c r="AD8" s="674">
        <v>1420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11290</v>
      </c>
      <c r="BH8" s="621"/>
      <c r="BI8" s="621"/>
      <c r="BJ8" s="621"/>
      <c r="BK8" s="621"/>
      <c r="BL8" s="621"/>
      <c r="BM8" s="621"/>
      <c r="BN8" s="622"/>
      <c r="BO8" s="673">
        <v>1.8</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910336</v>
      </c>
      <c r="CS8" s="621"/>
      <c r="CT8" s="621"/>
      <c r="CU8" s="621"/>
      <c r="CV8" s="621"/>
      <c r="CW8" s="621"/>
      <c r="CX8" s="621"/>
      <c r="CY8" s="622"/>
      <c r="CZ8" s="673">
        <v>19.100000000000001</v>
      </c>
      <c r="DA8" s="673"/>
      <c r="DB8" s="673"/>
      <c r="DC8" s="673"/>
      <c r="DD8" s="626">
        <v>14239</v>
      </c>
      <c r="DE8" s="621"/>
      <c r="DF8" s="621"/>
      <c r="DG8" s="621"/>
      <c r="DH8" s="621"/>
      <c r="DI8" s="621"/>
      <c r="DJ8" s="621"/>
      <c r="DK8" s="621"/>
      <c r="DL8" s="621"/>
      <c r="DM8" s="621"/>
      <c r="DN8" s="621"/>
      <c r="DO8" s="621"/>
      <c r="DP8" s="622"/>
      <c r="DQ8" s="626">
        <v>586468</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754</v>
      </c>
      <c r="S9" s="621"/>
      <c r="T9" s="621"/>
      <c r="U9" s="621"/>
      <c r="V9" s="621"/>
      <c r="W9" s="621"/>
      <c r="X9" s="621"/>
      <c r="Y9" s="622"/>
      <c r="Z9" s="673">
        <v>0</v>
      </c>
      <c r="AA9" s="673"/>
      <c r="AB9" s="673"/>
      <c r="AC9" s="673"/>
      <c r="AD9" s="674">
        <v>754</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189332</v>
      </c>
      <c r="BH9" s="621"/>
      <c r="BI9" s="621"/>
      <c r="BJ9" s="621"/>
      <c r="BK9" s="621"/>
      <c r="BL9" s="621"/>
      <c r="BM9" s="621"/>
      <c r="BN9" s="622"/>
      <c r="BO9" s="673">
        <v>30.4</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334877</v>
      </c>
      <c r="CS9" s="621"/>
      <c r="CT9" s="621"/>
      <c r="CU9" s="621"/>
      <c r="CV9" s="621"/>
      <c r="CW9" s="621"/>
      <c r="CX9" s="621"/>
      <c r="CY9" s="622"/>
      <c r="CZ9" s="673">
        <v>7</v>
      </c>
      <c r="DA9" s="673"/>
      <c r="DB9" s="673"/>
      <c r="DC9" s="673"/>
      <c r="DD9" s="626">
        <v>10292</v>
      </c>
      <c r="DE9" s="621"/>
      <c r="DF9" s="621"/>
      <c r="DG9" s="621"/>
      <c r="DH9" s="621"/>
      <c r="DI9" s="621"/>
      <c r="DJ9" s="621"/>
      <c r="DK9" s="621"/>
      <c r="DL9" s="621"/>
      <c r="DM9" s="621"/>
      <c r="DN9" s="621"/>
      <c r="DO9" s="621"/>
      <c r="DP9" s="622"/>
      <c r="DQ9" s="626">
        <v>319103</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102009</v>
      </c>
      <c r="S10" s="621"/>
      <c r="T10" s="621"/>
      <c r="U10" s="621"/>
      <c r="V10" s="621"/>
      <c r="W10" s="621"/>
      <c r="X10" s="621"/>
      <c r="Y10" s="622"/>
      <c r="Z10" s="673">
        <v>2</v>
      </c>
      <c r="AA10" s="673"/>
      <c r="AB10" s="673"/>
      <c r="AC10" s="673"/>
      <c r="AD10" s="674">
        <v>102009</v>
      </c>
      <c r="AE10" s="674"/>
      <c r="AF10" s="674"/>
      <c r="AG10" s="674"/>
      <c r="AH10" s="674"/>
      <c r="AI10" s="674"/>
      <c r="AJ10" s="674"/>
      <c r="AK10" s="674"/>
      <c r="AL10" s="643">
        <v>3.9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12763</v>
      </c>
      <c r="BH10" s="621"/>
      <c r="BI10" s="621"/>
      <c r="BJ10" s="621"/>
      <c r="BK10" s="621"/>
      <c r="BL10" s="621"/>
      <c r="BM10" s="621"/>
      <c r="BN10" s="622"/>
      <c r="BO10" s="673">
        <v>2</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v>
      </c>
      <c r="CS10" s="621"/>
      <c r="CT10" s="621"/>
      <c r="CU10" s="621"/>
      <c r="CV10" s="621"/>
      <c r="CW10" s="621"/>
      <c r="CX10" s="621"/>
      <c r="CY10" s="622"/>
      <c r="CZ10" s="673">
        <v>0</v>
      </c>
      <c r="DA10" s="673"/>
      <c r="DB10" s="673"/>
      <c r="DC10" s="673"/>
      <c r="DD10" s="626" t="s">
        <v>223</v>
      </c>
      <c r="DE10" s="621"/>
      <c r="DF10" s="621"/>
      <c r="DG10" s="621"/>
      <c r="DH10" s="621"/>
      <c r="DI10" s="621"/>
      <c r="DJ10" s="621"/>
      <c r="DK10" s="621"/>
      <c r="DL10" s="621"/>
      <c r="DM10" s="621"/>
      <c r="DN10" s="621"/>
      <c r="DO10" s="621"/>
      <c r="DP10" s="622"/>
      <c r="DQ10" s="626">
        <v>5</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15544</v>
      </c>
      <c r="BH11" s="621"/>
      <c r="BI11" s="621"/>
      <c r="BJ11" s="621"/>
      <c r="BK11" s="621"/>
      <c r="BL11" s="621"/>
      <c r="BM11" s="621"/>
      <c r="BN11" s="622"/>
      <c r="BO11" s="673">
        <v>2.5</v>
      </c>
      <c r="BP11" s="673"/>
      <c r="BQ11" s="673"/>
      <c r="BR11" s="673"/>
      <c r="BS11" s="626" t="s">
        <v>223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348608</v>
      </c>
      <c r="CS11" s="621"/>
      <c r="CT11" s="621"/>
      <c r="CU11" s="621"/>
      <c r="CV11" s="621"/>
      <c r="CW11" s="621"/>
      <c r="CX11" s="621"/>
      <c r="CY11" s="622"/>
      <c r="CZ11" s="673">
        <v>7.3</v>
      </c>
      <c r="DA11" s="673"/>
      <c r="DB11" s="673"/>
      <c r="DC11" s="673"/>
      <c r="DD11" s="626">
        <v>41014</v>
      </c>
      <c r="DE11" s="621"/>
      <c r="DF11" s="621"/>
      <c r="DG11" s="621"/>
      <c r="DH11" s="621"/>
      <c r="DI11" s="621"/>
      <c r="DJ11" s="621"/>
      <c r="DK11" s="621"/>
      <c r="DL11" s="621"/>
      <c r="DM11" s="621"/>
      <c r="DN11" s="621"/>
      <c r="DO11" s="621"/>
      <c r="DP11" s="622"/>
      <c r="DQ11" s="626">
        <v>231784</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327266</v>
      </c>
      <c r="BH12" s="621"/>
      <c r="BI12" s="621"/>
      <c r="BJ12" s="621"/>
      <c r="BK12" s="621"/>
      <c r="BL12" s="621"/>
      <c r="BM12" s="621"/>
      <c r="BN12" s="622"/>
      <c r="BO12" s="673">
        <v>52.5</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159108</v>
      </c>
      <c r="CS12" s="621"/>
      <c r="CT12" s="621"/>
      <c r="CU12" s="621"/>
      <c r="CV12" s="621"/>
      <c r="CW12" s="621"/>
      <c r="CX12" s="621"/>
      <c r="CY12" s="622"/>
      <c r="CZ12" s="673">
        <v>3.3</v>
      </c>
      <c r="DA12" s="673"/>
      <c r="DB12" s="673"/>
      <c r="DC12" s="673"/>
      <c r="DD12" s="626">
        <v>91125</v>
      </c>
      <c r="DE12" s="621"/>
      <c r="DF12" s="621"/>
      <c r="DG12" s="621"/>
      <c r="DH12" s="621"/>
      <c r="DI12" s="621"/>
      <c r="DJ12" s="621"/>
      <c r="DK12" s="621"/>
      <c r="DL12" s="621"/>
      <c r="DM12" s="621"/>
      <c r="DN12" s="621"/>
      <c r="DO12" s="621"/>
      <c r="DP12" s="622"/>
      <c r="DQ12" s="626">
        <v>62385</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10639</v>
      </c>
      <c r="S13" s="621"/>
      <c r="T13" s="621"/>
      <c r="U13" s="621"/>
      <c r="V13" s="621"/>
      <c r="W13" s="621"/>
      <c r="X13" s="621"/>
      <c r="Y13" s="622"/>
      <c r="Z13" s="673">
        <v>0.2</v>
      </c>
      <c r="AA13" s="673"/>
      <c r="AB13" s="673"/>
      <c r="AC13" s="673"/>
      <c r="AD13" s="674">
        <v>10639</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325463</v>
      </c>
      <c r="BH13" s="621"/>
      <c r="BI13" s="621"/>
      <c r="BJ13" s="621"/>
      <c r="BK13" s="621"/>
      <c r="BL13" s="621"/>
      <c r="BM13" s="621"/>
      <c r="BN13" s="622"/>
      <c r="BO13" s="673">
        <v>52.2</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325652</v>
      </c>
      <c r="CS13" s="621"/>
      <c r="CT13" s="621"/>
      <c r="CU13" s="621"/>
      <c r="CV13" s="621"/>
      <c r="CW13" s="621"/>
      <c r="CX13" s="621"/>
      <c r="CY13" s="622"/>
      <c r="CZ13" s="673">
        <v>6.8</v>
      </c>
      <c r="DA13" s="673"/>
      <c r="DB13" s="673"/>
      <c r="DC13" s="673"/>
      <c r="DD13" s="626">
        <v>250040</v>
      </c>
      <c r="DE13" s="621"/>
      <c r="DF13" s="621"/>
      <c r="DG13" s="621"/>
      <c r="DH13" s="621"/>
      <c r="DI13" s="621"/>
      <c r="DJ13" s="621"/>
      <c r="DK13" s="621"/>
      <c r="DL13" s="621"/>
      <c r="DM13" s="621"/>
      <c r="DN13" s="621"/>
      <c r="DO13" s="621"/>
      <c r="DP13" s="622"/>
      <c r="DQ13" s="626">
        <v>127661</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25006</v>
      </c>
      <c r="BH14" s="621"/>
      <c r="BI14" s="621"/>
      <c r="BJ14" s="621"/>
      <c r="BK14" s="621"/>
      <c r="BL14" s="621"/>
      <c r="BM14" s="621"/>
      <c r="BN14" s="622"/>
      <c r="BO14" s="673">
        <v>4</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165172</v>
      </c>
      <c r="CS14" s="621"/>
      <c r="CT14" s="621"/>
      <c r="CU14" s="621"/>
      <c r="CV14" s="621"/>
      <c r="CW14" s="621"/>
      <c r="CX14" s="621"/>
      <c r="CY14" s="622"/>
      <c r="CZ14" s="673">
        <v>3.5</v>
      </c>
      <c r="DA14" s="673"/>
      <c r="DB14" s="673"/>
      <c r="DC14" s="673"/>
      <c r="DD14" s="626">
        <v>4956</v>
      </c>
      <c r="DE14" s="621"/>
      <c r="DF14" s="621"/>
      <c r="DG14" s="621"/>
      <c r="DH14" s="621"/>
      <c r="DI14" s="621"/>
      <c r="DJ14" s="621"/>
      <c r="DK14" s="621"/>
      <c r="DL14" s="621"/>
      <c r="DM14" s="621"/>
      <c r="DN14" s="621"/>
      <c r="DO14" s="621"/>
      <c r="DP14" s="622"/>
      <c r="DQ14" s="626">
        <v>159820</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1316</v>
      </c>
      <c r="S15" s="621"/>
      <c r="T15" s="621"/>
      <c r="U15" s="621"/>
      <c r="V15" s="621"/>
      <c r="W15" s="621"/>
      <c r="X15" s="621"/>
      <c r="Y15" s="622"/>
      <c r="Z15" s="673">
        <v>0</v>
      </c>
      <c r="AA15" s="673"/>
      <c r="AB15" s="673"/>
      <c r="AC15" s="673"/>
      <c r="AD15" s="674">
        <v>1316</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41782</v>
      </c>
      <c r="BH15" s="621"/>
      <c r="BI15" s="621"/>
      <c r="BJ15" s="621"/>
      <c r="BK15" s="621"/>
      <c r="BL15" s="621"/>
      <c r="BM15" s="621"/>
      <c r="BN15" s="622"/>
      <c r="BO15" s="673">
        <v>6.7</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1220082</v>
      </c>
      <c r="CS15" s="621"/>
      <c r="CT15" s="621"/>
      <c r="CU15" s="621"/>
      <c r="CV15" s="621"/>
      <c r="CW15" s="621"/>
      <c r="CX15" s="621"/>
      <c r="CY15" s="622"/>
      <c r="CZ15" s="673">
        <v>25.6</v>
      </c>
      <c r="DA15" s="673"/>
      <c r="DB15" s="673"/>
      <c r="DC15" s="673"/>
      <c r="DD15" s="626">
        <v>908066</v>
      </c>
      <c r="DE15" s="621"/>
      <c r="DF15" s="621"/>
      <c r="DG15" s="621"/>
      <c r="DH15" s="621"/>
      <c r="DI15" s="621"/>
      <c r="DJ15" s="621"/>
      <c r="DK15" s="621"/>
      <c r="DL15" s="621"/>
      <c r="DM15" s="621"/>
      <c r="DN15" s="621"/>
      <c r="DO15" s="621"/>
      <c r="DP15" s="622"/>
      <c r="DQ15" s="626">
        <v>314051</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1907773</v>
      </c>
      <c r="S16" s="621"/>
      <c r="T16" s="621"/>
      <c r="U16" s="621"/>
      <c r="V16" s="621"/>
      <c r="W16" s="621"/>
      <c r="X16" s="621"/>
      <c r="Y16" s="622"/>
      <c r="Z16" s="673">
        <v>37.6</v>
      </c>
      <c r="AA16" s="673"/>
      <c r="AB16" s="673"/>
      <c r="AC16" s="673"/>
      <c r="AD16" s="674">
        <v>1744873</v>
      </c>
      <c r="AE16" s="674"/>
      <c r="AF16" s="674"/>
      <c r="AG16" s="674"/>
      <c r="AH16" s="674"/>
      <c r="AI16" s="674"/>
      <c r="AJ16" s="674"/>
      <c r="AK16" s="674"/>
      <c r="AL16" s="643">
        <v>67.400000000000006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20178</v>
      </c>
      <c r="CS16" s="621"/>
      <c r="CT16" s="621"/>
      <c r="CU16" s="621"/>
      <c r="CV16" s="621"/>
      <c r="CW16" s="621"/>
      <c r="CX16" s="621"/>
      <c r="CY16" s="622"/>
      <c r="CZ16" s="673">
        <v>0.4</v>
      </c>
      <c r="DA16" s="673"/>
      <c r="DB16" s="673"/>
      <c r="DC16" s="673"/>
      <c r="DD16" s="626" t="s">
        <v>223</v>
      </c>
      <c r="DE16" s="621"/>
      <c r="DF16" s="621"/>
      <c r="DG16" s="621"/>
      <c r="DH16" s="621"/>
      <c r="DI16" s="621"/>
      <c r="DJ16" s="621"/>
      <c r="DK16" s="621"/>
      <c r="DL16" s="621"/>
      <c r="DM16" s="621"/>
      <c r="DN16" s="621"/>
      <c r="DO16" s="621"/>
      <c r="DP16" s="622"/>
      <c r="DQ16" s="626">
        <v>2756</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1744873</v>
      </c>
      <c r="S17" s="621"/>
      <c r="T17" s="621"/>
      <c r="U17" s="621"/>
      <c r="V17" s="621"/>
      <c r="W17" s="621"/>
      <c r="X17" s="621"/>
      <c r="Y17" s="622"/>
      <c r="Z17" s="673">
        <v>34.4</v>
      </c>
      <c r="AA17" s="673"/>
      <c r="AB17" s="673"/>
      <c r="AC17" s="673"/>
      <c r="AD17" s="674">
        <v>1744873</v>
      </c>
      <c r="AE17" s="674"/>
      <c r="AF17" s="674"/>
      <c r="AG17" s="674"/>
      <c r="AH17" s="674"/>
      <c r="AI17" s="674"/>
      <c r="AJ17" s="674"/>
      <c r="AK17" s="674"/>
      <c r="AL17" s="643">
        <v>67.400000000000006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434139</v>
      </c>
      <c r="CS17" s="621"/>
      <c r="CT17" s="621"/>
      <c r="CU17" s="621"/>
      <c r="CV17" s="621"/>
      <c r="CW17" s="621"/>
      <c r="CX17" s="621"/>
      <c r="CY17" s="622"/>
      <c r="CZ17" s="673">
        <v>9.1</v>
      </c>
      <c r="DA17" s="673"/>
      <c r="DB17" s="673"/>
      <c r="DC17" s="673"/>
      <c r="DD17" s="626" t="s">
        <v>223</v>
      </c>
      <c r="DE17" s="621"/>
      <c r="DF17" s="621"/>
      <c r="DG17" s="621"/>
      <c r="DH17" s="621"/>
      <c r="DI17" s="621"/>
      <c r="DJ17" s="621"/>
      <c r="DK17" s="621"/>
      <c r="DL17" s="621"/>
      <c r="DM17" s="621"/>
      <c r="DN17" s="621"/>
      <c r="DO17" s="621"/>
      <c r="DP17" s="622"/>
      <c r="DQ17" s="626">
        <v>406055</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120675</v>
      </c>
      <c r="S18" s="621"/>
      <c r="T18" s="621"/>
      <c r="U18" s="621"/>
      <c r="V18" s="621"/>
      <c r="W18" s="621"/>
      <c r="X18" s="621"/>
      <c r="Y18" s="622"/>
      <c r="Z18" s="673">
        <v>2.4</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42225</v>
      </c>
      <c r="S19" s="621"/>
      <c r="T19" s="621"/>
      <c r="U19" s="621"/>
      <c r="V19" s="621"/>
      <c r="W19" s="621"/>
      <c r="X19" s="621"/>
      <c r="Y19" s="622"/>
      <c r="Z19" s="673">
        <v>0.8</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223</v>
      </c>
      <c r="BH19" s="621"/>
      <c r="BI19" s="621"/>
      <c r="BJ19" s="621"/>
      <c r="BK19" s="621"/>
      <c r="BL19" s="621"/>
      <c r="BM19" s="621"/>
      <c r="BN19" s="622"/>
      <c r="BO19" s="673" t="s">
        <v>223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2710269</v>
      </c>
      <c r="S20" s="621"/>
      <c r="T20" s="621"/>
      <c r="U20" s="621"/>
      <c r="V20" s="621"/>
      <c r="W20" s="621"/>
      <c r="X20" s="621"/>
      <c r="Y20" s="622"/>
      <c r="Z20" s="673">
        <v>53.5</v>
      </c>
      <c r="AA20" s="673"/>
      <c r="AB20" s="673"/>
      <c r="AC20" s="673"/>
      <c r="AD20" s="674">
        <v>2547369</v>
      </c>
      <c r="AE20" s="674"/>
      <c r="AF20" s="674"/>
      <c r="AG20" s="674"/>
      <c r="AH20" s="674"/>
      <c r="AI20" s="674"/>
      <c r="AJ20" s="674"/>
      <c r="AK20" s="674"/>
      <c r="AL20" s="643">
        <v>98.5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223</v>
      </c>
      <c r="BH20" s="621"/>
      <c r="BI20" s="621"/>
      <c r="BJ20" s="621"/>
      <c r="BK20" s="621"/>
      <c r="BL20" s="621"/>
      <c r="BM20" s="621"/>
      <c r="BN20" s="622"/>
      <c r="BO20" s="673" t="s">
        <v>223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4763786</v>
      </c>
      <c r="CS20" s="621"/>
      <c r="CT20" s="621"/>
      <c r="CU20" s="621"/>
      <c r="CV20" s="621"/>
      <c r="CW20" s="621"/>
      <c r="CX20" s="621"/>
      <c r="CY20" s="622"/>
      <c r="CZ20" s="673">
        <v>100</v>
      </c>
      <c r="DA20" s="673"/>
      <c r="DB20" s="673"/>
      <c r="DC20" s="673"/>
      <c r="DD20" s="626">
        <v>1322499</v>
      </c>
      <c r="DE20" s="621"/>
      <c r="DF20" s="621"/>
      <c r="DG20" s="621"/>
      <c r="DH20" s="621"/>
      <c r="DI20" s="621"/>
      <c r="DJ20" s="621"/>
      <c r="DK20" s="621"/>
      <c r="DL20" s="621"/>
      <c r="DM20" s="621"/>
      <c r="DN20" s="621"/>
      <c r="DO20" s="621"/>
      <c r="DP20" s="622"/>
      <c r="DQ20" s="626">
        <v>3006724</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796</v>
      </c>
      <c r="S21" s="621"/>
      <c r="T21" s="621"/>
      <c r="U21" s="621"/>
      <c r="V21" s="621"/>
      <c r="W21" s="621"/>
      <c r="X21" s="621"/>
      <c r="Y21" s="622"/>
      <c r="Z21" s="673">
        <v>0</v>
      </c>
      <c r="AA21" s="673"/>
      <c r="AB21" s="673"/>
      <c r="AC21" s="673"/>
      <c r="AD21" s="674">
        <v>796</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22281</v>
      </c>
      <c r="S22" s="621"/>
      <c r="T22" s="621"/>
      <c r="U22" s="621"/>
      <c r="V22" s="621"/>
      <c r="W22" s="621"/>
      <c r="X22" s="621"/>
      <c r="Y22" s="622"/>
      <c r="Z22" s="673">
        <v>0.4</v>
      </c>
      <c r="AA22" s="673"/>
      <c r="AB22" s="673"/>
      <c r="AC22" s="673"/>
      <c r="AD22" s="674">
        <v>19868</v>
      </c>
      <c r="AE22" s="674"/>
      <c r="AF22" s="674"/>
      <c r="AG22" s="674"/>
      <c r="AH22" s="674"/>
      <c r="AI22" s="674"/>
      <c r="AJ22" s="674"/>
      <c r="AK22" s="674"/>
      <c r="AL22" s="643">
        <v>0.8</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55089</v>
      </c>
      <c r="S23" s="621"/>
      <c r="T23" s="621"/>
      <c r="U23" s="621"/>
      <c r="V23" s="621"/>
      <c r="W23" s="621"/>
      <c r="X23" s="621"/>
      <c r="Y23" s="622"/>
      <c r="Z23" s="673">
        <v>1.1000000000000001</v>
      </c>
      <c r="AA23" s="673"/>
      <c r="AB23" s="673"/>
      <c r="AC23" s="673"/>
      <c r="AD23" s="674">
        <v>2664</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3881</v>
      </c>
      <c r="S24" s="621"/>
      <c r="T24" s="621"/>
      <c r="U24" s="621"/>
      <c r="V24" s="621"/>
      <c r="W24" s="621"/>
      <c r="X24" s="621"/>
      <c r="Y24" s="622"/>
      <c r="Z24" s="673">
        <v>0.1</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1502962</v>
      </c>
      <c r="CS24" s="671"/>
      <c r="CT24" s="671"/>
      <c r="CU24" s="671"/>
      <c r="CV24" s="671"/>
      <c r="CW24" s="671"/>
      <c r="CX24" s="671"/>
      <c r="CY24" s="718"/>
      <c r="CZ24" s="722">
        <v>31.5</v>
      </c>
      <c r="DA24" s="723"/>
      <c r="DB24" s="723"/>
      <c r="DC24" s="724"/>
      <c r="DD24" s="717">
        <v>1197705</v>
      </c>
      <c r="DE24" s="671"/>
      <c r="DF24" s="671"/>
      <c r="DG24" s="671"/>
      <c r="DH24" s="671"/>
      <c r="DI24" s="671"/>
      <c r="DJ24" s="671"/>
      <c r="DK24" s="718"/>
      <c r="DL24" s="717">
        <v>1183431</v>
      </c>
      <c r="DM24" s="671"/>
      <c r="DN24" s="671"/>
      <c r="DO24" s="671"/>
      <c r="DP24" s="671"/>
      <c r="DQ24" s="671"/>
      <c r="DR24" s="671"/>
      <c r="DS24" s="671"/>
      <c r="DT24" s="671"/>
      <c r="DU24" s="671"/>
      <c r="DV24" s="718"/>
      <c r="DW24" s="719">
        <v>43.8</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294874</v>
      </c>
      <c r="S25" s="621"/>
      <c r="T25" s="621"/>
      <c r="U25" s="621"/>
      <c r="V25" s="621"/>
      <c r="W25" s="621"/>
      <c r="X25" s="621"/>
      <c r="Y25" s="622"/>
      <c r="Z25" s="673">
        <v>5.8</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684168</v>
      </c>
      <c r="CS25" s="639"/>
      <c r="CT25" s="639"/>
      <c r="CU25" s="639"/>
      <c r="CV25" s="639"/>
      <c r="CW25" s="639"/>
      <c r="CX25" s="639"/>
      <c r="CY25" s="640"/>
      <c r="CZ25" s="623">
        <v>14.4</v>
      </c>
      <c r="DA25" s="641"/>
      <c r="DB25" s="641"/>
      <c r="DC25" s="642"/>
      <c r="DD25" s="626">
        <v>645387</v>
      </c>
      <c r="DE25" s="639"/>
      <c r="DF25" s="639"/>
      <c r="DG25" s="639"/>
      <c r="DH25" s="639"/>
      <c r="DI25" s="639"/>
      <c r="DJ25" s="639"/>
      <c r="DK25" s="640"/>
      <c r="DL25" s="626">
        <v>642871</v>
      </c>
      <c r="DM25" s="639"/>
      <c r="DN25" s="639"/>
      <c r="DO25" s="639"/>
      <c r="DP25" s="639"/>
      <c r="DQ25" s="639"/>
      <c r="DR25" s="639"/>
      <c r="DS25" s="639"/>
      <c r="DT25" s="639"/>
      <c r="DU25" s="639"/>
      <c r="DV25" s="640"/>
      <c r="DW25" s="643">
        <v>23.8</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382261</v>
      </c>
      <c r="CS26" s="621"/>
      <c r="CT26" s="621"/>
      <c r="CU26" s="621"/>
      <c r="CV26" s="621"/>
      <c r="CW26" s="621"/>
      <c r="CX26" s="621"/>
      <c r="CY26" s="622"/>
      <c r="CZ26" s="623">
        <v>8</v>
      </c>
      <c r="DA26" s="641"/>
      <c r="DB26" s="641"/>
      <c r="DC26" s="642"/>
      <c r="DD26" s="626">
        <v>346967</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247373</v>
      </c>
      <c r="S27" s="621"/>
      <c r="T27" s="621"/>
      <c r="U27" s="621"/>
      <c r="V27" s="621"/>
      <c r="W27" s="621"/>
      <c r="X27" s="621"/>
      <c r="Y27" s="622"/>
      <c r="Z27" s="673">
        <v>4.9000000000000004</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622983</v>
      </c>
      <c r="BH27" s="621"/>
      <c r="BI27" s="621"/>
      <c r="BJ27" s="621"/>
      <c r="BK27" s="621"/>
      <c r="BL27" s="621"/>
      <c r="BM27" s="621"/>
      <c r="BN27" s="622"/>
      <c r="BO27" s="673">
        <v>100</v>
      </c>
      <c r="BP27" s="673"/>
      <c r="BQ27" s="673"/>
      <c r="BR27" s="673"/>
      <c r="BS27" s="626" t="s">
        <v>223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384655</v>
      </c>
      <c r="CS27" s="639"/>
      <c r="CT27" s="639"/>
      <c r="CU27" s="639"/>
      <c r="CV27" s="639"/>
      <c r="CW27" s="639"/>
      <c r="CX27" s="639"/>
      <c r="CY27" s="640"/>
      <c r="CZ27" s="623">
        <v>8.1</v>
      </c>
      <c r="DA27" s="641"/>
      <c r="DB27" s="641"/>
      <c r="DC27" s="642"/>
      <c r="DD27" s="626">
        <v>146263</v>
      </c>
      <c r="DE27" s="639"/>
      <c r="DF27" s="639"/>
      <c r="DG27" s="639"/>
      <c r="DH27" s="639"/>
      <c r="DI27" s="639"/>
      <c r="DJ27" s="639"/>
      <c r="DK27" s="640"/>
      <c r="DL27" s="626">
        <v>134505</v>
      </c>
      <c r="DM27" s="639"/>
      <c r="DN27" s="639"/>
      <c r="DO27" s="639"/>
      <c r="DP27" s="639"/>
      <c r="DQ27" s="639"/>
      <c r="DR27" s="639"/>
      <c r="DS27" s="639"/>
      <c r="DT27" s="639"/>
      <c r="DU27" s="639"/>
      <c r="DV27" s="640"/>
      <c r="DW27" s="643">
        <v>5</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17243</v>
      </c>
      <c r="S28" s="621"/>
      <c r="T28" s="621"/>
      <c r="U28" s="621"/>
      <c r="V28" s="621"/>
      <c r="W28" s="621"/>
      <c r="X28" s="621"/>
      <c r="Y28" s="622"/>
      <c r="Z28" s="673">
        <v>0.3</v>
      </c>
      <c r="AA28" s="673"/>
      <c r="AB28" s="673"/>
      <c r="AC28" s="673"/>
      <c r="AD28" s="674">
        <v>16701</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434139</v>
      </c>
      <c r="CS28" s="621"/>
      <c r="CT28" s="621"/>
      <c r="CU28" s="621"/>
      <c r="CV28" s="621"/>
      <c r="CW28" s="621"/>
      <c r="CX28" s="621"/>
      <c r="CY28" s="622"/>
      <c r="CZ28" s="623">
        <v>9.1</v>
      </c>
      <c r="DA28" s="641"/>
      <c r="DB28" s="641"/>
      <c r="DC28" s="642"/>
      <c r="DD28" s="626">
        <v>406055</v>
      </c>
      <c r="DE28" s="621"/>
      <c r="DF28" s="621"/>
      <c r="DG28" s="621"/>
      <c r="DH28" s="621"/>
      <c r="DI28" s="621"/>
      <c r="DJ28" s="621"/>
      <c r="DK28" s="622"/>
      <c r="DL28" s="626">
        <v>406055</v>
      </c>
      <c r="DM28" s="621"/>
      <c r="DN28" s="621"/>
      <c r="DO28" s="621"/>
      <c r="DP28" s="621"/>
      <c r="DQ28" s="621"/>
      <c r="DR28" s="621"/>
      <c r="DS28" s="621"/>
      <c r="DT28" s="621"/>
      <c r="DU28" s="621"/>
      <c r="DV28" s="622"/>
      <c r="DW28" s="643">
        <v>15</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3925</v>
      </c>
      <c r="S29" s="621"/>
      <c r="T29" s="621"/>
      <c r="U29" s="621"/>
      <c r="V29" s="621"/>
      <c r="W29" s="621"/>
      <c r="X29" s="621"/>
      <c r="Y29" s="622"/>
      <c r="Z29" s="673">
        <v>0.1</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434139</v>
      </c>
      <c r="CS29" s="639"/>
      <c r="CT29" s="639"/>
      <c r="CU29" s="639"/>
      <c r="CV29" s="639"/>
      <c r="CW29" s="639"/>
      <c r="CX29" s="639"/>
      <c r="CY29" s="640"/>
      <c r="CZ29" s="623">
        <v>9.1</v>
      </c>
      <c r="DA29" s="641"/>
      <c r="DB29" s="641"/>
      <c r="DC29" s="642"/>
      <c r="DD29" s="626">
        <v>406055</v>
      </c>
      <c r="DE29" s="639"/>
      <c r="DF29" s="639"/>
      <c r="DG29" s="639"/>
      <c r="DH29" s="639"/>
      <c r="DI29" s="639"/>
      <c r="DJ29" s="639"/>
      <c r="DK29" s="640"/>
      <c r="DL29" s="626">
        <v>406055</v>
      </c>
      <c r="DM29" s="639"/>
      <c r="DN29" s="639"/>
      <c r="DO29" s="639"/>
      <c r="DP29" s="639"/>
      <c r="DQ29" s="639"/>
      <c r="DR29" s="639"/>
      <c r="DS29" s="639"/>
      <c r="DT29" s="639"/>
      <c r="DU29" s="639"/>
      <c r="DV29" s="640"/>
      <c r="DW29" s="643">
        <v>15</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63853</v>
      </c>
      <c r="S30" s="621"/>
      <c r="T30" s="621"/>
      <c r="U30" s="621"/>
      <c r="V30" s="621"/>
      <c r="W30" s="621"/>
      <c r="X30" s="621"/>
      <c r="Y30" s="622"/>
      <c r="Z30" s="673">
        <v>1.3</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98.7</v>
      </c>
      <c r="BH30" s="687"/>
      <c r="BI30" s="687"/>
      <c r="BJ30" s="687"/>
      <c r="BK30" s="687"/>
      <c r="BL30" s="687"/>
      <c r="BM30" s="688">
        <v>95.1</v>
      </c>
      <c r="BN30" s="687"/>
      <c r="BO30" s="687"/>
      <c r="BP30" s="687"/>
      <c r="BQ30" s="689"/>
      <c r="BR30" s="686">
        <v>98.5</v>
      </c>
      <c r="BS30" s="687"/>
      <c r="BT30" s="687"/>
      <c r="BU30" s="687"/>
      <c r="BV30" s="687"/>
      <c r="BW30" s="687"/>
      <c r="BX30" s="688">
        <v>95.2</v>
      </c>
      <c r="BY30" s="687"/>
      <c r="BZ30" s="687"/>
      <c r="CA30" s="687"/>
      <c r="CB30" s="689"/>
      <c r="CD30" s="692"/>
      <c r="CE30" s="693"/>
      <c r="CF30" s="657" t="s">
        <v>294</v>
      </c>
      <c r="CG30" s="654"/>
      <c r="CH30" s="654"/>
      <c r="CI30" s="654"/>
      <c r="CJ30" s="654"/>
      <c r="CK30" s="654"/>
      <c r="CL30" s="654"/>
      <c r="CM30" s="654"/>
      <c r="CN30" s="654"/>
      <c r="CO30" s="654"/>
      <c r="CP30" s="654"/>
      <c r="CQ30" s="655"/>
      <c r="CR30" s="620">
        <v>390512</v>
      </c>
      <c r="CS30" s="621"/>
      <c r="CT30" s="621"/>
      <c r="CU30" s="621"/>
      <c r="CV30" s="621"/>
      <c r="CW30" s="621"/>
      <c r="CX30" s="621"/>
      <c r="CY30" s="622"/>
      <c r="CZ30" s="623">
        <v>8.1999999999999993</v>
      </c>
      <c r="DA30" s="641"/>
      <c r="DB30" s="641"/>
      <c r="DC30" s="642"/>
      <c r="DD30" s="626">
        <v>362428</v>
      </c>
      <c r="DE30" s="621"/>
      <c r="DF30" s="621"/>
      <c r="DG30" s="621"/>
      <c r="DH30" s="621"/>
      <c r="DI30" s="621"/>
      <c r="DJ30" s="621"/>
      <c r="DK30" s="622"/>
      <c r="DL30" s="626">
        <v>362428</v>
      </c>
      <c r="DM30" s="621"/>
      <c r="DN30" s="621"/>
      <c r="DO30" s="621"/>
      <c r="DP30" s="621"/>
      <c r="DQ30" s="621"/>
      <c r="DR30" s="621"/>
      <c r="DS30" s="621"/>
      <c r="DT30" s="621"/>
      <c r="DU30" s="621"/>
      <c r="DV30" s="622"/>
      <c r="DW30" s="643">
        <v>13.4</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409444</v>
      </c>
      <c r="S31" s="621"/>
      <c r="T31" s="621"/>
      <c r="U31" s="621"/>
      <c r="V31" s="621"/>
      <c r="W31" s="621"/>
      <c r="X31" s="621"/>
      <c r="Y31" s="622"/>
      <c r="Z31" s="673">
        <v>8.1</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95.2</v>
      </c>
      <c r="BN31" s="685"/>
      <c r="BO31" s="685"/>
      <c r="BP31" s="685"/>
      <c r="BQ31" s="649"/>
      <c r="BR31" s="684">
        <v>98.3</v>
      </c>
      <c r="BS31" s="639"/>
      <c r="BT31" s="639"/>
      <c r="BU31" s="639"/>
      <c r="BV31" s="639"/>
      <c r="BW31" s="639"/>
      <c r="BX31" s="675">
        <v>94.8</v>
      </c>
      <c r="BY31" s="685"/>
      <c r="BZ31" s="685"/>
      <c r="CA31" s="685"/>
      <c r="CB31" s="649"/>
      <c r="CD31" s="692"/>
      <c r="CE31" s="693"/>
      <c r="CF31" s="657" t="s">
        <v>298</v>
      </c>
      <c r="CG31" s="654"/>
      <c r="CH31" s="654"/>
      <c r="CI31" s="654"/>
      <c r="CJ31" s="654"/>
      <c r="CK31" s="654"/>
      <c r="CL31" s="654"/>
      <c r="CM31" s="654"/>
      <c r="CN31" s="654"/>
      <c r="CO31" s="654"/>
      <c r="CP31" s="654"/>
      <c r="CQ31" s="655"/>
      <c r="CR31" s="620">
        <v>43627</v>
      </c>
      <c r="CS31" s="639"/>
      <c r="CT31" s="639"/>
      <c r="CU31" s="639"/>
      <c r="CV31" s="639"/>
      <c r="CW31" s="639"/>
      <c r="CX31" s="639"/>
      <c r="CY31" s="640"/>
      <c r="CZ31" s="623">
        <v>0.9</v>
      </c>
      <c r="DA31" s="641"/>
      <c r="DB31" s="641"/>
      <c r="DC31" s="642"/>
      <c r="DD31" s="626">
        <v>43627</v>
      </c>
      <c r="DE31" s="639"/>
      <c r="DF31" s="639"/>
      <c r="DG31" s="639"/>
      <c r="DH31" s="639"/>
      <c r="DI31" s="639"/>
      <c r="DJ31" s="639"/>
      <c r="DK31" s="640"/>
      <c r="DL31" s="626">
        <v>43627</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34768</v>
      </c>
      <c r="S32" s="621"/>
      <c r="T32" s="621"/>
      <c r="U32" s="621"/>
      <c r="V32" s="621"/>
      <c r="W32" s="621"/>
      <c r="X32" s="621"/>
      <c r="Y32" s="622"/>
      <c r="Z32" s="673">
        <v>0.7</v>
      </c>
      <c r="AA32" s="673"/>
      <c r="AB32" s="673"/>
      <c r="AC32" s="673"/>
      <c r="AD32" s="674">
        <v>15</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98.5</v>
      </c>
      <c r="BH32" s="605"/>
      <c r="BI32" s="605"/>
      <c r="BJ32" s="605"/>
      <c r="BK32" s="605"/>
      <c r="BL32" s="605"/>
      <c r="BM32" s="668">
        <v>94.3</v>
      </c>
      <c r="BN32" s="605"/>
      <c r="BO32" s="605"/>
      <c r="BP32" s="605"/>
      <c r="BQ32" s="662"/>
      <c r="BR32" s="683">
        <v>98.4</v>
      </c>
      <c r="BS32" s="605"/>
      <c r="BT32" s="605"/>
      <c r="BU32" s="605"/>
      <c r="BV32" s="605"/>
      <c r="BW32" s="605"/>
      <c r="BX32" s="668">
        <v>94.7</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1205325</v>
      </c>
      <c r="S33" s="621"/>
      <c r="T33" s="621"/>
      <c r="U33" s="621"/>
      <c r="V33" s="621"/>
      <c r="W33" s="621"/>
      <c r="X33" s="621"/>
      <c r="Y33" s="622"/>
      <c r="Z33" s="673">
        <v>23.8</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1918147</v>
      </c>
      <c r="CS33" s="639"/>
      <c r="CT33" s="639"/>
      <c r="CU33" s="639"/>
      <c r="CV33" s="639"/>
      <c r="CW33" s="639"/>
      <c r="CX33" s="639"/>
      <c r="CY33" s="640"/>
      <c r="CZ33" s="623">
        <v>40.299999999999997</v>
      </c>
      <c r="DA33" s="641"/>
      <c r="DB33" s="641"/>
      <c r="DC33" s="642"/>
      <c r="DD33" s="626">
        <v>1666535</v>
      </c>
      <c r="DE33" s="639"/>
      <c r="DF33" s="639"/>
      <c r="DG33" s="639"/>
      <c r="DH33" s="639"/>
      <c r="DI33" s="639"/>
      <c r="DJ33" s="639"/>
      <c r="DK33" s="640"/>
      <c r="DL33" s="626">
        <v>1087376</v>
      </c>
      <c r="DM33" s="639"/>
      <c r="DN33" s="639"/>
      <c r="DO33" s="639"/>
      <c r="DP33" s="639"/>
      <c r="DQ33" s="639"/>
      <c r="DR33" s="639"/>
      <c r="DS33" s="639"/>
      <c r="DT33" s="639"/>
      <c r="DU33" s="639"/>
      <c r="DV33" s="640"/>
      <c r="DW33" s="643">
        <v>40.299999999999997</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578287</v>
      </c>
      <c r="CS34" s="621"/>
      <c r="CT34" s="621"/>
      <c r="CU34" s="621"/>
      <c r="CV34" s="621"/>
      <c r="CW34" s="621"/>
      <c r="CX34" s="621"/>
      <c r="CY34" s="622"/>
      <c r="CZ34" s="623">
        <v>12.1</v>
      </c>
      <c r="DA34" s="641"/>
      <c r="DB34" s="641"/>
      <c r="DC34" s="642"/>
      <c r="DD34" s="626">
        <v>473156</v>
      </c>
      <c r="DE34" s="621"/>
      <c r="DF34" s="621"/>
      <c r="DG34" s="621"/>
      <c r="DH34" s="621"/>
      <c r="DI34" s="621"/>
      <c r="DJ34" s="621"/>
      <c r="DK34" s="622"/>
      <c r="DL34" s="626">
        <v>395420</v>
      </c>
      <c r="DM34" s="621"/>
      <c r="DN34" s="621"/>
      <c r="DO34" s="621"/>
      <c r="DP34" s="621"/>
      <c r="DQ34" s="621"/>
      <c r="DR34" s="621"/>
      <c r="DS34" s="621"/>
      <c r="DT34" s="621"/>
      <c r="DU34" s="621"/>
      <c r="DV34" s="622"/>
      <c r="DW34" s="643">
        <v>14.6</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112225</v>
      </c>
      <c r="S35" s="621"/>
      <c r="T35" s="621"/>
      <c r="U35" s="621"/>
      <c r="V35" s="621"/>
      <c r="W35" s="621"/>
      <c r="X35" s="621"/>
      <c r="Y35" s="622"/>
      <c r="Z35" s="673">
        <v>2.2000000000000002</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473385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187328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52892</v>
      </c>
      <c r="CS35" s="639"/>
      <c r="CT35" s="639"/>
      <c r="CU35" s="639"/>
      <c r="CV35" s="639"/>
      <c r="CW35" s="639"/>
      <c r="CX35" s="639"/>
      <c r="CY35" s="640"/>
      <c r="CZ35" s="623">
        <v>1.1000000000000001</v>
      </c>
      <c r="DA35" s="641"/>
      <c r="DB35" s="641"/>
      <c r="DC35" s="642"/>
      <c r="DD35" s="626">
        <v>40590</v>
      </c>
      <c r="DE35" s="639"/>
      <c r="DF35" s="639"/>
      <c r="DG35" s="639"/>
      <c r="DH35" s="639"/>
      <c r="DI35" s="639"/>
      <c r="DJ35" s="639"/>
      <c r="DK35" s="640"/>
      <c r="DL35" s="626">
        <v>40554</v>
      </c>
      <c r="DM35" s="639"/>
      <c r="DN35" s="639"/>
      <c r="DO35" s="639"/>
      <c r="DP35" s="639"/>
      <c r="DQ35" s="639"/>
      <c r="DR35" s="639"/>
      <c r="DS35" s="639"/>
      <c r="DT35" s="639"/>
      <c r="DU35" s="639"/>
      <c r="DV35" s="640"/>
      <c r="DW35" s="643">
        <v>1.5</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5069121</v>
      </c>
      <c r="S36" s="661"/>
      <c r="T36" s="661"/>
      <c r="U36" s="661"/>
      <c r="V36" s="661"/>
      <c r="W36" s="661"/>
      <c r="X36" s="661"/>
      <c r="Y36" s="664"/>
      <c r="Z36" s="665">
        <v>100</v>
      </c>
      <c r="AA36" s="665"/>
      <c r="AB36" s="665"/>
      <c r="AC36" s="665"/>
      <c r="AD36" s="666">
        <v>2587413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83100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153065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490414</v>
      </c>
      <c r="CS36" s="621"/>
      <c r="CT36" s="621"/>
      <c r="CU36" s="621"/>
      <c r="CV36" s="621"/>
      <c r="CW36" s="621"/>
      <c r="CX36" s="621"/>
      <c r="CY36" s="622"/>
      <c r="CZ36" s="623">
        <v>10.3</v>
      </c>
      <c r="DA36" s="641"/>
      <c r="DB36" s="641"/>
      <c r="DC36" s="642"/>
      <c r="DD36" s="626">
        <v>412464</v>
      </c>
      <c r="DE36" s="621"/>
      <c r="DF36" s="621"/>
      <c r="DG36" s="621"/>
      <c r="DH36" s="621"/>
      <c r="DI36" s="621"/>
      <c r="DJ36" s="621"/>
      <c r="DK36" s="622"/>
      <c r="DL36" s="626">
        <v>308824</v>
      </c>
      <c r="DM36" s="621"/>
      <c r="DN36" s="621"/>
      <c r="DO36" s="621"/>
      <c r="DP36" s="621"/>
      <c r="DQ36" s="621"/>
      <c r="DR36" s="621"/>
      <c r="DS36" s="621"/>
      <c r="DT36" s="621"/>
      <c r="DU36" s="621"/>
      <c r="DV36" s="622"/>
      <c r="DW36" s="643">
        <v>11.4</v>
      </c>
      <c r="DX36" s="644"/>
      <c r="DY36" s="644"/>
      <c r="DZ36" s="644"/>
      <c r="EA36" s="644"/>
      <c r="EB36" s="644"/>
      <c r="EC36" s="645"/>
    </row>
    <row r="37" spans="2:133" ht="11.25" customHeight="1">
      <c r="AQ37" s="646" t="s">
        <v>316</v>
      </c>
      <c r="AR37" s="647"/>
      <c r="AS37" s="647"/>
      <c r="AT37" s="647"/>
      <c r="AU37" s="647"/>
      <c r="AV37" s="647"/>
      <c r="AW37" s="647"/>
      <c r="AX37" s="647"/>
      <c r="AY37" s="648"/>
      <c r="AZ37" s="620">
        <v>73100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979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248935</v>
      </c>
      <c r="CS37" s="639"/>
      <c r="CT37" s="639"/>
      <c r="CU37" s="639"/>
      <c r="CV37" s="639"/>
      <c r="CW37" s="639"/>
      <c r="CX37" s="639"/>
      <c r="CY37" s="640"/>
      <c r="CZ37" s="623">
        <v>5.2</v>
      </c>
      <c r="DA37" s="641"/>
      <c r="DB37" s="641"/>
      <c r="DC37" s="642"/>
      <c r="DD37" s="626">
        <v>248935</v>
      </c>
      <c r="DE37" s="639"/>
      <c r="DF37" s="639"/>
      <c r="DG37" s="639"/>
      <c r="DH37" s="639"/>
      <c r="DI37" s="639"/>
      <c r="DJ37" s="639"/>
      <c r="DK37" s="640"/>
      <c r="DL37" s="626">
        <v>227342</v>
      </c>
      <c r="DM37" s="639"/>
      <c r="DN37" s="639"/>
      <c r="DO37" s="639"/>
      <c r="DP37" s="639"/>
      <c r="DQ37" s="639"/>
      <c r="DR37" s="639"/>
      <c r="DS37" s="639"/>
      <c r="DT37" s="639"/>
      <c r="DU37" s="639"/>
      <c r="DV37" s="640"/>
      <c r="DW37" s="643">
        <v>8.4</v>
      </c>
      <c r="DX37" s="644"/>
      <c r="DY37" s="644"/>
      <c r="DZ37" s="644"/>
      <c r="EA37" s="644"/>
      <c r="EB37" s="644"/>
      <c r="EC37" s="645"/>
    </row>
    <row r="38" spans="2:133" ht="11.25" customHeight="1">
      <c r="AQ38" s="646" t="s">
        <v>319</v>
      </c>
      <c r="AR38" s="647"/>
      <c r="AS38" s="647"/>
      <c r="AT38" s="647"/>
      <c r="AU38" s="647"/>
      <c r="AV38" s="647"/>
      <c r="AW38" s="647"/>
      <c r="AX38" s="647"/>
      <c r="AY38" s="648"/>
      <c r="AZ38" s="620">
        <v>10628</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1756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462757</v>
      </c>
      <c r="CS38" s="621"/>
      <c r="CT38" s="621"/>
      <c r="CU38" s="621"/>
      <c r="CV38" s="621"/>
      <c r="CW38" s="621"/>
      <c r="CX38" s="621"/>
      <c r="CY38" s="622"/>
      <c r="CZ38" s="623">
        <v>9.6999999999999993</v>
      </c>
      <c r="DA38" s="641"/>
      <c r="DB38" s="641"/>
      <c r="DC38" s="642"/>
      <c r="DD38" s="626">
        <v>406593</v>
      </c>
      <c r="DE38" s="621"/>
      <c r="DF38" s="621"/>
      <c r="DG38" s="621"/>
      <c r="DH38" s="621"/>
      <c r="DI38" s="621"/>
      <c r="DJ38" s="621"/>
      <c r="DK38" s="622"/>
      <c r="DL38" s="626">
        <v>342578</v>
      </c>
      <c r="DM38" s="621"/>
      <c r="DN38" s="621"/>
      <c r="DO38" s="621"/>
      <c r="DP38" s="621"/>
      <c r="DQ38" s="621"/>
      <c r="DR38" s="621"/>
      <c r="DS38" s="621"/>
      <c r="DT38" s="621"/>
      <c r="DU38" s="621"/>
      <c r="DV38" s="622"/>
      <c r="DW38" s="643">
        <v>12.7</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328865</v>
      </c>
      <c r="CS39" s="639"/>
      <c r="CT39" s="639"/>
      <c r="CU39" s="639"/>
      <c r="CV39" s="639"/>
      <c r="CW39" s="639"/>
      <c r="CX39" s="639"/>
      <c r="CY39" s="640"/>
      <c r="CZ39" s="623">
        <v>6.9</v>
      </c>
      <c r="DA39" s="641"/>
      <c r="DB39" s="641"/>
      <c r="DC39" s="642"/>
      <c r="DD39" s="626">
        <v>328800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105796</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208</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4932</v>
      </c>
      <c r="CS40" s="621"/>
      <c r="CT40" s="621"/>
      <c r="CU40" s="621"/>
      <c r="CV40" s="621"/>
      <c r="CW40" s="621"/>
      <c r="CX40" s="621"/>
      <c r="CY40" s="622"/>
      <c r="CZ40" s="623">
        <v>0.1</v>
      </c>
      <c r="DA40" s="641"/>
      <c r="DB40" s="641"/>
      <c r="DC40" s="642"/>
      <c r="DD40" s="626">
        <v>4932</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200761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378</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1342677</v>
      </c>
      <c r="CS42" s="621"/>
      <c r="CT42" s="621"/>
      <c r="CU42" s="621"/>
      <c r="CV42" s="621"/>
      <c r="CW42" s="621"/>
      <c r="CX42" s="621"/>
      <c r="CY42" s="622"/>
      <c r="CZ42" s="623">
        <v>28.2</v>
      </c>
      <c r="DA42" s="624"/>
      <c r="DB42" s="624"/>
      <c r="DC42" s="625"/>
      <c r="DD42" s="626">
        <v>142484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21886</v>
      </c>
      <c r="CS43" s="639"/>
      <c r="CT43" s="639"/>
      <c r="CU43" s="639"/>
      <c r="CV43" s="639"/>
      <c r="CW43" s="639"/>
      <c r="CX43" s="639"/>
      <c r="CY43" s="640"/>
      <c r="CZ43" s="623">
        <v>0.5</v>
      </c>
      <c r="DA43" s="641"/>
      <c r="DB43" s="641"/>
      <c r="DC43" s="642"/>
      <c r="DD43" s="626">
        <v>21886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1322499</v>
      </c>
      <c r="CS44" s="621"/>
      <c r="CT44" s="621"/>
      <c r="CU44" s="621"/>
      <c r="CV44" s="621"/>
      <c r="CW44" s="621"/>
      <c r="CX44" s="621"/>
      <c r="CY44" s="622"/>
      <c r="CZ44" s="623">
        <v>27.8</v>
      </c>
      <c r="DA44" s="624"/>
      <c r="DB44" s="624"/>
      <c r="DC44" s="625"/>
      <c r="DD44" s="626">
        <v>139728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429378</v>
      </c>
      <c r="CS45" s="639"/>
      <c r="CT45" s="639"/>
      <c r="CU45" s="639"/>
      <c r="CV45" s="639"/>
      <c r="CW45" s="639"/>
      <c r="CX45" s="639"/>
      <c r="CY45" s="640"/>
      <c r="CZ45" s="623">
        <v>9</v>
      </c>
      <c r="DA45" s="641"/>
      <c r="DB45" s="641"/>
      <c r="DC45" s="642"/>
      <c r="DD45" s="626">
        <v>23397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893121</v>
      </c>
      <c r="CS46" s="621"/>
      <c r="CT46" s="621"/>
      <c r="CU46" s="621"/>
      <c r="CV46" s="621"/>
      <c r="CW46" s="621"/>
      <c r="CX46" s="621"/>
      <c r="CY46" s="622"/>
      <c r="CZ46" s="623">
        <v>18.7</v>
      </c>
      <c r="DA46" s="624"/>
      <c r="DB46" s="624"/>
      <c r="DC46" s="625"/>
      <c r="DD46" s="626">
        <v>116331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20178</v>
      </c>
      <c r="CS47" s="639"/>
      <c r="CT47" s="639"/>
      <c r="CU47" s="639"/>
      <c r="CV47" s="639"/>
      <c r="CW47" s="639"/>
      <c r="CX47" s="639"/>
      <c r="CY47" s="640"/>
      <c r="CZ47" s="623">
        <v>0.4</v>
      </c>
      <c r="DA47" s="641"/>
      <c r="DB47" s="641"/>
      <c r="DC47" s="642"/>
      <c r="DD47" s="626">
        <v>2756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4763786</v>
      </c>
      <c r="CS49" s="605"/>
      <c r="CT49" s="605"/>
      <c r="CU49" s="605"/>
      <c r="CV49" s="605"/>
      <c r="CW49" s="605"/>
      <c r="CX49" s="605"/>
      <c r="CY49" s="606"/>
      <c r="CZ49" s="607">
        <v>100</v>
      </c>
      <c r="DA49" s="608"/>
      <c r="DB49" s="608"/>
      <c r="DC49" s="609"/>
      <c r="DD49" s="610">
        <v>3006724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P5"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4" t="s">
        <v>346</v>
      </c>
      <c r="DK2" s="1115"/>
      <c r="DL2" s="1115"/>
      <c r="DM2" s="1115"/>
      <c r="DN2" s="1115"/>
      <c r="DO2" s="1116"/>
      <c r="DP2" s="202"/>
      <c r="DQ2" s="1114" t="s">
        <v>347</v>
      </c>
      <c r="DR2" s="1115"/>
      <c r="DS2" s="1115"/>
      <c r="DT2" s="1115"/>
      <c r="DU2" s="1115"/>
      <c r="DV2" s="1115"/>
      <c r="DW2" s="1115"/>
      <c r="DX2" s="1115"/>
      <c r="DY2" s="1115"/>
      <c r="DZ2" s="111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9" t="s">
        <v>348</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1" t="s">
        <v>350</v>
      </c>
      <c r="B5" s="1022"/>
      <c r="C5" s="1022"/>
      <c r="D5" s="1022"/>
      <c r="E5" s="1022"/>
      <c r="F5" s="1022"/>
      <c r="G5" s="1022"/>
      <c r="H5" s="1022"/>
      <c r="I5" s="1022"/>
      <c r="J5" s="1022"/>
      <c r="K5" s="1022"/>
      <c r="L5" s="1022"/>
      <c r="M5" s="1022"/>
      <c r="N5" s="1022"/>
      <c r="O5" s="1022"/>
      <c r="P5" s="1023"/>
      <c r="Q5" s="1027" t="s">
        <v>351</v>
      </c>
      <c r="R5" s="1028"/>
      <c r="S5" s="1028"/>
      <c r="T5" s="1028"/>
      <c r="U5" s="1029"/>
      <c r="V5" s="1027" t="s">
        <v>352</v>
      </c>
      <c r="W5" s="1028"/>
      <c r="X5" s="1028"/>
      <c r="Y5" s="1028"/>
      <c r="Z5" s="1029"/>
      <c r="AA5" s="1027" t="s">
        <v>353</v>
      </c>
      <c r="AB5" s="1028"/>
      <c r="AC5" s="1028"/>
      <c r="AD5" s="1028"/>
      <c r="AE5" s="1028"/>
      <c r="AF5" s="1117" t="s">
        <v>354</v>
      </c>
      <c r="AG5" s="1028"/>
      <c r="AH5" s="1028"/>
      <c r="AI5" s="1028"/>
      <c r="AJ5" s="1043"/>
      <c r="AK5" s="1028" t="s">
        <v>355</v>
      </c>
      <c r="AL5" s="1028"/>
      <c r="AM5" s="1028"/>
      <c r="AN5" s="1028"/>
      <c r="AO5" s="1029"/>
      <c r="AP5" s="1027" t="s">
        <v>356</v>
      </c>
      <c r="AQ5" s="1028"/>
      <c r="AR5" s="1028"/>
      <c r="AS5" s="1028"/>
      <c r="AT5" s="1029"/>
      <c r="AU5" s="1027" t="s">
        <v>357</v>
      </c>
      <c r="AV5" s="1028"/>
      <c r="AW5" s="1028"/>
      <c r="AX5" s="1028"/>
      <c r="AY5" s="1043"/>
      <c r="AZ5" s="209"/>
      <c r="BA5" s="209"/>
      <c r="BB5" s="209"/>
      <c r="BC5" s="209"/>
      <c r="BD5" s="209"/>
      <c r="BE5" s="210"/>
      <c r="BF5" s="210"/>
      <c r="BG5" s="210"/>
      <c r="BH5" s="210"/>
      <c r="BI5" s="210"/>
      <c r="BJ5" s="210"/>
      <c r="BK5" s="210"/>
      <c r="BL5" s="210"/>
      <c r="BM5" s="210"/>
      <c r="BN5" s="210"/>
      <c r="BO5" s="210"/>
      <c r="BP5" s="210"/>
      <c r="BQ5" s="1021" t="s">
        <v>358</v>
      </c>
      <c r="BR5" s="1022"/>
      <c r="BS5" s="1022"/>
      <c r="BT5" s="1022"/>
      <c r="BU5" s="1022"/>
      <c r="BV5" s="1022"/>
      <c r="BW5" s="1022"/>
      <c r="BX5" s="1022"/>
      <c r="BY5" s="1022"/>
      <c r="BZ5" s="1022"/>
      <c r="CA5" s="1022"/>
      <c r="CB5" s="1022"/>
      <c r="CC5" s="1022"/>
      <c r="CD5" s="1022"/>
      <c r="CE5" s="1022"/>
      <c r="CF5" s="1022"/>
      <c r="CG5" s="1023"/>
      <c r="CH5" s="1027" t="s">
        <v>359</v>
      </c>
      <c r="CI5" s="1028"/>
      <c r="CJ5" s="1028"/>
      <c r="CK5" s="1028"/>
      <c r="CL5" s="1029"/>
      <c r="CM5" s="1027" t="s">
        <v>360</v>
      </c>
      <c r="CN5" s="1028"/>
      <c r="CO5" s="1028"/>
      <c r="CP5" s="1028"/>
      <c r="CQ5" s="1029"/>
      <c r="CR5" s="1027" t="s">
        <v>361</v>
      </c>
      <c r="CS5" s="1028"/>
      <c r="CT5" s="1028"/>
      <c r="CU5" s="1028"/>
      <c r="CV5" s="1029"/>
      <c r="CW5" s="1027" t="s">
        <v>362</v>
      </c>
      <c r="CX5" s="1028"/>
      <c r="CY5" s="1028"/>
      <c r="CZ5" s="1028"/>
      <c r="DA5" s="1029"/>
      <c r="DB5" s="1027" t="s">
        <v>363</v>
      </c>
      <c r="DC5" s="1028"/>
      <c r="DD5" s="1028"/>
      <c r="DE5" s="1028"/>
      <c r="DF5" s="1029"/>
      <c r="DG5" s="1135" t="s">
        <v>364</v>
      </c>
      <c r="DH5" s="1136"/>
      <c r="DI5" s="1136"/>
      <c r="DJ5" s="1136"/>
      <c r="DK5" s="1137"/>
      <c r="DL5" s="1135" t="s">
        <v>365</v>
      </c>
      <c r="DM5" s="1136"/>
      <c r="DN5" s="1136"/>
      <c r="DO5" s="1136"/>
      <c r="DP5" s="1137"/>
      <c r="DQ5" s="1027" t="s">
        <v>366</v>
      </c>
      <c r="DR5" s="1028"/>
      <c r="DS5" s="1028"/>
      <c r="DT5" s="1028"/>
      <c r="DU5" s="1029"/>
      <c r="DV5" s="1027" t="s">
        <v>357</v>
      </c>
      <c r="DW5" s="1028"/>
      <c r="DX5" s="1028"/>
      <c r="DY5" s="1028"/>
      <c r="DZ5" s="1043"/>
      <c r="EA5" s="207"/>
    </row>
    <row r="6" spans="1:131" s="20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8"/>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8"/>
      <c r="DH6" s="1139"/>
      <c r="DI6" s="1139"/>
      <c r="DJ6" s="1139"/>
      <c r="DK6" s="1140"/>
      <c r="DL6" s="1138"/>
      <c r="DM6" s="1139"/>
      <c r="DN6" s="1139"/>
      <c r="DO6" s="1139"/>
      <c r="DP6" s="1140"/>
      <c r="DQ6" s="1030"/>
      <c r="DR6" s="1031"/>
      <c r="DS6" s="1031"/>
      <c r="DT6" s="1031"/>
      <c r="DU6" s="1032"/>
      <c r="DV6" s="1030"/>
      <c r="DW6" s="1031"/>
      <c r="DX6" s="1031"/>
      <c r="DY6" s="1031"/>
      <c r="DZ6" s="1044"/>
      <c r="EA6" s="207"/>
    </row>
    <row r="7" spans="1:131" s="208" customFormat="1" ht="26.25" customHeight="1" thickTop="1">
      <c r="A7" s="211">
        <v>1</v>
      </c>
      <c r="B7" s="1076" t="s">
        <v>367</v>
      </c>
      <c r="C7" s="1077"/>
      <c r="D7" s="1077"/>
      <c r="E7" s="1077"/>
      <c r="F7" s="1077"/>
      <c r="G7" s="1077"/>
      <c r="H7" s="1077"/>
      <c r="I7" s="1077"/>
      <c r="J7" s="1077"/>
      <c r="K7" s="1077"/>
      <c r="L7" s="1077"/>
      <c r="M7" s="1077"/>
      <c r="N7" s="1077"/>
      <c r="O7" s="1077"/>
      <c r="P7" s="1078"/>
      <c r="Q7" s="1141">
        <v>5069</v>
      </c>
      <c r="R7" s="1142"/>
      <c r="S7" s="1142"/>
      <c r="T7" s="1142"/>
      <c r="U7" s="1142"/>
      <c r="V7" s="1142">
        <v>4764</v>
      </c>
      <c r="W7" s="1142"/>
      <c r="X7" s="1142"/>
      <c r="Y7" s="1142"/>
      <c r="Z7" s="1142"/>
      <c r="AA7" s="1142">
        <v>305</v>
      </c>
      <c r="AB7" s="1142"/>
      <c r="AC7" s="1142"/>
      <c r="AD7" s="1142"/>
      <c r="AE7" s="1143"/>
      <c r="AF7" s="1144">
        <v>189</v>
      </c>
      <c r="AG7" s="1145"/>
      <c r="AH7" s="1145"/>
      <c r="AI7" s="1145"/>
      <c r="AJ7" s="1146"/>
      <c r="AK7" s="1125">
        <v>64</v>
      </c>
      <c r="AL7" s="1126"/>
      <c r="AM7" s="1126"/>
      <c r="AN7" s="1126"/>
      <c r="AO7" s="1126"/>
      <c r="AP7" s="1126">
        <v>6787</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t="s">
        <v>547</v>
      </c>
      <c r="BT7" s="1130"/>
      <c r="BU7" s="1130"/>
      <c r="BV7" s="1130"/>
      <c r="BW7" s="1130"/>
      <c r="BX7" s="1130"/>
      <c r="BY7" s="1130"/>
      <c r="BZ7" s="1130"/>
      <c r="CA7" s="1130"/>
      <c r="CB7" s="1130"/>
      <c r="CC7" s="1130"/>
      <c r="CD7" s="1130"/>
      <c r="CE7" s="1130"/>
      <c r="CF7" s="1130"/>
      <c r="CG7" s="1131"/>
      <c r="CH7" s="1122">
        <v>5</v>
      </c>
      <c r="CI7" s="1123"/>
      <c r="CJ7" s="1123"/>
      <c r="CK7" s="1123"/>
      <c r="CL7" s="1124"/>
      <c r="CM7" s="1122">
        <v>18</v>
      </c>
      <c r="CN7" s="1123"/>
      <c r="CO7" s="1123"/>
      <c r="CP7" s="1123"/>
      <c r="CQ7" s="1124"/>
      <c r="CR7" s="1122">
        <v>7</v>
      </c>
      <c r="CS7" s="1123"/>
      <c r="CT7" s="1123"/>
      <c r="CU7" s="1123"/>
      <c r="CV7" s="1124"/>
      <c r="CW7" s="1122" t="s">
        <v>546</v>
      </c>
      <c r="CX7" s="1123"/>
      <c r="CY7" s="1123"/>
      <c r="CZ7" s="1123"/>
      <c r="DA7" s="1124"/>
      <c r="DB7" s="1122" t="s">
        <v>535</v>
      </c>
      <c r="DC7" s="1123"/>
      <c r="DD7" s="1123"/>
      <c r="DE7" s="1123"/>
      <c r="DF7" s="1124"/>
      <c r="DG7" s="1122" t="s">
        <v>546</v>
      </c>
      <c r="DH7" s="1123"/>
      <c r="DI7" s="1123"/>
      <c r="DJ7" s="1123"/>
      <c r="DK7" s="1124"/>
      <c r="DL7" s="1122" t="s">
        <v>548</v>
      </c>
      <c r="DM7" s="1123"/>
      <c r="DN7" s="1123"/>
      <c r="DO7" s="1123"/>
      <c r="DP7" s="1124"/>
      <c r="DQ7" s="1122" t="s">
        <v>548</v>
      </c>
      <c r="DR7" s="1123"/>
      <c r="DS7" s="1123"/>
      <c r="DT7" s="1123"/>
      <c r="DU7" s="1124"/>
      <c r="DV7" s="1119"/>
      <c r="DW7" s="1120"/>
      <c r="DX7" s="1120"/>
      <c r="DY7" s="1120"/>
      <c r="DZ7" s="1121"/>
      <c r="EA7" s="207"/>
    </row>
    <row r="8" spans="1:131" s="208" customFormat="1" ht="26.25" customHeight="1">
      <c r="A8" s="214">
        <v>2</v>
      </c>
      <c r="B8" s="1045"/>
      <c r="C8" s="1046"/>
      <c r="D8" s="1046"/>
      <c r="E8" s="1046"/>
      <c r="F8" s="1046"/>
      <c r="G8" s="1046"/>
      <c r="H8" s="1046"/>
      <c r="I8" s="1046"/>
      <c r="J8" s="1046"/>
      <c r="K8" s="1046"/>
      <c r="L8" s="1046"/>
      <c r="M8" s="1046"/>
      <c r="N8" s="1046"/>
      <c r="O8" s="1046"/>
      <c r="P8" s="1047"/>
      <c r="Q8" s="1069"/>
      <c r="R8" s="1070"/>
      <c r="S8" s="1070"/>
      <c r="T8" s="1070"/>
      <c r="U8" s="1070"/>
      <c r="V8" s="1070"/>
      <c r="W8" s="1070"/>
      <c r="X8" s="1070"/>
      <c r="Y8" s="1070"/>
      <c r="Z8" s="1070"/>
      <c r="AA8" s="1070"/>
      <c r="AB8" s="1070"/>
      <c r="AC8" s="1070"/>
      <c r="AD8" s="1070"/>
      <c r="AE8" s="1071"/>
      <c r="AF8" s="1051"/>
      <c r="AG8" s="1052"/>
      <c r="AH8" s="1052"/>
      <c r="AI8" s="1052"/>
      <c r="AJ8" s="1053"/>
      <c r="AK8" s="1112"/>
      <c r="AL8" s="1113"/>
      <c r="AM8" s="1113"/>
      <c r="AN8" s="1113"/>
      <c r="AO8" s="1113"/>
      <c r="AP8" s="1113"/>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c r="BT8" s="1041"/>
      <c r="BU8" s="1041"/>
      <c r="BV8" s="1041"/>
      <c r="BW8" s="1041"/>
      <c r="BX8" s="1041"/>
      <c r="BY8" s="1041"/>
      <c r="BZ8" s="1041"/>
      <c r="CA8" s="1041"/>
      <c r="CB8" s="1041"/>
      <c r="CC8" s="1041"/>
      <c r="CD8" s="1041"/>
      <c r="CE8" s="1041"/>
      <c r="CF8" s="1041"/>
      <c r="CG8" s="1042"/>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8"/>
      <c r="DW8" s="1019"/>
      <c r="DX8" s="1019"/>
      <c r="DY8" s="1019"/>
      <c r="DZ8" s="1020"/>
      <c r="EA8" s="207"/>
    </row>
    <row r="9" spans="1:131" s="208" customFormat="1" ht="26.25" customHeight="1">
      <c r="A9" s="214">
        <v>3</v>
      </c>
      <c r="B9" s="1045"/>
      <c r="C9" s="1046"/>
      <c r="D9" s="1046"/>
      <c r="E9" s="1046"/>
      <c r="F9" s="1046"/>
      <c r="G9" s="1046"/>
      <c r="H9" s="1046"/>
      <c r="I9" s="1046"/>
      <c r="J9" s="1046"/>
      <c r="K9" s="1046"/>
      <c r="L9" s="1046"/>
      <c r="M9" s="1046"/>
      <c r="N9" s="1046"/>
      <c r="O9" s="1046"/>
      <c r="P9" s="1047"/>
      <c r="Q9" s="1069"/>
      <c r="R9" s="1070"/>
      <c r="S9" s="1070"/>
      <c r="T9" s="1070"/>
      <c r="U9" s="1070"/>
      <c r="V9" s="1070"/>
      <c r="W9" s="1070"/>
      <c r="X9" s="1070"/>
      <c r="Y9" s="1070"/>
      <c r="Z9" s="1070"/>
      <c r="AA9" s="1070"/>
      <c r="AB9" s="1070"/>
      <c r="AC9" s="1070"/>
      <c r="AD9" s="1070"/>
      <c r="AE9" s="1071"/>
      <c r="AF9" s="1051"/>
      <c r="AG9" s="1052"/>
      <c r="AH9" s="1052"/>
      <c r="AI9" s="1052"/>
      <c r="AJ9" s="1053"/>
      <c r="AK9" s="1112"/>
      <c r="AL9" s="1113"/>
      <c r="AM9" s="1113"/>
      <c r="AN9" s="1113"/>
      <c r="AO9" s="1113"/>
      <c r="AP9" s="1113"/>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8"/>
      <c r="DW9" s="1019"/>
      <c r="DX9" s="1019"/>
      <c r="DY9" s="1019"/>
      <c r="DZ9" s="1020"/>
      <c r="EA9" s="207"/>
    </row>
    <row r="10" spans="1:131" s="208" customFormat="1" ht="26.25" customHeight="1">
      <c r="A10" s="214">
        <v>4</v>
      </c>
      <c r="B10" s="1045"/>
      <c r="C10" s="1046"/>
      <c r="D10" s="1046"/>
      <c r="E10" s="1046"/>
      <c r="F10" s="1046"/>
      <c r="G10" s="1046"/>
      <c r="H10" s="1046"/>
      <c r="I10" s="1046"/>
      <c r="J10" s="1046"/>
      <c r="K10" s="1046"/>
      <c r="L10" s="1046"/>
      <c r="M10" s="1046"/>
      <c r="N10" s="1046"/>
      <c r="O10" s="1046"/>
      <c r="P10" s="1047"/>
      <c r="Q10" s="1069"/>
      <c r="R10" s="1070"/>
      <c r="S10" s="1070"/>
      <c r="T10" s="1070"/>
      <c r="U10" s="1070"/>
      <c r="V10" s="1070"/>
      <c r="W10" s="1070"/>
      <c r="X10" s="1070"/>
      <c r="Y10" s="1070"/>
      <c r="Z10" s="1070"/>
      <c r="AA10" s="1070"/>
      <c r="AB10" s="1070"/>
      <c r="AC10" s="1070"/>
      <c r="AD10" s="1070"/>
      <c r="AE10" s="1071"/>
      <c r="AF10" s="1051"/>
      <c r="AG10" s="1052"/>
      <c r="AH10" s="1052"/>
      <c r="AI10" s="1052"/>
      <c r="AJ10" s="1053"/>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8"/>
      <c r="DW10" s="1019"/>
      <c r="DX10" s="1019"/>
      <c r="DY10" s="1019"/>
      <c r="DZ10" s="1020"/>
      <c r="EA10" s="207"/>
    </row>
    <row r="11" spans="1:131" s="208" customFormat="1" ht="26.25" customHeight="1">
      <c r="A11" s="214">
        <v>5</v>
      </c>
      <c r="B11" s="1045"/>
      <c r="C11" s="1046"/>
      <c r="D11" s="1046"/>
      <c r="E11" s="1046"/>
      <c r="F11" s="1046"/>
      <c r="G11" s="1046"/>
      <c r="H11" s="1046"/>
      <c r="I11" s="1046"/>
      <c r="J11" s="1046"/>
      <c r="K11" s="1046"/>
      <c r="L11" s="1046"/>
      <c r="M11" s="1046"/>
      <c r="N11" s="1046"/>
      <c r="O11" s="1046"/>
      <c r="P11" s="1047"/>
      <c r="Q11" s="1069"/>
      <c r="R11" s="1070"/>
      <c r="S11" s="1070"/>
      <c r="T11" s="1070"/>
      <c r="U11" s="1070"/>
      <c r="V11" s="1070"/>
      <c r="W11" s="1070"/>
      <c r="X11" s="1070"/>
      <c r="Y11" s="1070"/>
      <c r="Z11" s="1070"/>
      <c r="AA11" s="1070"/>
      <c r="AB11" s="1070"/>
      <c r="AC11" s="1070"/>
      <c r="AD11" s="1070"/>
      <c r="AE11" s="1071"/>
      <c r="AF11" s="1051"/>
      <c r="AG11" s="1052"/>
      <c r="AH11" s="1052"/>
      <c r="AI11" s="1052"/>
      <c r="AJ11" s="1053"/>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8"/>
      <c r="DW11" s="1019"/>
      <c r="DX11" s="1019"/>
      <c r="DY11" s="1019"/>
      <c r="DZ11" s="1020"/>
      <c r="EA11" s="207"/>
    </row>
    <row r="12" spans="1:131" s="208" customFormat="1" ht="26.25" customHeight="1">
      <c r="A12" s="214">
        <v>6</v>
      </c>
      <c r="B12" s="1045"/>
      <c r="C12" s="1046"/>
      <c r="D12" s="1046"/>
      <c r="E12" s="1046"/>
      <c r="F12" s="1046"/>
      <c r="G12" s="1046"/>
      <c r="H12" s="1046"/>
      <c r="I12" s="1046"/>
      <c r="J12" s="1046"/>
      <c r="K12" s="1046"/>
      <c r="L12" s="1046"/>
      <c r="M12" s="1046"/>
      <c r="N12" s="1046"/>
      <c r="O12" s="1046"/>
      <c r="P12" s="1047"/>
      <c r="Q12" s="1069"/>
      <c r="R12" s="1070"/>
      <c r="S12" s="1070"/>
      <c r="T12" s="1070"/>
      <c r="U12" s="1070"/>
      <c r="V12" s="1070"/>
      <c r="W12" s="1070"/>
      <c r="X12" s="1070"/>
      <c r="Y12" s="1070"/>
      <c r="Z12" s="1070"/>
      <c r="AA12" s="1070"/>
      <c r="AB12" s="1070"/>
      <c r="AC12" s="1070"/>
      <c r="AD12" s="1070"/>
      <c r="AE12" s="1071"/>
      <c r="AF12" s="1051"/>
      <c r="AG12" s="1052"/>
      <c r="AH12" s="1052"/>
      <c r="AI12" s="1052"/>
      <c r="AJ12" s="1053"/>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8"/>
      <c r="DW12" s="1019"/>
      <c r="DX12" s="1019"/>
      <c r="DY12" s="1019"/>
      <c r="DZ12" s="1020"/>
      <c r="EA12" s="207"/>
    </row>
    <row r="13" spans="1:131" s="208" customFormat="1" ht="26.25" customHeight="1">
      <c r="A13" s="214">
        <v>7</v>
      </c>
      <c r="B13" s="1045"/>
      <c r="C13" s="1046"/>
      <c r="D13" s="1046"/>
      <c r="E13" s="1046"/>
      <c r="F13" s="1046"/>
      <c r="G13" s="1046"/>
      <c r="H13" s="1046"/>
      <c r="I13" s="1046"/>
      <c r="J13" s="1046"/>
      <c r="K13" s="1046"/>
      <c r="L13" s="1046"/>
      <c r="M13" s="1046"/>
      <c r="N13" s="1046"/>
      <c r="O13" s="1046"/>
      <c r="P13" s="1047"/>
      <c r="Q13" s="1069"/>
      <c r="R13" s="1070"/>
      <c r="S13" s="1070"/>
      <c r="T13" s="1070"/>
      <c r="U13" s="1070"/>
      <c r="V13" s="1070"/>
      <c r="W13" s="1070"/>
      <c r="X13" s="1070"/>
      <c r="Y13" s="1070"/>
      <c r="Z13" s="1070"/>
      <c r="AA13" s="1070"/>
      <c r="AB13" s="1070"/>
      <c r="AC13" s="1070"/>
      <c r="AD13" s="1070"/>
      <c r="AE13" s="1071"/>
      <c r="AF13" s="1051"/>
      <c r="AG13" s="1052"/>
      <c r="AH13" s="1052"/>
      <c r="AI13" s="1052"/>
      <c r="AJ13" s="1053"/>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8"/>
      <c r="DW13" s="1019"/>
      <c r="DX13" s="1019"/>
      <c r="DY13" s="1019"/>
      <c r="DZ13" s="1020"/>
      <c r="EA13" s="207"/>
    </row>
    <row r="14" spans="1:131" s="208" customFormat="1" ht="26.25" customHeight="1">
      <c r="A14" s="214">
        <v>8</v>
      </c>
      <c r="B14" s="1045"/>
      <c r="C14" s="1046"/>
      <c r="D14" s="1046"/>
      <c r="E14" s="1046"/>
      <c r="F14" s="1046"/>
      <c r="G14" s="1046"/>
      <c r="H14" s="1046"/>
      <c r="I14" s="1046"/>
      <c r="J14" s="1046"/>
      <c r="K14" s="1046"/>
      <c r="L14" s="1046"/>
      <c r="M14" s="1046"/>
      <c r="N14" s="1046"/>
      <c r="O14" s="1046"/>
      <c r="P14" s="1047"/>
      <c r="Q14" s="1069"/>
      <c r="R14" s="1070"/>
      <c r="S14" s="1070"/>
      <c r="T14" s="1070"/>
      <c r="U14" s="1070"/>
      <c r="V14" s="1070"/>
      <c r="W14" s="1070"/>
      <c r="X14" s="1070"/>
      <c r="Y14" s="1070"/>
      <c r="Z14" s="1070"/>
      <c r="AA14" s="1070"/>
      <c r="AB14" s="1070"/>
      <c r="AC14" s="1070"/>
      <c r="AD14" s="1070"/>
      <c r="AE14" s="1071"/>
      <c r="AF14" s="1051"/>
      <c r="AG14" s="1052"/>
      <c r="AH14" s="1052"/>
      <c r="AI14" s="1052"/>
      <c r="AJ14" s="1053"/>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8"/>
      <c r="DW14" s="1019"/>
      <c r="DX14" s="1019"/>
      <c r="DY14" s="1019"/>
      <c r="DZ14" s="1020"/>
      <c r="EA14" s="207"/>
    </row>
    <row r="15" spans="1:131" s="208" customFormat="1" ht="26.25" customHeight="1">
      <c r="A15" s="214">
        <v>9</v>
      </c>
      <c r="B15" s="1045"/>
      <c r="C15" s="1046"/>
      <c r="D15" s="1046"/>
      <c r="E15" s="1046"/>
      <c r="F15" s="1046"/>
      <c r="G15" s="1046"/>
      <c r="H15" s="1046"/>
      <c r="I15" s="1046"/>
      <c r="J15" s="1046"/>
      <c r="K15" s="1046"/>
      <c r="L15" s="1046"/>
      <c r="M15" s="1046"/>
      <c r="N15" s="1046"/>
      <c r="O15" s="1046"/>
      <c r="P15" s="1047"/>
      <c r="Q15" s="1069"/>
      <c r="R15" s="1070"/>
      <c r="S15" s="1070"/>
      <c r="T15" s="1070"/>
      <c r="U15" s="1070"/>
      <c r="V15" s="1070"/>
      <c r="W15" s="1070"/>
      <c r="X15" s="1070"/>
      <c r="Y15" s="1070"/>
      <c r="Z15" s="1070"/>
      <c r="AA15" s="1070"/>
      <c r="AB15" s="1070"/>
      <c r="AC15" s="1070"/>
      <c r="AD15" s="1070"/>
      <c r="AE15" s="1071"/>
      <c r="AF15" s="1051"/>
      <c r="AG15" s="1052"/>
      <c r="AH15" s="1052"/>
      <c r="AI15" s="1052"/>
      <c r="AJ15" s="1053"/>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8"/>
      <c r="DW15" s="1019"/>
      <c r="DX15" s="1019"/>
      <c r="DY15" s="1019"/>
      <c r="DZ15" s="1020"/>
      <c r="EA15" s="207"/>
    </row>
    <row r="16" spans="1:131" s="208" customFormat="1" ht="26.25" customHeight="1">
      <c r="A16" s="214">
        <v>10</v>
      </c>
      <c r="B16" s="1045"/>
      <c r="C16" s="1046"/>
      <c r="D16" s="1046"/>
      <c r="E16" s="1046"/>
      <c r="F16" s="1046"/>
      <c r="G16" s="1046"/>
      <c r="H16" s="1046"/>
      <c r="I16" s="1046"/>
      <c r="J16" s="1046"/>
      <c r="K16" s="1046"/>
      <c r="L16" s="1046"/>
      <c r="M16" s="1046"/>
      <c r="N16" s="1046"/>
      <c r="O16" s="1046"/>
      <c r="P16" s="1047"/>
      <c r="Q16" s="1069"/>
      <c r="R16" s="1070"/>
      <c r="S16" s="1070"/>
      <c r="T16" s="1070"/>
      <c r="U16" s="1070"/>
      <c r="V16" s="1070"/>
      <c r="W16" s="1070"/>
      <c r="X16" s="1070"/>
      <c r="Y16" s="1070"/>
      <c r="Z16" s="1070"/>
      <c r="AA16" s="1070"/>
      <c r="AB16" s="1070"/>
      <c r="AC16" s="1070"/>
      <c r="AD16" s="1070"/>
      <c r="AE16" s="1071"/>
      <c r="AF16" s="1051"/>
      <c r="AG16" s="1052"/>
      <c r="AH16" s="1052"/>
      <c r="AI16" s="1052"/>
      <c r="AJ16" s="1053"/>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8"/>
      <c r="DW16" s="1019"/>
      <c r="DX16" s="1019"/>
      <c r="DY16" s="1019"/>
      <c r="DZ16" s="1020"/>
      <c r="EA16" s="207"/>
    </row>
    <row r="17" spans="1:131" s="208" customFormat="1" ht="26.25" customHeight="1">
      <c r="A17" s="214">
        <v>11</v>
      </c>
      <c r="B17" s="1045"/>
      <c r="C17" s="1046"/>
      <c r="D17" s="1046"/>
      <c r="E17" s="1046"/>
      <c r="F17" s="1046"/>
      <c r="G17" s="1046"/>
      <c r="H17" s="1046"/>
      <c r="I17" s="1046"/>
      <c r="J17" s="1046"/>
      <c r="K17" s="1046"/>
      <c r="L17" s="1046"/>
      <c r="M17" s="1046"/>
      <c r="N17" s="1046"/>
      <c r="O17" s="1046"/>
      <c r="P17" s="1047"/>
      <c r="Q17" s="1069"/>
      <c r="R17" s="1070"/>
      <c r="S17" s="1070"/>
      <c r="T17" s="1070"/>
      <c r="U17" s="1070"/>
      <c r="V17" s="1070"/>
      <c r="W17" s="1070"/>
      <c r="X17" s="1070"/>
      <c r="Y17" s="1070"/>
      <c r="Z17" s="1070"/>
      <c r="AA17" s="1070"/>
      <c r="AB17" s="1070"/>
      <c r="AC17" s="1070"/>
      <c r="AD17" s="1070"/>
      <c r="AE17" s="1071"/>
      <c r="AF17" s="1051"/>
      <c r="AG17" s="1052"/>
      <c r="AH17" s="1052"/>
      <c r="AI17" s="1052"/>
      <c r="AJ17" s="1053"/>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8"/>
      <c r="DW17" s="1019"/>
      <c r="DX17" s="1019"/>
      <c r="DY17" s="1019"/>
      <c r="DZ17" s="1020"/>
      <c r="EA17" s="207"/>
    </row>
    <row r="18" spans="1:131" s="208" customFormat="1" ht="26.25" customHeight="1">
      <c r="A18" s="214">
        <v>12</v>
      </c>
      <c r="B18" s="1045"/>
      <c r="C18" s="1046"/>
      <c r="D18" s="1046"/>
      <c r="E18" s="1046"/>
      <c r="F18" s="1046"/>
      <c r="G18" s="1046"/>
      <c r="H18" s="1046"/>
      <c r="I18" s="1046"/>
      <c r="J18" s="1046"/>
      <c r="K18" s="1046"/>
      <c r="L18" s="1046"/>
      <c r="M18" s="1046"/>
      <c r="N18" s="1046"/>
      <c r="O18" s="1046"/>
      <c r="P18" s="1047"/>
      <c r="Q18" s="1069"/>
      <c r="R18" s="1070"/>
      <c r="S18" s="1070"/>
      <c r="T18" s="1070"/>
      <c r="U18" s="1070"/>
      <c r="V18" s="1070"/>
      <c r="W18" s="1070"/>
      <c r="X18" s="1070"/>
      <c r="Y18" s="1070"/>
      <c r="Z18" s="1070"/>
      <c r="AA18" s="1070"/>
      <c r="AB18" s="1070"/>
      <c r="AC18" s="1070"/>
      <c r="AD18" s="1070"/>
      <c r="AE18" s="1071"/>
      <c r="AF18" s="1051"/>
      <c r="AG18" s="1052"/>
      <c r="AH18" s="1052"/>
      <c r="AI18" s="1052"/>
      <c r="AJ18" s="1053"/>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8"/>
      <c r="DW18" s="1019"/>
      <c r="DX18" s="1019"/>
      <c r="DY18" s="1019"/>
      <c r="DZ18" s="1020"/>
      <c r="EA18" s="207"/>
    </row>
    <row r="19" spans="1:131" s="208" customFormat="1" ht="26.25" customHeight="1">
      <c r="A19" s="214">
        <v>13</v>
      </c>
      <c r="B19" s="1045"/>
      <c r="C19" s="1046"/>
      <c r="D19" s="1046"/>
      <c r="E19" s="1046"/>
      <c r="F19" s="1046"/>
      <c r="G19" s="1046"/>
      <c r="H19" s="1046"/>
      <c r="I19" s="1046"/>
      <c r="J19" s="1046"/>
      <c r="K19" s="1046"/>
      <c r="L19" s="1046"/>
      <c r="M19" s="1046"/>
      <c r="N19" s="1046"/>
      <c r="O19" s="1046"/>
      <c r="P19" s="1047"/>
      <c r="Q19" s="1069"/>
      <c r="R19" s="1070"/>
      <c r="S19" s="1070"/>
      <c r="T19" s="1070"/>
      <c r="U19" s="1070"/>
      <c r="V19" s="1070"/>
      <c r="W19" s="1070"/>
      <c r="X19" s="1070"/>
      <c r="Y19" s="1070"/>
      <c r="Z19" s="1070"/>
      <c r="AA19" s="1070"/>
      <c r="AB19" s="1070"/>
      <c r="AC19" s="1070"/>
      <c r="AD19" s="1070"/>
      <c r="AE19" s="1071"/>
      <c r="AF19" s="1051"/>
      <c r="AG19" s="1052"/>
      <c r="AH19" s="1052"/>
      <c r="AI19" s="1052"/>
      <c r="AJ19" s="1053"/>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8"/>
      <c r="DW19" s="1019"/>
      <c r="DX19" s="1019"/>
      <c r="DY19" s="1019"/>
      <c r="DZ19" s="1020"/>
      <c r="EA19" s="207"/>
    </row>
    <row r="20" spans="1:131" s="208" customFormat="1" ht="26.25" customHeight="1">
      <c r="A20" s="214">
        <v>14</v>
      </c>
      <c r="B20" s="1045"/>
      <c r="C20" s="1046"/>
      <c r="D20" s="1046"/>
      <c r="E20" s="1046"/>
      <c r="F20" s="1046"/>
      <c r="G20" s="1046"/>
      <c r="H20" s="1046"/>
      <c r="I20" s="1046"/>
      <c r="J20" s="1046"/>
      <c r="K20" s="1046"/>
      <c r="L20" s="1046"/>
      <c r="M20" s="1046"/>
      <c r="N20" s="1046"/>
      <c r="O20" s="1046"/>
      <c r="P20" s="1047"/>
      <c r="Q20" s="1069"/>
      <c r="R20" s="1070"/>
      <c r="S20" s="1070"/>
      <c r="T20" s="1070"/>
      <c r="U20" s="1070"/>
      <c r="V20" s="1070"/>
      <c r="W20" s="1070"/>
      <c r="X20" s="1070"/>
      <c r="Y20" s="1070"/>
      <c r="Z20" s="1070"/>
      <c r="AA20" s="1070"/>
      <c r="AB20" s="1070"/>
      <c r="AC20" s="1070"/>
      <c r="AD20" s="1070"/>
      <c r="AE20" s="1071"/>
      <c r="AF20" s="1051"/>
      <c r="AG20" s="1052"/>
      <c r="AH20" s="1052"/>
      <c r="AI20" s="1052"/>
      <c r="AJ20" s="1053"/>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8"/>
      <c r="DW20" s="1019"/>
      <c r="DX20" s="1019"/>
      <c r="DY20" s="1019"/>
      <c r="DZ20" s="1020"/>
      <c r="EA20" s="207"/>
    </row>
    <row r="21" spans="1:131" s="208" customFormat="1" ht="26.25" customHeight="1" thickBot="1">
      <c r="A21" s="214">
        <v>15</v>
      </c>
      <c r="B21" s="1045"/>
      <c r="C21" s="1046"/>
      <c r="D21" s="1046"/>
      <c r="E21" s="1046"/>
      <c r="F21" s="1046"/>
      <c r="G21" s="1046"/>
      <c r="H21" s="1046"/>
      <c r="I21" s="1046"/>
      <c r="J21" s="1046"/>
      <c r="K21" s="1046"/>
      <c r="L21" s="1046"/>
      <c r="M21" s="1046"/>
      <c r="N21" s="1046"/>
      <c r="O21" s="1046"/>
      <c r="P21" s="1047"/>
      <c r="Q21" s="1069"/>
      <c r="R21" s="1070"/>
      <c r="S21" s="1070"/>
      <c r="T21" s="1070"/>
      <c r="U21" s="1070"/>
      <c r="V21" s="1070"/>
      <c r="W21" s="1070"/>
      <c r="X21" s="1070"/>
      <c r="Y21" s="1070"/>
      <c r="Z21" s="1070"/>
      <c r="AA21" s="1070"/>
      <c r="AB21" s="1070"/>
      <c r="AC21" s="1070"/>
      <c r="AD21" s="1070"/>
      <c r="AE21" s="1071"/>
      <c r="AF21" s="1051"/>
      <c r="AG21" s="1052"/>
      <c r="AH21" s="1052"/>
      <c r="AI21" s="1052"/>
      <c r="AJ21" s="1053"/>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8"/>
      <c r="DW21" s="1019"/>
      <c r="DX21" s="1019"/>
      <c r="DY21" s="1019"/>
      <c r="DZ21" s="1020"/>
      <c r="EA21" s="207"/>
    </row>
    <row r="22" spans="1:131" s="208" customFormat="1" ht="26.25" customHeight="1">
      <c r="A22" s="214">
        <v>16</v>
      </c>
      <c r="B22" s="1045"/>
      <c r="C22" s="1046"/>
      <c r="D22" s="1046"/>
      <c r="E22" s="1046"/>
      <c r="F22" s="1046"/>
      <c r="G22" s="1046"/>
      <c r="H22" s="1046"/>
      <c r="I22" s="1046"/>
      <c r="J22" s="1046"/>
      <c r="K22" s="1046"/>
      <c r="L22" s="1046"/>
      <c r="M22" s="1046"/>
      <c r="N22" s="1046"/>
      <c r="O22" s="1046"/>
      <c r="P22" s="1047"/>
      <c r="Q22" s="1107"/>
      <c r="R22" s="1108"/>
      <c r="S22" s="1108"/>
      <c r="T22" s="1108"/>
      <c r="U22" s="1108"/>
      <c r="V22" s="1108"/>
      <c r="W22" s="1108"/>
      <c r="X22" s="1108"/>
      <c r="Y22" s="1108"/>
      <c r="Z22" s="1108"/>
      <c r="AA22" s="1108"/>
      <c r="AB22" s="1108"/>
      <c r="AC22" s="1108"/>
      <c r="AD22" s="1108"/>
      <c r="AE22" s="1109"/>
      <c r="AF22" s="1051"/>
      <c r="AG22" s="1052"/>
      <c r="AH22" s="1052"/>
      <c r="AI22" s="1052"/>
      <c r="AJ22" s="1053"/>
      <c r="AK22" s="1103"/>
      <c r="AL22" s="1104"/>
      <c r="AM22" s="1104"/>
      <c r="AN22" s="1104"/>
      <c r="AO22" s="1104"/>
      <c r="AP22" s="1104"/>
      <c r="AQ22" s="1104"/>
      <c r="AR22" s="1104"/>
      <c r="AS22" s="1104"/>
      <c r="AT22" s="1104"/>
      <c r="AU22" s="1105"/>
      <c r="AV22" s="1105"/>
      <c r="AW22" s="1105"/>
      <c r="AX22" s="1105"/>
      <c r="AY22" s="1106"/>
      <c r="AZ22" s="1066" t="s">
        <v>368</v>
      </c>
      <c r="BA22" s="1066"/>
      <c r="BB22" s="1066"/>
      <c r="BC22" s="1066"/>
      <c r="BD22" s="1067"/>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8"/>
      <c r="DW22" s="1019"/>
      <c r="DX22" s="1019"/>
      <c r="DY22" s="1019"/>
      <c r="DZ22" s="1020"/>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4"/>
      <c r="R23" s="1095"/>
      <c r="S23" s="1095"/>
      <c r="T23" s="1095"/>
      <c r="U23" s="1095"/>
      <c r="V23" s="1095"/>
      <c r="W23" s="1095"/>
      <c r="X23" s="1095"/>
      <c r="Y23" s="1095"/>
      <c r="Z23" s="1095"/>
      <c r="AA23" s="1095"/>
      <c r="AB23" s="1095"/>
      <c r="AC23" s="1095"/>
      <c r="AD23" s="1095"/>
      <c r="AE23" s="1096"/>
      <c r="AF23" s="1097">
        <v>189</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223</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8"/>
      <c r="DW23" s="1019"/>
      <c r="DX23" s="1019"/>
      <c r="DY23" s="1019"/>
      <c r="DZ23" s="1020"/>
      <c r="EA23" s="207"/>
    </row>
    <row r="24" spans="1:131" s="208" customFormat="1" ht="26.25" customHeight="1">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8"/>
      <c r="DW24" s="1019"/>
      <c r="DX24" s="1019"/>
      <c r="DY24" s="1019"/>
      <c r="DZ24" s="1020"/>
      <c r="EA24" s="207"/>
    </row>
    <row r="25" spans="1:131" s="200" customFormat="1" ht="26.25" customHeight="1" thickBot="1">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8"/>
      <c r="DW25" s="1019"/>
      <c r="DX25" s="1019"/>
      <c r="DY25" s="1019"/>
      <c r="DZ25" s="1020"/>
      <c r="EA25" s="199"/>
    </row>
    <row r="26" spans="1:131" s="200" customFormat="1" ht="26.25" customHeight="1">
      <c r="A26" s="1021" t="s">
        <v>350</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5" t="s">
        <v>376</v>
      </c>
      <c r="AG26" s="1034"/>
      <c r="AH26" s="1034"/>
      <c r="AI26" s="1034"/>
      <c r="AJ26" s="1086"/>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357</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8"/>
      <c r="DW26" s="1019"/>
      <c r="DX26" s="1019"/>
      <c r="DY26" s="1019"/>
      <c r="DZ26" s="1020"/>
      <c r="EA26" s="199"/>
    </row>
    <row r="27" spans="1:131" s="200"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8"/>
      <c r="DW27" s="1019"/>
      <c r="DX27" s="1019"/>
      <c r="DY27" s="1019"/>
      <c r="DZ27" s="1020"/>
      <c r="EA27" s="199"/>
    </row>
    <row r="28" spans="1:131" s="200" customFormat="1" ht="26.25" customHeight="1" thickTop="1">
      <c r="A28" s="219">
        <v>1</v>
      </c>
      <c r="B28" s="1076" t="s">
        <v>381</v>
      </c>
      <c r="C28" s="1077"/>
      <c r="D28" s="1077"/>
      <c r="E28" s="1077"/>
      <c r="F28" s="1077"/>
      <c r="G28" s="1077"/>
      <c r="H28" s="1077"/>
      <c r="I28" s="1077"/>
      <c r="J28" s="1077"/>
      <c r="K28" s="1077"/>
      <c r="L28" s="1077"/>
      <c r="M28" s="1077"/>
      <c r="N28" s="1077"/>
      <c r="O28" s="1077"/>
      <c r="P28" s="1078"/>
      <c r="Q28" s="1079">
        <v>1303</v>
      </c>
      <c r="R28" s="1080"/>
      <c r="S28" s="1080"/>
      <c r="T28" s="1080"/>
      <c r="U28" s="1080"/>
      <c r="V28" s="1080">
        <v>1116</v>
      </c>
      <c r="W28" s="1080"/>
      <c r="X28" s="1080"/>
      <c r="Y28" s="1080"/>
      <c r="Z28" s="1080"/>
      <c r="AA28" s="1080">
        <v>187</v>
      </c>
      <c r="AB28" s="1080"/>
      <c r="AC28" s="1080"/>
      <c r="AD28" s="1080"/>
      <c r="AE28" s="1081"/>
      <c r="AF28" s="1082">
        <v>187</v>
      </c>
      <c r="AG28" s="1080"/>
      <c r="AH28" s="1080"/>
      <c r="AI28" s="1080"/>
      <c r="AJ28" s="1083"/>
      <c r="AK28" s="1084">
        <v>106</v>
      </c>
      <c r="AL28" s="1072"/>
      <c r="AM28" s="1072"/>
      <c r="AN28" s="1072"/>
      <c r="AO28" s="1072"/>
      <c r="AP28" s="1072" t="s">
        <v>534</v>
      </c>
      <c r="AQ28" s="1072"/>
      <c r="AR28" s="1072"/>
      <c r="AS28" s="1072"/>
      <c r="AT28" s="1072"/>
      <c r="AU28" s="1072" t="s">
        <v>532</v>
      </c>
      <c r="AV28" s="1072"/>
      <c r="AW28" s="1072"/>
      <c r="AX28" s="1072"/>
      <c r="AY28" s="1072"/>
      <c r="AZ28" s="1073" t="s">
        <v>532</v>
      </c>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8"/>
      <c r="DW28" s="1019"/>
      <c r="DX28" s="1019"/>
      <c r="DY28" s="1019"/>
      <c r="DZ28" s="1020"/>
      <c r="EA28" s="199"/>
    </row>
    <row r="29" spans="1:131" s="200" customFormat="1" ht="26.25" customHeight="1">
      <c r="A29" s="219">
        <v>2</v>
      </c>
      <c r="B29" s="1045" t="s">
        <v>382</v>
      </c>
      <c r="C29" s="1046"/>
      <c r="D29" s="1046"/>
      <c r="E29" s="1046"/>
      <c r="F29" s="1046"/>
      <c r="G29" s="1046"/>
      <c r="H29" s="1046"/>
      <c r="I29" s="1046"/>
      <c r="J29" s="1046"/>
      <c r="K29" s="1046"/>
      <c r="L29" s="1046"/>
      <c r="M29" s="1046"/>
      <c r="N29" s="1046"/>
      <c r="O29" s="1046"/>
      <c r="P29" s="1047"/>
      <c r="Q29" s="1069">
        <v>580</v>
      </c>
      <c r="R29" s="1070"/>
      <c r="S29" s="1070"/>
      <c r="T29" s="1070"/>
      <c r="U29" s="1070"/>
      <c r="V29" s="1070">
        <v>555</v>
      </c>
      <c r="W29" s="1070"/>
      <c r="X29" s="1070"/>
      <c r="Y29" s="1070"/>
      <c r="Z29" s="1070"/>
      <c r="AA29" s="1070">
        <v>25</v>
      </c>
      <c r="AB29" s="1070"/>
      <c r="AC29" s="1070"/>
      <c r="AD29" s="1070"/>
      <c r="AE29" s="1071"/>
      <c r="AF29" s="1051">
        <v>25</v>
      </c>
      <c r="AG29" s="1052"/>
      <c r="AH29" s="1052"/>
      <c r="AI29" s="1052"/>
      <c r="AJ29" s="1053"/>
      <c r="AK29" s="1009">
        <v>94</v>
      </c>
      <c r="AL29" s="1000"/>
      <c r="AM29" s="1000"/>
      <c r="AN29" s="1000"/>
      <c r="AO29" s="1000"/>
      <c r="AP29" s="1000" t="s">
        <v>532</v>
      </c>
      <c r="AQ29" s="1000"/>
      <c r="AR29" s="1000"/>
      <c r="AS29" s="1000"/>
      <c r="AT29" s="1000"/>
      <c r="AU29" s="1000" t="s">
        <v>532</v>
      </c>
      <c r="AV29" s="1000"/>
      <c r="AW29" s="1000"/>
      <c r="AX29" s="1000"/>
      <c r="AY29" s="1000"/>
      <c r="AZ29" s="1068" t="s">
        <v>532</v>
      </c>
      <c r="BA29" s="1068"/>
      <c r="BB29" s="1068"/>
      <c r="BC29" s="1068"/>
      <c r="BD29" s="1068"/>
      <c r="BE29" s="1063"/>
      <c r="BF29" s="1063"/>
      <c r="BG29" s="1063"/>
      <c r="BH29" s="1063"/>
      <c r="BI29" s="1064"/>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8"/>
      <c r="DW29" s="1019"/>
      <c r="DX29" s="1019"/>
      <c r="DY29" s="1019"/>
      <c r="DZ29" s="1020"/>
      <c r="EA29" s="199"/>
    </row>
    <row r="30" spans="1:131" s="200" customFormat="1" ht="26.25" customHeight="1">
      <c r="A30" s="219">
        <v>3</v>
      </c>
      <c r="B30" s="1045" t="s">
        <v>383</v>
      </c>
      <c r="C30" s="1046"/>
      <c r="D30" s="1046"/>
      <c r="E30" s="1046"/>
      <c r="F30" s="1046"/>
      <c r="G30" s="1046"/>
      <c r="H30" s="1046"/>
      <c r="I30" s="1046"/>
      <c r="J30" s="1046"/>
      <c r="K30" s="1046"/>
      <c r="L30" s="1046"/>
      <c r="M30" s="1046"/>
      <c r="N30" s="1046"/>
      <c r="O30" s="1046"/>
      <c r="P30" s="1047"/>
      <c r="Q30" s="1069">
        <v>44</v>
      </c>
      <c r="R30" s="1070"/>
      <c r="S30" s="1070"/>
      <c r="T30" s="1070"/>
      <c r="U30" s="1070"/>
      <c r="V30" s="1070">
        <v>44</v>
      </c>
      <c r="W30" s="1070"/>
      <c r="X30" s="1070"/>
      <c r="Y30" s="1070"/>
      <c r="Z30" s="1070"/>
      <c r="AA30" s="1070">
        <v>0</v>
      </c>
      <c r="AB30" s="1070"/>
      <c r="AC30" s="1070"/>
      <c r="AD30" s="1070"/>
      <c r="AE30" s="1071"/>
      <c r="AF30" s="1051">
        <v>0</v>
      </c>
      <c r="AG30" s="1052"/>
      <c r="AH30" s="1052"/>
      <c r="AI30" s="1052"/>
      <c r="AJ30" s="1053"/>
      <c r="AK30" s="1009">
        <v>20</v>
      </c>
      <c r="AL30" s="1000"/>
      <c r="AM30" s="1000"/>
      <c r="AN30" s="1000"/>
      <c r="AO30" s="1000"/>
      <c r="AP30" s="1000" t="s">
        <v>535</v>
      </c>
      <c r="AQ30" s="1000"/>
      <c r="AR30" s="1000"/>
      <c r="AS30" s="1000"/>
      <c r="AT30" s="1000"/>
      <c r="AU30" s="1000" t="s">
        <v>532</v>
      </c>
      <c r="AV30" s="1000"/>
      <c r="AW30" s="1000"/>
      <c r="AX30" s="1000"/>
      <c r="AY30" s="1000"/>
      <c r="AZ30" s="1068" t="s">
        <v>533</v>
      </c>
      <c r="BA30" s="1068"/>
      <c r="BB30" s="1068"/>
      <c r="BC30" s="1068"/>
      <c r="BD30" s="1068"/>
      <c r="BE30" s="1063"/>
      <c r="BF30" s="1063"/>
      <c r="BG30" s="1063"/>
      <c r="BH30" s="1063"/>
      <c r="BI30" s="1064"/>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8"/>
      <c r="DW30" s="1019"/>
      <c r="DX30" s="1019"/>
      <c r="DY30" s="1019"/>
      <c r="DZ30" s="1020"/>
      <c r="EA30" s="199"/>
    </row>
    <row r="31" spans="1:131" s="200" customFormat="1" ht="26.25" customHeight="1">
      <c r="A31" s="219">
        <v>4</v>
      </c>
      <c r="B31" s="1045" t="s">
        <v>384</v>
      </c>
      <c r="C31" s="1046"/>
      <c r="D31" s="1046"/>
      <c r="E31" s="1046"/>
      <c r="F31" s="1046"/>
      <c r="G31" s="1046"/>
      <c r="H31" s="1046"/>
      <c r="I31" s="1046"/>
      <c r="J31" s="1046"/>
      <c r="K31" s="1046"/>
      <c r="L31" s="1046"/>
      <c r="M31" s="1046"/>
      <c r="N31" s="1046"/>
      <c r="O31" s="1046"/>
      <c r="P31" s="1047"/>
      <c r="Q31" s="1069">
        <v>224</v>
      </c>
      <c r="R31" s="1070"/>
      <c r="S31" s="1070"/>
      <c r="T31" s="1070"/>
      <c r="U31" s="1070"/>
      <c r="V31" s="1070">
        <v>222</v>
      </c>
      <c r="W31" s="1070"/>
      <c r="X31" s="1070"/>
      <c r="Y31" s="1070"/>
      <c r="Z31" s="1070"/>
      <c r="AA31" s="1070">
        <v>2</v>
      </c>
      <c r="AB31" s="1070"/>
      <c r="AC31" s="1070"/>
      <c r="AD31" s="1070"/>
      <c r="AE31" s="1071"/>
      <c r="AF31" s="1051">
        <v>2</v>
      </c>
      <c r="AG31" s="1052"/>
      <c r="AH31" s="1052"/>
      <c r="AI31" s="1052"/>
      <c r="AJ31" s="1053"/>
      <c r="AK31" s="1009">
        <v>83</v>
      </c>
      <c r="AL31" s="1000"/>
      <c r="AM31" s="1000"/>
      <c r="AN31" s="1000"/>
      <c r="AO31" s="1000"/>
      <c r="AP31" s="1000">
        <v>845</v>
      </c>
      <c r="AQ31" s="1000"/>
      <c r="AR31" s="1000"/>
      <c r="AS31" s="1000"/>
      <c r="AT31" s="1000"/>
      <c r="AU31" s="1000">
        <v>624</v>
      </c>
      <c r="AV31" s="1000"/>
      <c r="AW31" s="1000"/>
      <c r="AX31" s="1000"/>
      <c r="AY31" s="1000"/>
      <c r="AZ31" s="1068" t="s">
        <v>533</v>
      </c>
      <c r="BA31" s="1068"/>
      <c r="BB31" s="1068"/>
      <c r="BC31" s="1068"/>
      <c r="BD31" s="1068"/>
      <c r="BE31" s="1063" t="s">
        <v>385</v>
      </c>
      <c r="BF31" s="1063"/>
      <c r="BG31" s="1063"/>
      <c r="BH31" s="1063"/>
      <c r="BI31" s="1064"/>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8"/>
      <c r="DW31" s="1019"/>
      <c r="DX31" s="1019"/>
      <c r="DY31" s="1019"/>
      <c r="DZ31" s="1020"/>
      <c r="EA31" s="199"/>
    </row>
    <row r="32" spans="1:131" s="200" customFormat="1" ht="26.25" customHeight="1">
      <c r="A32" s="219">
        <v>5</v>
      </c>
      <c r="B32" s="1045" t="s">
        <v>386</v>
      </c>
      <c r="C32" s="1046"/>
      <c r="D32" s="1046"/>
      <c r="E32" s="1046"/>
      <c r="F32" s="1046"/>
      <c r="G32" s="1046"/>
      <c r="H32" s="1046"/>
      <c r="I32" s="1046"/>
      <c r="J32" s="1046"/>
      <c r="K32" s="1046"/>
      <c r="L32" s="1046"/>
      <c r="M32" s="1046"/>
      <c r="N32" s="1046"/>
      <c r="O32" s="1046"/>
      <c r="P32" s="1047"/>
      <c r="Q32" s="1069">
        <v>125</v>
      </c>
      <c r="R32" s="1070"/>
      <c r="S32" s="1070"/>
      <c r="T32" s="1070"/>
      <c r="U32" s="1070"/>
      <c r="V32" s="1070">
        <v>123</v>
      </c>
      <c r="W32" s="1070"/>
      <c r="X32" s="1070"/>
      <c r="Y32" s="1070"/>
      <c r="Z32" s="1070"/>
      <c r="AA32" s="1070">
        <v>2</v>
      </c>
      <c r="AB32" s="1070"/>
      <c r="AC32" s="1070"/>
      <c r="AD32" s="1070"/>
      <c r="AE32" s="1071"/>
      <c r="AF32" s="1051">
        <v>2</v>
      </c>
      <c r="AG32" s="1052"/>
      <c r="AH32" s="1052"/>
      <c r="AI32" s="1052"/>
      <c r="AJ32" s="1053"/>
      <c r="AK32" s="1009">
        <v>73</v>
      </c>
      <c r="AL32" s="1000"/>
      <c r="AM32" s="1000"/>
      <c r="AN32" s="1000"/>
      <c r="AO32" s="1000"/>
      <c r="AP32" s="1000">
        <v>817</v>
      </c>
      <c r="AQ32" s="1000"/>
      <c r="AR32" s="1000"/>
      <c r="AS32" s="1000"/>
      <c r="AT32" s="1000"/>
      <c r="AU32" s="1000">
        <v>769</v>
      </c>
      <c r="AV32" s="1000"/>
      <c r="AW32" s="1000"/>
      <c r="AX32" s="1000"/>
      <c r="AY32" s="1000"/>
      <c r="AZ32" s="1068" t="s">
        <v>532</v>
      </c>
      <c r="BA32" s="1068"/>
      <c r="BB32" s="1068"/>
      <c r="BC32" s="1068"/>
      <c r="BD32" s="1068"/>
      <c r="BE32" s="1063" t="s">
        <v>385</v>
      </c>
      <c r="BF32" s="1063"/>
      <c r="BG32" s="1063"/>
      <c r="BH32" s="1063"/>
      <c r="BI32" s="1064"/>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8"/>
      <c r="DW32" s="1019"/>
      <c r="DX32" s="1019"/>
      <c r="DY32" s="1019"/>
      <c r="DZ32" s="1020"/>
      <c r="EA32" s="199"/>
    </row>
    <row r="33" spans="1:131" s="200" customFormat="1" ht="26.25" customHeight="1">
      <c r="A33" s="219">
        <v>6</v>
      </c>
      <c r="B33" s="1045"/>
      <c r="C33" s="1046"/>
      <c r="D33" s="1046"/>
      <c r="E33" s="1046"/>
      <c r="F33" s="1046"/>
      <c r="G33" s="1046"/>
      <c r="H33" s="1046"/>
      <c r="I33" s="1046"/>
      <c r="J33" s="1046"/>
      <c r="K33" s="1046"/>
      <c r="L33" s="1046"/>
      <c r="M33" s="1046"/>
      <c r="N33" s="1046"/>
      <c r="O33" s="1046"/>
      <c r="P33" s="1047"/>
      <c r="Q33" s="1069"/>
      <c r="R33" s="1070"/>
      <c r="S33" s="1070"/>
      <c r="T33" s="1070"/>
      <c r="U33" s="1070"/>
      <c r="V33" s="1070"/>
      <c r="W33" s="1070"/>
      <c r="X33" s="1070"/>
      <c r="Y33" s="1070"/>
      <c r="Z33" s="1070"/>
      <c r="AA33" s="1070"/>
      <c r="AB33" s="1070"/>
      <c r="AC33" s="1070"/>
      <c r="AD33" s="1070"/>
      <c r="AE33" s="1071"/>
      <c r="AF33" s="1051"/>
      <c r="AG33" s="1052"/>
      <c r="AH33" s="1052"/>
      <c r="AI33" s="1052"/>
      <c r="AJ33" s="1053"/>
      <c r="AK33" s="1009"/>
      <c r="AL33" s="1000"/>
      <c r="AM33" s="1000"/>
      <c r="AN33" s="1000"/>
      <c r="AO33" s="1000"/>
      <c r="AP33" s="1000"/>
      <c r="AQ33" s="1000"/>
      <c r="AR33" s="1000"/>
      <c r="AS33" s="1000"/>
      <c r="AT33" s="1000"/>
      <c r="AU33" s="1000"/>
      <c r="AV33" s="1000"/>
      <c r="AW33" s="1000"/>
      <c r="AX33" s="1000"/>
      <c r="AY33" s="1000"/>
      <c r="AZ33" s="1068"/>
      <c r="BA33" s="1068"/>
      <c r="BB33" s="1068"/>
      <c r="BC33" s="1068"/>
      <c r="BD33" s="1068"/>
      <c r="BE33" s="1063"/>
      <c r="BF33" s="1063"/>
      <c r="BG33" s="1063"/>
      <c r="BH33" s="1063"/>
      <c r="BI33" s="1064"/>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8"/>
      <c r="DW33" s="1019"/>
      <c r="DX33" s="1019"/>
      <c r="DY33" s="1019"/>
      <c r="DZ33" s="1020"/>
      <c r="EA33" s="199"/>
    </row>
    <row r="34" spans="1:131" s="200" customFormat="1" ht="26.25" customHeight="1">
      <c r="A34" s="219">
        <v>7</v>
      </c>
      <c r="B34" s="1045"/>
      <c r="C34" s="1046"/>
      <c r="D34" s="1046"/>
      <c r="E34" s="1046"/>
      <c r="F34" s="1046"/>
      <c r="G34" s="1046"/>
      <c r="H34" s="1046"/>
      <c r="I34" s="1046"/>
      <c r="J34" s="1046"/>
      <c r="K34" s="1046"/>
      <c r="L34" s="1046"/>
      <c r="M34" s="1046"/>
      <c r="N34" s="1046"/>
      <c r="O34" s="1046"/>
      <c r="P34" s="1047"/>
      <c r="Q34" s="1069"/>
      <c r="R34" s="1070"/>
      <c r="S34" s="1070"/>
      <c r="T34" s="1070"/>
      <c r="U34" s="1070"/>
      <c r="V34" s="1070"/>
      <c r="W34" s="1070"/>
      <c r="X34" s="1070"/>
      <c r="Y34" s="1070"/>
      <c r="Z34" s="1070"/>
      <c r="AA34" s="1070"/>
      <c r="AB34" s="1070"/>
      <c r="AC34" s="1070"/>
      <c r="AD34" s="1070"/>
      <c r="AE34" s="1071"/>
      <c r="AF34" s="1051"/>
      <c r="AG34" s="1052"/>
      <c r="AH34" s="1052"/>
      <c r="AI34" s="1052"/>
      <c r="AJ34" s="1053"/>
      <c r="AK34" s="1009"/>
      <c r="AL34" s="1000"/>
      <c r="AM34" s="1000"/>
      <c r="AN34" s="1000"/>
      <c r="AO34" s="1000"/>
      <c r="AP34" s="1000"/>
      <c r="AQ34" s="1000"/>
      <c r="AR34" s="1000"/>
      <c r="AS34" s="1000"/>
      <c r="AT34" s="1000"/>
      <c r="AU34" s="1000"/>
      <c r="AV34" s="1000"/>
      <c r="AW34" s="1000"/>
      <c r="AX34" s="1000"/>
      <c r="AY34" s="1000"/>
      <c r="AZ34" s="1068"/>
      <c r="BA34" s="1068"/>
      <c r="BB34" s="1068"/>
      <c r="BC34" s="1068"/>
      <c r="BD34" s="1068"/>
      <c r="BE34" s="1063"/>
      <c r="BF34" s="1063"/>
      <c r="BG34" s="1063"/>
      <c r="BH34" s="1063"/>
      <c r="BI34" s="1064"/>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8"/>
      <c r="DW34" s="1019"/>
      <c r="DX34" s="1019"/>
      <c r="DY34" s="1019"/>
      <c r="DZ34" s="1020"/>
      <c r="EA34" s="199"/>
    </row>
    <row r="35" spans="1:131" s="200" customFormat="1" ht="26.25" customHeight="1">
      <c r="A35" s="219">
        <v>8</v>
      </c>
      <c r="B35" s="1045"/>
      <c r="C35" s="1046"/>
      <c r="D35" s="1046"/>
      <c r="E35" s="1046"/>
      <c r="F35" s="1046"/>
      <c r="G35" s="1046"/>
      <c r="H35" s="1046"/>
      <c r="I35" s="1046"/>
      <c r="J35" s="1046"/>
      <c r="K35" s="1046"/>
      <c r="L35" s="1046"/>
      <c r="M35" s="1046"/>
      <c r="N35" s="1046"/>
      <c r="O35" s="1046"/>
      <c r="P35" s="1047"/>
      <c r="Q35" s="1069"/>
      <c r="R35" s="1070"/>
      <c r="S35" s="1070"/>
      <c r="T35" s="1070"/>
      <c r="U35" s="1070"/>
      <c r="V35" s="1070"/>
      <c r="W35" s="1070"/>
      <c r="X35" s="1070"/>
      <c r="Y35" s="1070"/>
      <c r="Z35" s="1070"/>
      <c r="AA35" s="1070"/>
      <c r="AB35" s="1070"/>
      <c r="AC35" s="1070"/>
      <c r="AD35" s="1070"/>
      <c r="AE35" s="1071"/>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63"/>
      <c r="BF35" s="1063"/>
      <c r="BG35" s="1063"/>
      <c r="BH35" s="1063"/>
      <c r="BI35" s="1064"/>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8"/>
      <c r="DW35" s="1019"/>
      <c r="DX35" s="1019"/>
      <c r="DY35" s="1019"/>
      <c r="DZ35" s="1020"/>
      <c r="EA35" s="199"/>
    </row>
    <row r="36" spans="1:131" s="200" customFormat="1" ht="26.25" customHeight="1">
      <c r="A36" s="219">
        <v>9</v>
      </c>
      <c r="B36" s="1045"/>
      <c r="C36" s="1046"/>
      <c r="D36" s="1046"/>
      <c r="E36" s="1046"/>
      <c r="F36" s="1046"/>
      <c r="G36" s="1046"/>
      <c r="H36" s="1046"/>
      <c r="I36" s="1046"/>
      <c r="J36" s="1046"/>
      <c r="K36" s="1046"/>
      <c r="L36" s="1046"/>
      <c r="M36" s="1046"/>
      <c r="N36" s="1046"/>
      <c r="O36" s="1046"/>
      <c r="P36" s="1047"/>
      <c r="Q36" s="1069"/>
      <c r="R36" s="1070"/>
      <c r="S36" s="1070"/>
      <c r="T36" s="1070"/>
      <c r="U36" s="1070"/>
      <c r="V36" s="1070"/>
      <c r="W36" s="1070"/>
      <c r="X36" s="1070"/>
      <c r="Y36" s="1070"/>
      <c r="Z36" s="1070"/>
      <c r="AA36" s="1070"/>
      <c r="AB36" s="1070"/>
      <c r="AC36" s="1070"/>
      <c r="AD36" s="1070"/>
      <c r="AE36" s="1071"/>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63"/>
      <c r="BF36" s="1063"/>
      <c r="BG36" s="1063"/>
      <c r="BH36" s="1063"/>
      <c r="BI36" s="1064"/>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8"/>
      <c r="DW36" s="1019"/>
      <c r="DX36" s="1019"/>
      <c r="DY36" s="1019"/>
      <c r="DZ36" s="1020"/>
      <c r="EA36" s="199"/>
    </row>
    <row r="37" spans="1:131" s="200" customFormat="1" ht="26.25" customHeight="1">
      <c r="A37" s="219">
        <v>10</v>
      </c>
      <c r="B37" s="1045"/>
      <c r="C37" s="1046"/>
      <c r="D37" s="1046"/>
      <c r="E37" s="1046"/>
      <c r="F37" s="1046"/>
      <c r="G37" s="1046"/>
      <c r="H37" s="1046"/>
      <c r="I37" s="1046"/>
      <c r="J37" s="1046"/>
      <c r="K37" s="1046"/>
      <c r="L37" s="1046"/>
      <c r="M37" s="1046"/>
      <c r="N37" s="1046"/>
      <c r="O37" s="1046"/>
      <c r="P37" s="1047"/>
      <c r="Q37" s="1069"/>
      <c r="R37" s="1070"/>
      <c r="S37" s="1070"/>
      <c r="T37" s="1070"/>
      <c r="U37" s="1070"/>
      <c r="V37" s="1070"/>
      <c r="W37" s="1070"/>
      <c r="X37" s="1070"/>
      <c r="Y37" s="1070"/>
      <c r="Z37" s="1070"/>
      <c r="AA37" s="1070"/>
      <c r="AB37" s="1070"/>
      <c r="AC37" s="1070"/>
      <c r="AD37" s="1070"/>
      <c r="AE37" s="1071"/>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63"/>
      <c r="BF37" s="1063"/>
      <c r="BG37" s="1063"/>
      <c r="BH37" s="1063"/>
      <c r="BI37" s="1064"/>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8"/>
      <c r="DW37" s="1019"/>
      <c r="DX37" s="1019"/>
      <c r="DY37" s="1019"/>
      <c r="DZ37" s="1020"/>
      <c r="EA37" s="199"/>
    </row>
    <row r="38" spans="1:131" s="200" customFormat="1" ht="26.25" customHeight="1">
      <c r="A38" s="219">
        <v>11</v>
      </c>
      <c r="B38" s="1045"/>
      <c r="C38" s="1046"/>
      <c r="D38" s="1046"/>
      <c r="E38" s="1046"/>
      <c r="F38" s="1046"/>
      <c r="G38" s="1046"/>
      <c r="H38" s="1046"/>
      <c r="I38" s="1046"/>
      <c r="J38" s="1046"/>
      <c r="K38" s="1046"/>
      <c r="L38" s="1046"/>
      <c r="M38" s="1046"/>
      <c r="N38" s="1046"/>
      <c r="O38" s="1046"/>
      <c r="P38" s="1047"/>
      <c r="Q38" s="1069"/>
      <c r="R38" s="1070"/>
      <c r="S38" s="1070"/>
      <c r="T38" s="1070"/>
      <c r="U38" s="1070"/>
      <c r="V38" s="1070"/>
      <c r="W38" s="1070"/>
      <c r="X38" s="1070"/>
      <c r="Y38" s="1070"/>
      <c r="Z38" s="1070"/>
      <c r="AA38" s="1070"/>
      <c r="AB38" s="1070"/>
      <c r="AC38" s="1070"/>
      <c r="AD38" s="1070"/>
      <c r="AE38" s="1071"/>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63"/>
      <c r="BF38" s="1063"/>
      <c r="BG38" s="1063"/>
      <c r="BH38" s="1063"/>
      <c r="BI38" s="1064"/>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8"/>
      <c r="DW38" s="1019"/>
      <c r="DX38" s="1019"/>
      <c r="DY38" s="1019"/>
      <c r="DZ38" s="1020"/>
      <c r="EA38" s="199"/>
    </row>
    <row r="39" spans="1:131" s="200" customFormat="1" ht="26.25" customHeight="1">
      <c r="A39" s="219">
        <v>12</v>
      </c>
      <c r="B39" s="1045"/>
      <c r="C39" s="1046"/>
      <c r="D39" s="1046"/>
      <c r="E39" s="1046"/>
      <c r="F39" s="1046"/>
      <c r="G39" s="1046"/>
      <c r="H39" s="1046"/>
      <c r="I39" s="1046"/>
      <c r="J39" s="1046"/>
      <c r="K39" s="1046"/>
      <c r="L39" s="1046"/>
      <c r="M39" s="1046"/>
      <c r="N39" s="1046"/>
      <c r="O39" s="1046"/>
      <c r="P39" s="1047"/>
      <c r="Q39" s="1069"/>
      <c r="R39" s="1070"/>
      <c r="S39" s="1070"/>
      <c r="T39" s="1070"/>
      <c r="U39" s="1070"/>
      <c r="V39" s="1070"/>
      <c r="W39" s="1070"/>
      <c r="X39" s="1070"/>
      <c r="Y39" s="1070"/>
      <c r="Z39" s="1070"/>
      <c r="AA39" s="1070"/>
      <c r="AB39" s="1070"/>
      <c r="AC39" s="1070"/>
      <c r="AD39" s="1070"/>
      <c r="AE39" s="1071"/>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63"/>
      <c r="BF39" s="1063"/>
      <c r="BG39" s="1063"/>
      <c r="BH39" s="1063"/>
      <c r="BI39" s="1064"/>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8"/>
      <c r="DW39" s="1019"/>
      <c r="DX39" s="1019"/>
      <c r="DY39" s="1019"/>
      <c r="DZ39" s="1020"/>
      <c r="EA39" s="199"/>
    </row>
    <row r="40" spans="1:131" s="200" customFormat="1" ht="26.25" customHeight="1">
      <c r="A40" s="214">
        <v>13</v>
      </c>
      <c r="B40" s="1045"/>
      <c r="C40" s="1046"/>
      <c r="D40" s="1046"/>
      <c r="E40" s="1046"/>
      <c r="F40" s="1046"/>
      <c r="G40" s="1046"/>
      <c r="H40" s="1046"/>
      <c r="I40" s="1046"/>
      <c r="J40" s="1046"/>
      <c r="K40" s="1046"/>
      <c r="L40" s="1046"/>
      <c r="M40" s="1046"/>
      <c r="N40" s="1046"/>
      <c r="O40" s="1046"/>
      <c r="P40" s="1047"/>
      <c r="Q40" s="1069"/>
      <c r="R40" s="1070"/>
      <c r="S40" s="1070"/>
      <c r="T40" s="1070"/>
      <c r="U40" s="1070"/>
      <c r="V40" s="1070"/>
      <c r="W40" s="1070"/>
      <c r="X40" s="1070"/>
      <c r="Y40" s="1070"/>
      <c r="Z40" s="1070"/>
      <c r="AA40" s="1070"/>
      <c r="AB40" s="1070"/>
      <c r="AC40" s="1070"/>
      <c r="AD40" s="1070"/>
      <c r="AE40" s="1071"/>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63"/>
      <c r="BF40" s="1063"/>
      <c r="BG40" s="1063"/>
      <c r="BH40" s="1063"/>
      <c r="BI40" s="1064"/>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8"/>
      <c r="DW40" s="1019"/>
      <c r="DX40" s="1019"/>
      <c r="DY40" s="1019"/>
      <c r="DZ40" s="1020"/>
      <c r="EA40" s="199"/>
    </row>
    <row r="41" spans="1:131" s="200" customFormat="1" ht="26.25" customHeight="1">
      <c r="A41" s="214">
        <v>14</v>
      </c>
      <c r="B41" s="1045"/>
      <c r="C41" s="1046"/>
      <c r="D41" s="1046"/>
      <c r="E41" s="1046"/>
      <c r="F41" s="1046"/>
      <c r="G41" s="1046"/>
      <c r="H41" s="1046"/>
      <c r="I41" s="1046"/>
      <c r="J41" s="1046"/>
      <c r="K41" s="1046"/>
      <c r="L41" s="1046"/>
      <c r="M41" s="1046"/>
      <c r="N41" s="1046"/>
      <c r="O41" s="1046"/>
      <c r="P41" s="1047"/>
      <c r="Q41" s="1069"/>
      <c r="R41" s="1070"/>
      <c r="S41" s="1070"/>
      <c r="T41" s="1070"/>
      <c r="U41" s="1070"/>
      <c r="V41" s="1070"/>
      <c r="W41" s="1070"/>
      <c r="X41" s="1070"/>
      <c r="Y41" s="1070"/>
      <c r="Z41" s="1070"/>
      <c r="AA41" s="1070"/>
      <c r="AB41" s="1070"/>
      <c r="AC41" s="1070"/>
      <c r="AD41" s="1070"/>
      <c r="AE41" s="1071"/>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63"/>
      <c r="BF41" s="1063"/>
      <c r="BG41" s="1063"/>
      <c r="BH41" s="1063"/>
      <c r="BI41" s="1064"/>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8"/>
      <c r="DW41" s="1019"/>
      <c r="DX41" s="1019"/>
      <c r="DY41" s="1019"/>
      <c r="DZ41" s="1020"/>
      <c r="EA41" s="199"/>
    </row>
    <row r="42" spans="1:131" s="200" customFormat="1" ht="26.25" customHeight="1">
      <c r="A42" s="214">
        <v>15</v>
      </c>
      <c r="B42" s="1045"/>
      <c r="C42" s="1046"/>
      <c r="D42" s="1046"/>
      <c r="E42" s="1046"/>
      <c r="F42" s="1046"/>
      <c r="G42" s="1046"/>
      <c r="H42" s="1046"/>
      <c r="I42" s="1046"/>
      <c r="J42" s="1046"/>
      <c r="K42" s="1046"/>
      <c r="L42" s="1046"/>
      <c r="M42" s="1046"/>
      <c r="N42" s="1046"/>
      <c r="O42" s="1046"/>
      <c r="P42" s="1047"/>
      <c r="Q42" s="1069"/>
      <c r="R42" s="1070"/>
      <c r="S42" s="1070"/>
      <c r="T42" s="1070"/>
      <c r="U42" s="1070"/>
      <c r="V42" s="1070"/>
      <c r="W42" s="1070"/>
      <c r="X42" s="1070"/>
      <c r="Y42" s="1070"/>
      <c r="Z42" s="1070"/>
      <c r="AA42" s="1070"/>
      <c r="AB42" s="1070"/>
      <c r="AC42" s="1070"/>
      <c r="AD42" s="1070"/>
      <c r="AE42" s="1071"/>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63"/>
      <c r="BF42" s="1063"/>
      <c r="BG42" s="1063"/>
      <c r="BH42" s="1063"/>
      <c r="BI42" s="1064"/>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8"/>
      <c r="DW42" s="1019"/>
      <c r="DX42" s="1019"/>
      <c r="DY42" s="1019"/>
      <c r="DZ42" s="1020"/>
      <c r="EA42" s="199"/>
    </row>
    <row r="43" spans="1:131" s="200" customFormat="1" ht="26.25" customHeight="1">
      <c r="A43" s="214">
        <v>16</v>
      </c>
      <c r="B43" s="1045"/>
      <c r="C43" s="1046"/>
      <c r="D43" s="1046"/>
      <c r="E43" s="1046"/>
      <c r="F43" s="1046"/>
      <c r="G43" s="1046"/>
      <c r="H43" s="1046"/>
      <c r="I43" s="1046"/>
      <c r="J43" s="1046"/>
      <c r="K43" s="1046"/>
      <c r="L43" s="1046"/>
      <c r="M43" s="1046"/>
      <c r="N43" s="1046"/>
      <c r="O43" s="1046"/>
      <c r="P43" s="1047"/>
      <c r="Q43" s="1069"/>
      <c r="R43" s="1070"/>
      <c r="S43" s="1070"/>
      <c r="T43" s="1070"/>
      <c r="U43" s="1070"/>
      <c r="V43" s="1070"/>
      <c r="W43" s="1070"/>
      <c r="X43" s="1070"/>
      <c r="Y43" s="1070"/>
      <c r="Z43" s="1070"/>
      <c r="AA43" s="1070"/>
      <c r="AB43" s="1070"/>
      <c r="AC43" s="1070"/>
      <c r="AD43" s="1070"/>
      <c r="AE43" s="1071"/>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63"/>
      <c r="BF43" s="1063"/>
      <c r="BG43" s="1063"/>
      <c r="BH43" s="1063"/>
      <c r="BI43" s="1064"/>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8"/>
      <c r="DW43" s="1019"/>
      <c r="DX43" s="1019"/>
      <c r="DY43" s="1019"/>
      <c r="DZ43" s="1020"/>
      <c r="EA43" s="199"/>
    </row>
    <row r="44" spans="1:131" s="200" customFormat="1" ht="26.25" customHeight="1">
      <c r="A44" s="214">
        <v>17</v>
      </c>
      <c r="B44" s="1045"/>
      <c r="C44" s="1046"/>
      <c r="D44" s="1046"/>
      <c r="E44" s="1046"/>
      <c r="F44" s="1046"/>
      <c r="G44" s="1046"/>
      <c r="H44" s="1046"/>
      <c r="I44" s="1046"/>
      <c r="J44" s="1046"/>
      <c r="K44" s="1046"/>
      <c r="L44" s="1046"/>
      <c r="M44" s="1046"/>
      <c r="N44" s="1046"/>
      <c r="O44" s="1046"/>
      <c r="P44" s="1047"/>
      <c r="Q44" s="1069"/>
      <c r="R44" s="1070"/>
      <c r="S44" s="1070"/>
      <c r="T44" s="1070"/>
      <c r="U44" s="1070"/>
      <c r="V44" s="1070"/>
      <c r="W44" s="1070"/>
      <c r="X44" s="1070"/>
      <c r="Y44" s="1070"/>
      <c r="Z44" s="1070"/>
      <c r="AA44" s="1070"/>
      <c r="AB44" s="1070"/>
      <c r="AC44" s="1070"/>
      <c r="AD44" s="1070"/>
      <c r="AE44" s="1071"/>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63"/>
      <c r="BF44" s="1063"/>
      <c r="BG44" s="1063"/>
      <c r="BH44" s="1063"/>
      <c r="BI44" s="1064"/>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8"/>
      <c r="DW44" s="1019"/>
      <c r="DX44" s="1019"/>
      <c r="DY44" s="1019"/>
      <c r="DZ44" s="1020"/>
      <c r="EA44" s="199"/>
    </row>
    <row r="45" spans="1:131" s="200" customFormat="1" ht="26.25" customHeight="1">
      <c r="A45" s="214">
        <v>18</v>
      </c>
      <c r="B45" s="1045"/>
      <c r="C45" s="1046"/>
      <c r="D45" s="1046"/>
      <c r="E45" s="1046"/>
      <c r="F45" s="1046"/>
      <c r="G45" s="1046"/>
      <c r="H45" s="1046"/>
      <c r="I45" s="1046"/>
      <c r="J45" s="1046"/>
      <c r="K45" s="1046"/>
      <c r="L45" s="1046"/>
      <c r="M45" s="1046"/>
      <c r="N45" s="1046"/>
      <c r="O45" s="1046"/>
      <c r="P45" s="1047"/>
      <c r="Q45" s="1069"/>
      <c r="R45" s="1070"/>
      <c r="S45" s="1070"/>
      <c r="T45" s="1070"/>
      <c r="U45" s="1070"/>
      <c r="V45" s="1070"/>
      <c r="W45" s="1070"/>
      <c r="X45" s="1070"/>
      <c r="Y45" s="1070"/>
      <c r="Z45" s="1070"/>
      <c r="AA45" s="1070"/>
      <c r="AB45" s="1070"/>
      <c r="AC45" s="1070"/>
      <c r="AD45" s="1070"/>
      <c r="AE45" s="1071"/>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63"/>
      <c r="BF45" s="1063"/>
      <c r="BG45" s="1063"/>
      <c r="BH45" s="1063"/>
      <c r="BI45" s="1064"/>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8"/>
      <c r="DW45" s="1019"/>
      <c r="DX45" s="1019"/>
      <c r="DY45" s="1019"/>
      <c r="DZ45" s="1020"/>
      <c r="EA45" s="199"/>
    </row>
    <row r="46" spans="1:131" s="200" customFormat="1" ht="26.25" customHeight="1">
      <c r="A46" s="214">
        <v>19</v>
      </c>
      <c r="B46" s="1045"/>
      <c r="C46" s="1046"/>
      <c r="D46" s="1046"/>
      <c r="E46" s="1046"/>
      <c r="F46" s="1046"/>
      <c r="G46" s="1046"/>
      <c r="H46" s="1046"/>
      <c r="I46" s="1046"/>
      <c r="J46" s="1046"/>
      <c r="K46" s="1046"/>
      <c r="L46" s="1046"/>
      <c r="M46" s="1046"/>
      <c r="N46" s="1046"/>
      <c r="O46" s="1046"/>
      <c r="P46" s="1047"/>
      <c r="Q46" s="1069"/>
      <c r="R46" s="1070"/>
      <c r="S46" s="1070"/>
      <c r="T46" s="1070"/>
      <c r="U46" s="1070"/>
      <c r="V46" s="1070"/>
      <c r="W46" s="1070"/>
      <c r="X46" s="1070"/>
      <c r="Y46" s="1070"/>
      <c r="Z46" s="1070"/>
      <c r="AA46" s="1070"/>
      <c r="AB46" s="1070"/>
      <c r="AC46" s="1070"/>
      <c r="AD46" s="1070"/>
      <c r="AE46" s="1071"/>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63"/>
      <c r="BF46" s="1063"/>
      <c r="BG46" s="1063"/>
      <c r="BH46" s="1063"/>
      <c r="BI46" s="1064"/>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8"/>
      <c r="DW46" s="1019"/>
      <c r="DX46" s="1019"/>
      <c r="DY46" s="1019"/>
      <c r="DZ46" s="1020"/>
      <c r="EA46" s="199"/>
    </row>
    <row r="47" spans="1:131" s="200" customFormat="1" ht="26.25" customHeight="1">
      <c r="A47" s="214">
        <v>20</v>
      </c>
      <c r="B47" s="1045"/>
      <c r="C47" s="1046"/>
      <c r="D47" s="1046"/>
      <c r="E47" s="1046"/>
      <c r="F47" s="1046"/>
      <c r="G47" s="1046"/>
      <c r="H47" s="1046"/>
      <c r="I47" s="1046"/>
      <c r="J47" s="1046"/>
      <c r="K47" s="1046"/>
      <c r="L47" s="1046"/>
      <c r="M47" s="1046"/>
      <c r="N47" s="1046"/>
      <c r="O47" s="1046"/>
      <c r="P47" s="1047"/>
      <c r="Q47" s="1069"/>
      <c r="R47" s="1070"/>
      <c r="S47" s="1070"/>
      <c r="T47" s="1070"/>
      <c r="U47" s="1070"/>
      <c r="V47" s="1070"/>
      <c r="W47" s="1070"/>
      <c r="X47" s="1070"/>
      <c r="Y47" s="1070"/>
      <c r="Z47" s="1070"/>
      <c r="AA47" s="1070"/>
      <c r="AB47" s="1070"/>
      <c r="AC47" s="1070"/>
      <c r="AD47" s="1070"/>
      <c r="AE47" s="1071"/>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63"/>
      <c r="BF47" s="1063"/>
      <c r="BG47" s="1063"/>
      <c r="BH47" s="1063"/>
      <c r="BI47" s="1064"/>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8"/>
      <c r="DW47" s="1019"/>
      <c r="DX47" s="1019"/>
      <c r="DY47" s="1019"/>
      <c r="DZ47" s="1020"/>
      <c r="EA47" s="199"/>
    </row>
    <row r="48" spans="1:131" s="200" customFormat="1" ht="26.25" customHeight="1">
      <c r="A48" s="214">
        <v>21</v>
      </c>
      <c r="B48" s="1045"/>
      <c r="C48" s="1046"/>
      <c r="D48" s="1046"/>
      <c r="E48" s="1046"/>
      <c r="F48" s="1046"/>
      <c r="G48" s="1046"/>
      <c r="H48" s="1046"/>
      <c r="I48" s="1046"/>
      <c r="J48" s="1046"/>
      <c r="K48" s="1046"/>
      <c r="L48" s="1046"/>
      <c r="M48" s="1046"/>
      <c r="N48" s="1046"/>
      <c r="O48" s="1046"/>
      <c r="P48" s="1047"/>
      <c r="Q48" s="1069"/>
      <c r="R48" s="1070"/>
      <c r="S48" s="1070"/>
      <c r="T48" s="1070"/>
      <c r="U48" s="1070"/>
      <c r="V48" s="1070"/>
      <c r="W48" s="1070"/>
      <c r="X48" s="1070"/>
      <c r="Y48" s="1070"/>
      <c r="Z48" s="1070"/>
      <c r="AA48" s="1070"/>
      <c r="AB48" s="1070"/>
      <c r="AC48" s="1070"/>
      <c r="AD48" s="1070"/>
      <c r="AE48" s="1071"/>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63"/>
      <c r="BF48" s="1063"/>
      <c r="BG48" s="1063"/>
      <c r="BH48" s="1063"/>
      <c r="BI48" s="1064"/>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8"/>
      <c r="DW48" s="1019"/>
      <c r="DX48" s="1019"/>
      <c r="DY48" s="1019"/>
      <c r="DZ48" s="1020"/>
      <c r="EA48" s="199"/>
    </row>
    <row r="49" spans="1:131" s="200" customFormat="1" ht="26.25" customHeight="1">
      <c r="A49" s="214">
        <v>22</v>
      </c>
      <c r="B49" s="1045"/>
      <c r="C49" s="1046"/>
      <c r="D49" s="1046"/>
      <c r="E49" s="1046"/>
      <c r="F49" s="1046"/>
      <c r="G49" s="1046"/>
      <c r="H49" s="1046"/>
      <c r="I49" s="1046"/>
      <c r="J49" s="1046"/>
      <c r="K49" s="1046"/>
      <c r="L49" s="1046"/>
      <c r="M49" s="1046"/>
      <c r="N49" s="1046"/>
      <c r="O49" s="1046"/>
      <c r="P49" s="1047"/>
      <c r="Q49" s="1069"/>
      <c r="R49" s="1070"/>
      <c r="S49" s="1070"/>
      <c r="T49" s="1070"/>
      <c r="U49" s="1070"/>
      <c r="V49" s="1070"/>
      <c r="W49" s="1070"/>
      <c r="X49" s="1070"/>
      <c r="Y49" s="1070"/>
      <c r="Z49" s="1070"/>
      <c r="AA49" s="1070"/>
      <c r="AB49" s="1070"/>
      <c r="AC49" s="1070"/>
      <c r="AD49" s="1070"/>
      <c r="AE49" s="1071"/>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63"/>
      <c r="BF49" s="1063"/>
      <c r="BG49" s="1063"/>
      <c r="BH49" s="1063"/>
      <c r="BI49" s="1064"/>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8"/>
      <c r="DW49" s="1019"/>
      <c r="DX49" s="1019"/>
      <c r="DY49" s="1019"/>
      <c r="DZ49" s="1020"/>
      <c r="EA49" s="199"/>
    </row>
    <row r="50" spans="1:131" s="200" customFormat="1" ht="26.25" customHeight="1">
      <c r="A50" s="214">
        <v>23</v>
      </c>
      <c r="B50" s="1045"/>
      <c r="C50" s="1046"/>
      <c r="D50" s="1046"/>
      <c r="E50" s="1046"/>
      <c r="F50" s="1046"/>
      <c r="G50" s="1046"/>
      <c r="H50" s="1046"/>
      <c r="I50" s="1046"/>
      <c r="J50" s="1046"/>
      <c r="K50" s="1046"/>
      <c r="L50" s="1046"/>
      <c r="M50" s="1046"/>
      <c r="N50" s="1046"/>
      <c r="O50" s="1046"/>
      <c r="P50" s="1047"/>
      <c r="Q50" s="1048"/>
      <c r="R50" s="1049"/>
      <c r="S50" s="1049"/>
      <c r="T50" s="1049"/>
      <c r="U50" s="1049"/>
      <c r="V50" s="1049"/>
      <c r="W50" s="1049"/>
      <c r="X50" s="1049"/>
      <c r="Y50" s="1049"/>
      <c r="Z50" s="1049"/>
      <c r="AA50" s="1049"/>
      <c r="AB50" s="1049"/>
      <c r="AC50" s="1049"/>
      <c r="AD50" s="1049"/>
      <c r="AE50" s="1050"/>
      <c r="AF50" s="1051"/>
      <c r="AG50" s="1052"/>
      <c r="AH50" s="1052"/>
      <c r="AI50" s="1052"/>
      <c r="AJ50" s="1053"/>
      <c r="AK50" s="1054"/>
      <c r="AL50" s="1049"/>
      <c r="AM50" s="1049"/>
      <c r="AN50" s="1049"/>
      <c r="AO50" s="1049"/>
      <c r="AP50" s="1049"/>
      <c r="AQ50" s="1049"/>
      <c r="AR50" s="1049"/>
      <c r="AS50" s="1049"/>
      <c r="AT50" s="1049"/>
      <c r="AU50" s="1049"/>
      <c r="AV50" s="1049"/>
      <c r="AW50" s="1049"/>
      <c r="AX50" s="1049"/>
      <c r="AY50" s="1049"/>
      <c r="AZ50" s="1055"/>
      <c r="BA50" s="1055"/>
      <c r="BB50" s="1055"/>
      <c r="BC50" s="1055"/>
      <c r="BD50" s="1055"/>
      <c r="BE50" s="1063"/>
      <c r="BF50" s="1063"/>
      <c r="BG50" s="1063"/>
      <c r="BH50" s="1063"/>
      <c r="BI50" s="1064"/>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8"/>
      <c r="DW50" s="1019"/>
      <c r="DX50" s="1019"/>
      <c r="DY50" s="1019"/>
      <c r="DZ50" s="1020"/>
      <c r="EA50" s="199"/>
    </row>
    <row r="51" spans="1:131" s="200" customFormat="1" ht="26.25" customHeight="1">
      <c r="A51" s="214">
        <v>24</v>
      </c>
      <c r="B51" s="1045"/>
      <c r="C51" s="1046"/>
      <c r="D51" s="1046"/>
      <c r="E51" s="1046"/>
      <c r="F51" s="1046"/>
      <c r="G51" s="1046"/>
      <c r="H51" s="1046"/>
      <c r="I51" s="1046"/>
      <c r="J51" s="1046"/>
      <c r="K51" s="1046"/>
      <c r="L51" s="1046"/>
      <c r="M51" s="1046"/>
      <c r="N51" s="1046"/>
      <c r="O51" s="1046"/>
      <c r="P51" s="1047"/>
      <c r="Q51" s="1048"/>
      <c r="R51" s="1049"/>
      <c r="S51" s="1049"/>
      <c r="T51" s="1049"/>
      <c r="U51" s="1049"/>
      <c r="V51" s="1049"/>
      <c r="W51" s="1049"/>
      <c r="X51" s="1049"/>
      <c r="Y51" s="1049"/>
      <c r="Z51" s="1049"/>
      <c r="AA51" s="1049"/>
      <c r="AB51" s="1049"/>
      <c r="AC51" s="1049"/>
      <c r="AD51" s="1049"/>
      <c r="AE51" s="1050"/>
      <c r="AF51" s="1051"/>
      <c r="AG51" s="1052"/>
      <c r="AH51" s="1052"/>
      <c r="AI51" s="1052"/>
      <c r="AJ51" s="1053"/>
      <c r="AK51" s="1054"/>
      <c r="AL51" s="1049"/>
      <c r="AM51" s="1049"/>
      <c r="AN51" s="1049"/>
      <c r="AO51" s="1049"/>
      <c r="AP51" s="1049"/>
      <c r="AQ51" s="1049"/>
      <c r="AR51" s="1049"/>
      <c r="AS51" s="1049"/>
      <c r="AT51" s="1049"/>
      <c r="AU51" s="1049"/>
      <c r="AV51" s="1049"/>
      <c r="AW51" s="1049"/>
      <c r="AX51" s="1049"/>
      <c r="AY51" s="1049"/>
      <c r="AZ51" s="1055"/>
      <c r="BA51" s="1055"/>
      <c r="BB51" s="1055"/>
      <c r="BC51" s="1055"/>
      <c r="BD51" s="1055"/>
      <c r="BE51" s="1063"/>
      <c r="BF51" s="1063"/>
      <c r="BG51" s="1063"/>
      <c r="BH51" s="1063"/>
      <c r="BI51" s="1064"/>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8"/>
      <c r="DW51" s="1019"/>
      <c r="DX51" s="1019"/>
      <c r="DY51" s="1019"/>
      <c r="DZ51" s="1020"/>
      <c r="EA51" s="199"/>
    </row>
    <row r="52" spans="1:131" s="200" customFormat="1" ht="26.25" customHeight="1">
      <c r="A52" s="214">
        <v>25</v>
      </c>
      <c r="B52" s="1045"/>
      <c r="C52" s="1046"/>
      <c r="D52" s="1046"/>
      <c r="E52" s="1046"/>
      <c r="F52" s="1046"/>
      <c r="G52" s="1046"/>
      <c r="H52" s="1046"/>
      <c r="I52" s="1046"/>
      <c r="J52" s="1046"/>
      <c r="K52" s="1046"/>
      <c r="L52" s="1046"/>
      <c r="M52" s="1046"/>
      <c r="N52" s="1046"/>
      <c r="O52" s="1046"/>
      <c r="P52" s="1047"/>
      <c r="Q52" s="1048"/>
      <c r="R52" s="1049"/>
      <c r="S52" s="1049"/>
      <c r="T52" s="1049"/>
      <c r="U52" s="1049"/>
      <c r="V52" s="1049"/>
      <c r="W52" s="1049"/>
      <c r="X52" s="1049"/>
      <c r="Y52" s="1049"/>
      <c r="Z52" s="1049"/>
      <c r="AA52" s="1049"/>
      <c r="AB52" s="1049"/>
      <c r="AC52" s="1049"/>
      <c r="AD52" s="1049"/>
      <c r="AE52" s="1050"/>
      <c r="AF52" s="1051"/>
      <c r="AG52" s="1052"/>
      <c r="AH52" s="1052"/>
      <c r="AI52" s="1052"/>
      <c r="AJ52" s="1053"/>
      <c r="AK52" s="1054"/>
      <c r="AL52" s="1049"/>
      <c r="AM52" s="1049"/>
      <c r="AN52" s="1049"/>
      <c r="AO52" s="1049"/>
      <c r="AP52" s="1049"/>
      <c r="AQ52" s="1049"/>
      <c r="AR52" s="1049"/>
      <c r="AS52" s="1049"/>
      <c r="AT52" s="1049"/>
      <c r="AU52" s="1049"/>
      <c r="AV52" s="1049"/>
      <c r="AW52" s="1049"/>
      <c r="AX52" s="1049"/>
      <c r="AY52" s="1049"/>
      <c r="AZ52" s="1055"/>
      <c r="BA52" s="1055"/>
      <c r="BB52" s="1055"/>
      <c r="BC52" s="1055"/>
      <c r="BD52" s="1055"/>
      <c r="BE52" s="1063"/>
      <c r="BF52" s="1063"/>
      <c r="BG52" s="1063"/>
      <c r="BH52" s="1063"/>
      <c r="BI52" s="1064"/>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8"/>
      <c r="DW52" s="1019"/>
      <c r="DX52" s="1019"/>
      <c r="DY52" s="1019"/>
      <c r="DZ52" s="1020"/>
      <c r="EA52" s="199"/>
    </row>
    <row r="53" spans="1:131" s="200" customFormat="1" ht="26.25" customHeight="1">
      <c r="A53" s="214">
        <v>26</v>
      </c>
      <c r="B53" s="1045"/>
      <c r="C53" s="1046"/>
      <c r="D53" s="1046"/>
      <c r="E53" s="1046"/>
      <c r="F53" s="1046"/>
      <c r="G53" s="1046"/>
      <c r="H53" s="1046"/>
      <c r="I53" s="1046"/>
      <c r="J53" s="1046"/>
      <c r="K53" s="1046"/>
      <c r="L53" s="1046"/>
      <c r="M53" s="1046"/>
      <c r="N53" s="1046"/>
      <c r="O53" s="1046"/>
      <c r="P53" s="1047"/>
      <c r="Q53" s="1048"/>
      <c r="R53" s="1049"/>
      <c r="S53" s="1049"/>
      <c r="T53" s="1049"/>
      <c r="U53" s="1049"/>
      <c r="V53" s="1049"/>
      <c r="W53" s="1049"/>
      <c r="X53" s="1049"/>
      <c r="Y53" s="1049"/>
      <c r="Z53" s="1049"/>
      <c r="AA53" s="1049"/>
      <c r="AB53" s="1049"/>
      <c r="AC53" s="1049"/>
      <c r="AD53" s="1049"/>
      <c r="AE53" s="1050"/>
      <c r="AF53" s="1051"/>
      <c r="AG53" s="1052"/>
      <c r="AH53" s="1052"/>
      <c r="AI53" s="1052"/>
      <c r="AJ53" s="1053"/>
      <c r="AK53" s="1054"/>
      <c r="AL53" s="1049"/>
      <c r="AM53" s="1049"/>
      <c r="AN53" s="1049"/>
      <c r="AO53" s="1049"/>
      <c r="AP53" s="1049"/>
      <c r="AQ53" s="1049"/>
      <c r="AR53" s="1049"/>
      <c r="AS53" s="1049"/>
      <c r="AT53" s="1049"/>
      <c r="AU53" s="1049"/>
      <c r="AV53" s="1049"/>
      <c r="AW53" s="1049"/>
      <c r="AX53" s="1049"/>
      <c r="AY53" s="1049"/>
      <c r="AZ53" s="1055"/>
      <c r="BA53" s="1055"/>
      <c r="BB53" s="1055"/>
      <c r="BC53" s="1055"/>
      <c r="BD53" s="1055"/>
      <c r="BE53" s="1063"/>
      <c r="BF53" s="1063"/>
      <c r="BG53" s="1063"/>
      <c r="BH53" s="1063"/>
      <c r="BI53" s="1064"/>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8"/>
      <c r="DW53" s="1019"/>
      <c r="DX53" s="1019"/>
      <c r="DY53" s="1019"/>
      <c r="DZ53" s="1020"/>
      <c r="EA53" s="199"/>
    </row>
    <row r="54" spans="1:131" s="200" customFormat="1" ht="26.25" customHeight="1">
      <c r="A54" s="214">
        <v>27</v>
      </c>
      <c r="B54" s="1045"/>
      <c r="C54" s="1046"/>
      <c r="D54" s="1046"/>
      <c r="E54" s="1046"/>
      <c r="F54" s="1046"/>
      <c r="G54" s="1046"/>
      <c r="H54" s="1046"/>
      <c r="I54" s="1046"/>
      <c r="J54" s="1046"/>
      <c r="K54" s="1046"/>
      <c r="L54" s="1046"/>
      <c r="M54" s="1046"/>
      <c r="N54" s="1046"/>
      <c r="O54" s="1046"/>
      <c r="P54" s="1047"/>
      <c r="Q54" s="1048"/>
      <c r="R54" s="1049"/>
      <c r="S54" s="1049"/>
      <c r="T54" s="1049"/>
      <c r="U54" s="1049"/>
      <c r="V54" s="1049"/>
      <c r="W54" s="1049"/>
      <c r="X54" s="1049"/>
      <c r="Y54" s="1049"/>
      <c r="Z54" s="1049"/>
      <c r="AA54" s="1049"/>
      <c r="AB54" s="1049"/>
      <c r="AC54" s="1049"/>
      <c r="AD54" s="1049"/>
      <c r="AE54" s="1050"/>
      <c r="AF54" s="1051"/>
      <c r="AG54" s="1052"/>
      <c r="AH54" s="1052"/>
      <c r="AI54" s="1052"/>
      <c r="AJ54" s="1053"/>
      <c r="AK54" s="1054"/>
      <c r="AL54" s="1049"/>
      <c r="AM54" s="1049"/>
      <c r="AN54" s="1049"/>
      <c r="AO54" s="1049"/>
      <c r="AP54" s="1049"/>
      <c r="AQ54" s="1049"/>
      <c r="AR54" s="1049"/>
      <c r="AS54" s="1049"/>
      <c r="AT54" s="1049"/>
      <c r="AU54" s="1049"/>
      <c r="AV54" s="1049"/>
      <c r="AW54" s="1049"/>
      <c r="AX54" s="1049"/>
      <c r="AY54" s="1049"/>
      <c r="AZ54" s="1055"/>
      <c r="BA54" s="1055"/>
      <c r="BB54" s="1055"/>
      <c r="BC54" s="1055"/>
      <c r="BD54" s="1055"/>
      <c r="BE54" s="1063"/>
      <c r="BF54" s="1063"/>
      <c r="BG54" s="1063"/>
      <c r="BH54" s="1063"/>
      <c r="BI54" s="1064"/>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8"/>
      <c r="DW54" s="1019"/>
      <c r="DX54" s="1019"/>
      <c r="DY54" s="1019"/>
      <c r="DZ54" s="1020"/>
      <c r="EA54" s="199"/>
    </row>
    <row r="55" spans="1:131" s="200" customFormat="1" ht="26.25" customHeight="1">
      <c r="A55" s="214">
        <v>28</v>
      </c>
      <c r="B55" s="1045"/>
      <c r="C55" s="1046"/>
      <c r="D55" s="1046"/>
      <c r="E55" s="1046"/>
      <c r="F55" s="1046"/>
      <c r="G55" s="1046"/>
      <c r="H55" s="1046"/>
      <c r="I55" s="1046"/>
      <c r="J55" s="1046"/>
      <c r="K55" s="1046"/>
      <c r="L55" s="1046"/>
      <c r="M55" s="1046"/>
      <c r="N55" s="1046"/>
      <c r="O55" s="1046"/>
      <c r="P55" s="1047"/>
      <c r="Q55" s="1048"/>
      <c r="R55" s="1049"/>
      <c r="S55" s="1049"/>
      <c r="T55" s="1049"/>
      <c r="U55" s="1049"/>
      <c r="V55" s="1049"/>
      <c r="W55" s="1049"/>
      <c r="X55" s="1049"/>
      <c r="Y55" s="1049"/>
      <c r="Z55" s="1049"/>
      <c r="AA55" s="1049"/>
      <c r="AB55" s="1049"/>
      <c r="AC55" s="1049"/>
      <c r="AD55" s="1049"/>
      <c r="AE55" s="1050"/>
      <c r="AF55" s="1051"/>
      <c r="AG55" s="1052"/>
      <c r="AH55" s="1052"/>
      <c r="AI55" s="1052"/>
      <c r="AJ55" s="1053"/>
      <c r="AK55" s="1054"/>
      <c r="AL55" s="1049"/>
      <c r="AM55" s="1049"/>
      <c r="AN55" s="1049"/>
      <c r="AO55" s="1049"/>
      <c r="AP55" s="1049"/>
      <c r="AQ55" s="1049"/>
      <c r="AR55" s="1049"/>
      <c r="AS55" s="1049"/>
      <c r="AT55" s="1049"/>
      <c r="AU55" s="1049"/>
      <c r="AV55" s="1049"/>
      <c r="AW55" s="1049"/>
      <c r="AX55" s="1049"/>
      <c r="AY55" s="1049"/>
      <c r="AZ55" s="1055"/>
      <c r="BA55" s="1055"/>
      <c r="BB55" s="1055"/>
      <c r="BC55" s="1055"/>
      <c r="BD55" s="1055"/>
      <c r="BE55" s="1063"/>
      <c r="BF55" s="1063"/>
      <c r="BG55" s="1063"/>
      <c r="BH55" s="1063"/>
      <c r="BI55" s="1064"/>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8"/>
      <c r="DW55" s="1019"/>
      <c r="DX55" s="1019"/>
      <c r="DY55" s="1019"/>
      <c r="DZ55" s="1020"/>
      <c r="EA55" s="199"/>
    </row>
    <row r="56" spans="1:131" s="200" customFormat="1" ht="26.25" customHeight="1">
      <c r="A56" s="214">
        <v>29</v>
      </c>
      <c r="B56" s="1045"/>
      <c r="C56" s="1046"/>
      <c r="D56" s="1046"/>
      <c r="E56" s="1046"/>
      <c r="F56" s="1046"/>
      <c r="G56" s="1046"/>
      <c r="H56" s="1046"/>
      <c r="I56" s="1046"/>
      <c r="J56" s="1046"/>
      <c r="K56" s="1046"/>
      <c r="L56" s="1046"/>
      <c r="M56" s="1046"/>
      <c r="N56" s="1046"/>
      <c r="O56" s="1046"/>
      <c r="P56" s="1047"/>
      <c r="Q56" s="1048"/>
      <c r="R56" s="1049"/>
      <c r="S56" s="1049"/>
      <c r="T56" s="1049"/>
      <c r="U56" s="1049"/>
      <c r="V56" s="1049"/>
      <c r="W56" s="1049"/>
      <c r="X56" s="1049"/>
      <c r="Y56" s="1049"/>
      <c r="Z56" s="1049"/>
      <c r="AA56" s="1049"/>
      <c r="AB56" s="1049"/>
      <c r="AC56" s="1049"/>
      <c r="AD56" s="1049"/>
      <c r="AE56" s="1050"/>
      <c r="AF56" s="1051"/>
      <c r="AG56" s="1052"/>
      <c r="AH56" s="1052"/>
      <c r="AI56" s="1052"/>
      <c r="AJ56" s="1053"/>
      <c r="AK56" s="1054"/>
      <c r="AL56" s="1049"/>
      <c r="AM56" s="1049"/>
      <c r="AN56" s="1049"/>
      <c r="AO56" s="1049"/>
      <c r="AP56" s="1049"/>
      <c r="AQ56" s="1049"/>
      <c r="AR56" s="1049"/>
      <c r="AS56" s="1049"/>
      <c r="AT56" s="1049"/>
      <c r="AU56" s="1049"/>
      <c r="AV56" s="1049"/>
      <c r="AW56" s="1049"/>
      <c r="AX56" s="1049"/>
      <c r="AY56" s="1049"/>
      <c r="AZ56" s="1055"/>
      <c r="BA56" s="1055"/>
      <c r="BB56" s="1055"/>
      <c r="BC56" s="1055"/>
      <c r="BD56" s="1055"/>
      <c r="BE56" s="1063"/>
      <c r="BF56" s="1063"/>
      <c r="BG56" s="1063"/>
      <c r="BH56" s="1063"/>
      <c r="BI56" s="1064"/>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8"/>
      <c r="DW56" s="1019"/>
      <c r="DX56" s="1019"/>
      <c r="DY56" s="1019"/>
      <c r="DZ56" s="1020"/>
      <c r="EA56" s="199"/>
    </row>
    <row r="57" spans="1:131" s="200" customFormat="1" ht="26.25" customHeight="1">
      <c r="A57" s="214">
        <v>30</v>
      </c>
      <c r="B57" s="1045"/>
      <c r="C57" s="1046"/>
      <c r="D57" s="1046"/>
      <c r="E57" s="1046"/>
      <c r="F57" s="1046"/>
      <c r="G57" s="1046"/>
      <c r="H57" s="1046"/>
      <c r="I57" s="1046"/>
      <c r="J57" s="1046"/>
      <c r="K57" s="1046"/>
      <c r="L57" s="1046"/>
      <c r="M57" s="1046"/>
      <c r="N57" s="1046"/>
      <c r="O57" s="1046"/>
      <c r="P57" s="1047"/>
      <c r="Q57" s="1048"/>
      <c r="R57" s="1049"/>
      <c r="S57" s="1049"/>
      <c r="T57" s="1049"/>
      <c r="U57" s="1049"/>
      <c r="V57" s="1049"/>
      <c r="W57" s="1049"/>
      <c r="X57" s="1049"/>
      <c r="Y57" s="1049"/>
      <c r="Z57" s="1049"/>
      <c r="AA57" s="1049"/>
      <c r="AB57" s="1049"/>
      <c r="AC57" s="1049"/>
      <c r="AD57" s="1049"/>
      <c r="AE57" s="1050"/>
      <c r="AF57" s="1051"/>
      <c r="AG57" s="1052"/>
      <c r="AH57" s="1052"/>
      <c r="AI57" s="1052"/>
      <c r="AJ57" s="1053"/>
      <c r="AK57" s="1054"/>
      <c r="AL57" s="1049"/>
      <c r="AM57" s="1049"/>
      <c r="AN57" s="1049"/>
      <c r="AO57" s="1049"/>
      <c r="AP57" s="1049"/>
      <c r="AQ57" s="1049"/>
      <c r="AR57" s="1049"/>
      <c r="AS57" s="1049"/>
      <c r="AT57" s="1049"/>
      <c r="AU57" s="1049"/>
      <c r="AV57" s="1049"/>
      <c r="AW57" s="1049"/>
      <c r="AX57" s="1049"/>
      <c r="AY57" s="1049"/>
      <c r="AZ57" s="1055"/>
      <c r="BA57" s="1055"/>
      <c r="BB57" s="1055"/>
      <c r="BC57" s="1055"/>
      <c r="BD57" s="1055"/>
      <c r="BE57" s="1063"/>
      <c r="BF57" s="1063"/>
      <c r="BG57" s="1063"/>
      <c r="BH57" s="1063"/>
      <c r="BI57" s="1064"/>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8"/>
      <c r="DW57" s="1019"/>
      <c r="DX57" s="1019"/>
      <c r="DY57" s="1019"/>
      <c r="DZ57" s="1020"/>
      <c r="EA57" s="199"/>
    </row>
    <row r="58" spans="1:131" s="200" customFormat="1" ht="26.25" customHeight="1">
      <c r="A58" s="214">
        <v>31</v>
      </c>
      <c r="B58" s="1045"/>
      <c r="C58" s="1046"/>
      <c r="D58" s="1046"/>
      <c r="E58" s="1046"/>
      <c r="F58" s="1046"/>
      <c r="G58" s="1046"/>
      <c r="H58" s="1046"/>
      <c r="I58" s="1046"/>
      <c r="J58" s="1046"/>
      <c r="K58" s="1046"/>
      <c r="L58" s="1046"/>
      <c r="M58" s="1046"/>
      <c r="N58" s="1046"/>
      <c r="O58" s="1046"/>
      <c r="P58" s="1047"/>
      <c r="Q58" s="1048"/>
      <c r="R58" s="1049"/>
      <c r="S58" s="1049"/>
      <c r="T58" s="1049"/>
      <c r="U58" s="1049"/>
      <c r="V58" s="1049"/>
      <c r="W58" s="1049"/>
      <c r="X58" s="1049"/>
      <c r="Y58" s="1049"/>
      <c r="Z58" s="1049"/>
      <c r="AA58" s="1049"/>
      <c r="AB58" s="1049"/>
      <c r="AC58" s="1049"/>
      <c r="AD58" s="1049"/>
      <c r="AE58" s="1050"/>
      <c r="AF58" s="1051"/>
      <c r="AG58" s="1052"/>
      <c r="AH58" s="1052"/>
      <c r="AI58" s="1052"/>
      <c r="AJ58" s="1053"/>
      <c r="AK58" s="1054"/>
      <c r="AL58" s="1049"/>
      <c r="AM58" s="1049"/>
      <c r="AN58" s="1049"/>
      <c r="AO58" s="1049"/>
      <c r="AP58" s="1049"/>
      <c r="AQ58" s="1049"/>
      <c r="AR58" s="1049"/>
      <c r="AS58" s="1049"/>
      <c r="AT58" s="1049"/>
      <c r="AU58" s="1049"/>
      <c r="AV58" s="1049"/>
      <c r="AW58" s="1049"/>
      <c r="AX58" s="1049"/>
      <c r="AY58" s="1049"/>
      <c r="AZ58" s="1055"/>
      <c r="BA58" s="1055"/>
      <c r="BB58" s="1055"/>
      <c r="BC58" s="1055"/>
      <c r="BD58" s="1055"/>
      <c r="BE58" s="1063"/>
      <c r="BF58" s="1063"/>
      <c r="BG58" s="1063"/>
      <c r="BH58" s="1063"/>
      <c r="BI58" s="1064"/>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8"/>
      <c r="DW58" s="1019"/>
      <c r="DX58" s="1019"/>
      <c r="DY58" s="1019"/>
      <c r="DZ58" s="1020"/>
      <c r="EA58" s="199"/>
    </row>
    <row r="59" spans="1:131" s="200" customFormat="1" ht="26.25" customHeight="1">
      <c r="A59" s="214">
        <v>32</v>
      </c>
      <c r="B59" s="1045"/>
      <c r="C59" s="1046"/>
      <c r="D59" s="1046"/>
      <c r="E59" s="1046"/>
      <c r="F59" s="1046"/>
      <c r="G59" s="1046"/>
      <c r="H59" s="1046"/>
      <c r="I59" s="1046"/>
      <c r="J59" s="1046"/>
      <c r="K59" s="1046"/>
      <c r="L59" s="1046"/>
      <c r="M59" s="1046"/>
      <c r="N59" s="1046"/>
      <c r="O59" s="1046"/>
      <c r="P59" s="1047"/>
      <c r="Q59" s="1048"/>
      <c r="R59" s="1049"/>
      <c r="S59" s="1049"/>
      <c r="T59" s="1049"/>
      <c r="U59" s="1049"/>
      <c r="V59" s="1049"/>
      <c r="W59" s="1049"/>
      <c r="X59" s="1049"/>
      <c r="Y59" s="1049"/>
      <c r="Z59" s="1049"/>
      <c r="AA59" s="1049"/>
      <c r="AB59" s="1049"/>
      <c r="AC59" s="1049"/>
      <c r="AD59" s="1049"/>
      <c r="AE59" s="1050"/>
      <c r="AF59" s="1051"/>
      <c r="AG59" s="1052"/>
      <c r="AH59" s="1052"/>
      <c r="AI59" s="1052"/>
      <c r="AJ59" s="1053"/>
      <c r="AK59" s="1054"/>
      <c r="AL59" s="1049"/>
      <c r="AM59" s="1049"/>
      <c r="AN59" s="1049"/>
      <c r="AO59" s="1049"/>
      <c r="AP59" s="1049"/>
      <c r="AQ59" s="1049"/>
      <c r="AR59" s="1049"/>
      <c r="AS59" s="1049"/>
      <c r="AT59" s="1049"/>
      <c r="AU59" s="1049"/>
      <c r="AV59" s="1049"/>
      <c r="AW59" s="1049"/>
      <c r="AX59" s="1049"/>
      <c r="AY59" s="1049"/>
      <c r="AZ59" s="1055"/>
      <c r="BA59" s="1055"/>
      <c r="BB59" s="1055"/>
      <c r="BC59" s="1055"/>
      <c r="BD59" s="1055"/>
      <c r="BE59" s="1063"/>
      <c r="BF59" s="1063"/>
      <c r="BG59" s="1063"/>
      <c r="BH59" s="1063"/>
      <c r="BI59" s="1064"/>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8"/>
      <c r="DW59" s="1019"/>
      <c r="DX59" s="1019"/>
      <c r="DY59" s="1019"/>
      <c r="DZ59" s="1020"/>
      <c r="EA59" s="199"/>
    </row>
    <row r="60" spans="1:131" s="200" customFormat="1" ht="26.25" customHeight="1">
      <c r="A60" s="214">
        <v>33</v>
      </c>
      <c r="B60" s="1045"/>
      <c r="C60" s="1046"/>
      <c r="D60" s="1046"/>
      <c r="E60" s="1046"/>
      <c r="F60" s="1046"/>
      <c r="G60" s="1046"/>
      <c r="H60" s="1046"/>
      <c r="I60" s="1046"/>
      <c r="J60" s="1046"/>
      <c r="K60" s="1046"/>
      <c r="L60" s="1046"/>
      <c r="M60" s="1046"/>
      <c r="N60" s="1046"/>
      <c r="O60" s="1046"/>
      <c r="P60" s="1047"/>
      <c r="Q60" s="1048"/>
      <c r="R60" s="1049"/>
      <c r="S60" s="1049"/>
      <c r="T60" s="1049"/>
      <c r="U60" s="1049"/>
      <c r="V60" s="1049"/>
      <c r="W60" s="1049"/>
      <c r="X60" s="1049"/>
      <c r="Y60" s="1049"/>
      <c r="Z60" s="1049"/>
      <c r="AA60" s="1049"/>
      <c r="AB60" s="1049"/>
      <c r="AC60" s="1049"/>
      <c r="AD60" s="1049"/>
      <c r="AE60" s="1050"/>
      <c r="AF60" s="1051"/>
      <c r="AG60" s="1052"/>
      <c r="AH60" s="1052"/>
      <c r="AI60" s="1052"/>
      <c r="AJ60" s="1053"/>
      <c r="AK60" s="1054"/>
      <c r="AL60" s="1049"/>
      <c r="AM60" s="1049"/>
      <c r="AN60" s="1049"/>
      <c r="AO60" s="1049"/>
      <c r="AP60" s="1049"/>
      <c r="AQ60" s="1049"/>
      <c r="AR60" s="1049"/>
      <c r="AS60" s="1049"/>
      <c r="AT60" s="1049"/>
      <c r="AU60" s="1049"/>
      <c r="AV60" s="1049"/>
      <c r="AW60" s="1049"/>
      <c r="AX60" s="1049"/>
      <c r="AY60" s="1049"/>
      <c r="AZ60" s="1055"/>
      <c r="BA60" s="1055"/>
      <c r="BB60" s="1055"/>
      <c r="BC60" s="1055"/>
      <c r="BD60" s="1055"/>
      <c r="BE60" s="1063"/>
      <c r="BF60" s="1063"/>
      <c r="BG60" s="1063"/>
      <c r="BH60" s="1063"/>
      <c r="BI60" s="1064"/>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8"/>
      <c r="DW60" s="1019"/>
      <c r="DX60" s="1019"/>
      <c r="DY60" s="1019"/>
      <c r="DZ60" s="1020"/>
      <c r="EA60" s="199"/>
    </row>
    <row r="61" spans="1:131" s="200" customFormat="1" ht="26.25" customHeight="1" thickBot="1">
      <c r="A61" s="214">
        <v>34</v>
      </c>
      <c r="B61" s="1045"/>
      <c r="C61" s="1046"/>
      <c r="D61" s="1046"/>
      <c r="E61" s="1046"/>
      <c r="F61" s="1046"/>
      <c r="G61" s="1046"/>
      <c r="H61" s="1046"/>
      <c r="I61" s="1046"/>
      <c r="J61" s="1046"/>
      <c r="K61" s="1046"/>
      <c r="L61" s="1046"/>
      <c r="M61" s="1046"/>
      <c r="N61" s="1046"/>
      <c r="O61" s="1046"/>
      <c r="P61" s="1047"/>
      <c r="Q61" s="1048"/>
      <c r="R61" s="1049"/>
      <c r="S61" s="1049"/>
      <c r="T61" s="1049"/>
      <c r="U61" s="1049"/>
      <c r="V61" s="1049"/>
      <c r="W61" s="1049"/>
      <c r="X61" s="1049"/>
      <c r="Y61" s="1049"/>
      <c r="Z61" s="1049"/>
      <c r="AA61" s="1049"/>
      <c r="AB61" s="1049"/>
      <c r="AC61" s="1049"/>
      <c r="AD61" s="1049"/>
      <c r="AE61" s="1050"/>
      <c r="AF61" s="1051"/>
      <c r="AG61" s="1052"/>
      <c r="AH61" s="1052"/>
      <c r="AI61" s="1052"/>
      <c r="AJ61" s="1053"/>
      <c r="AK61" s="1054"/>
      <c r="AL61" s="1049"/>
      <c r="AM61" s="1049"/>
      <c r="AN61" s="1049"/>
      <c r="AO61" s="1049"/>
      <c r="AP61" s="1049"/>
      <c r="AQ61" s="1049"/>
      <c r="AR61" s="1049"/>
      <c r="AS61" s="1049"/>
      <c r="AT61" s="1049"/>
      <c r="AU61" s="1049"/>
      <c r="AV61" s="1049"/>
      <c r="AW61" s="1049"/>
      <c r="AX61" s="1049"/>
      <c r="AY61" s="1049"/>
      <c r="AZ61" s="1055"/>
      <c r="BA61" s="1055"/>
      <c r="BB61" s="1055"/>
      <c r="BC61" s="1055"/>
      <c r="BD61" s="1055"/>
      <c r="BE61" s="1063"/>
      <c r="BF61" s="1063"/>
      <c r="BG61" s="1063"/>
      <c r="BH61" s="1063"/>
      <c r="BI61" s="1064"/>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8"/>
      <c r="DW61" s="1019"/>
      <c r="DX61" s="1019"/>
      <c r="DY61" s="1019"/>
      <c r="DZ61" s="1020"/>
      <c r="EA61" s="199"/>
    </row>
    <row r="62" spans="1:131" s="200" customFormat="1" ht="26.25" customHeight="1">
      <c r="A62" s="214">
        <v>35</v>
      </c>
      <c r="B62" s="1045"/>
      <c r="C62" s="1046"/>
      <c r="D62" s="1046"/>
      <c r="E62" s="1046"/>
      <c r="F62" s="1046"/>
      <c r="G62" s="1046"/>
      <c r="H62" s="1046"/>
      <c r="I62" s="1046"/>
      <c r="J62" s="1046"/>
      <c r="K62" s="1046"/>
      <c r="L62" s="1046"/>
      <c r="M62" s="1046"/>
      <c r="N62" s="1046"/>
      <c r="O62" s="1046"/>
      <c r="P62" s="1047"/>
      <c r="Q62" s="1048"/>
      <c r="R62" s="1049"/>
      <c r="S62" s="1049"/>
      <c r="T62" s="1049"/>
      <c r="U62" s="1049"/>
      <c r="V62" s="1049"/>
      <c r="W62" s="1049"/>
      <c r="X62" s="1049"/>
      <c r="Y62" s="1049"/>
      <c r="Z62" s="1049"/>
      <c r="AA62" s="1049"/>
      <c r="AB62" s="1049"/>
      <c r="AC62" s="1049"/>
      <c r="AD62" s="1049"/>
      <c r="AE62" s="1050"/>
      <c r="AF62" s="1051"/>
      <c r="AG62" s="1052"/>
      <c r="AH62" s="1052"/>
      <c r="AI62" s="1052"/>
      <c r="AJ62" s="1053"/>
      <c r="AK62" s="1054"/>
      <c r="AL62" s="1049"/>
      <c r="AM62" s="1049"/>
      <c r="AN62" s="1049"/>
      <c r="AO62" s="1049"/>
      <c r="AP62" s="1049"/>
      <c r="AQ62" s="1049"/>
      <c r="AR62" s="1049"/>
      <c r="AS62" s="1049"/>
      <c r="AT62" s="1049"/>
      <c r="AU62" s="1049"/>
      <c r="AV62" s="1049"/>
      <c r="AW62" s="1049"/>
      <c r="AX62" s="1049"/>
      <c r="AY62" s="1049"/>
      <c r="AZ62" s="1055"/>
      <c r="BA62" s="1055"/>
      <c r="BB62" s="1055"/>
      <c r="BC62" s="1055"/>
      <c r="BD62" s="1055"/>
      <c r="BE62" s="1063"/>
      <c r="BF62" s="1063"/>
      <c r="BG62" s="1063"/>
      <c r="BH62" s="1063"/>
      <c r="BI62" s="1064"/>
      <c r="BJ62" s="1065" t="s">
        <v>387</v>
      </c>
      <c r="BK62" s="1066"/>
      <c r="BL62" s="1066"/>
      <c r="BM62" s="1066"/>
      <c r="BN62" s="1067"/>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8"/>
      <c r="DW62" s="1019"/>
      <c r="DX62" s="1019"/>
      <c r="DY62" s="1019"/>
      <c r="DZ62" s="1020"/>
      <c r="EA62" s="199"/>
    </row>
    <row r="63" spans="1:131" s="200" customFormat="1" ht="26.25" customHeight="1" thickBot="1">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217</v>
      </c>
      <c r="AG63" s="988"/>
      <c r="AH63" s="988"/>
      <c r="AI63" s="988"/>
      <c r="AJ63" s="1061"/>
      <c r="AK63" s="1062"/>
      <c r="AL63" s="992"/>
      <c r="AM63" s="992"/>
      <c r="AN63" s="992"/>
      <c r="AO63" s="992"/>
      <c r="AP63" s="988">
        <v>1662</v>
      </c>
      <c r="AQ63" s="988"/>
      <c r="AR63" s="988"/>
      <c r="AS63" s="988"/>
      <c r="AT63" s="988"/>
      <c r="AU63" s="988">
        <v>1393</v>
      </c>
      <c r="AV63" s="988"/>
      <c r="AW63" s="988"/>
      <c r="AX63" s="988"/>
      <c r="AY63" s="988"/>
      <c r="AZ63" s="1056"/>
      <c r="BA63" s="1056"/>
      <c r="BB63" s="1056"/>
      <c r="BC63" s="1056"/>
      <c r="BD63" s="1056"/>
      <c r="BE63" s="989"/>
      <c r="BF63" s="989"/>
      <c r="BG63" s="989"/>
      <c r="BH63" s="989"/>
      <c r="BI63" s="990"/>
      <c r="BJ63" s="1057" t="s">
        <v>223</v>
      </c>
      <c r="BK63" s="980"/>
      <c r="BL63" s="980"/>
      <c r="BM63" s="980"/>
      <c r="BN63" s="1058"/>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8"/>
      <c r="DW63" s="1019"/>
      <c r="DX63" s="1019"/>
      <c r="DY63" s="1019"/>
      <c r="DZ63" s="102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8"/>
      <c r="DW64" s="1019"/>
      <c r="DX64" s="1019"/>
      <c r="DY64" s="1019"/>
      <c r="DZ64" s="1020"/>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8"/>
      <c r="DW65" s="1019"/>
      <c r="DX65" s="1019"/>
      <c r="DY65" s="1019"/>
      <c r="DZ65" s="1020"/>
      <c r="EA65" s="199"/>
    </row>
    <row r="66" spans="1:131" s="200" customFormat="1" ht="26.25" customHeight="1">
      <c r="A66" s="1021" t="s">
        <v>390</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391</v>
      </c>
      <c r="AV66" s="1028"/>
      <c r="AW66" s="1028"/>
      <c r="AX66" s="1028"/>
      <c r="AY66" s="1029"/>
      <c r="AZ66" s="1027" t="s">
        <v>357</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132" t="s">
        <v>536</v>
      </c>
      <c r="C68" s="1133"/>
      <c r="D68" s="1133"/>
      <c r="E68" s="1133"/>
      <c r="F68" s="1133"/>
      <c r="G68" s="1133"/>
      <c r="H68" s="1133"/>
      <c r="I68" s="1133"/>
      <c r="J68" s="1133"/>
      <c r="K68" s="1133"/>
      <c r="L68" s="1133"/>
      <c r="M68" s="1133"/>
      <c r="N68" s="1133"/>
      <c r="O68" s="1133"/>
      <c r="P68" s="1134"/>
      <c r="Q68" s="1017">
        <v>2023</v>
      </c>
      <c r="R68" s="1011"/>
      <c r="S68" s="1011"/>
      <c r="T68" s="1011"/>
      <c r="U68" s="1011"/>
      <c r="V68" s="1011">
        <v>1968</v>
      </c>
      <c r="W68" s="1011"/>
      <c r="X68" s="1011"/>
      <c r="Y68" s="1011"/>
      <c r="Z68" s="1011"/>
      <c r="AA68" s="1011">
        <v>55</v>
      </c>
      <c r="AB68" s="1011"/>
      <c r="AC68" s="1011"/>
      <c r="AD68" s="1011"/>
      <c r="AE68" s="1011"/>
      <c r="AF68" s="1011">
        <v>38</v>
      </c>
      <c r="AG68" s="1011"/>
      <c r="AH68" s="1011"/>
      <c r="AI68" s="1011"/>
      <c r="AJ68" s="1011"/>
      <c r="AK68" s="1011" t="s">
        <v>546</v>
      </c>
      <c r="AL68" s="1011"/>
      <c r="AM68" s="1011"/>
      <c r="AN68" s="1011"/>
      <c r="AO68" s="1011"/>
      <c r="AP68" s="1011">
        <v>263</v>
      </c>
      <c r="AQ68" s="1011"/>
      <c r="AR68" s="1011"/>
      <c r="AS68" s="1011"/>
      <c r="AT68" s="1011"/>
      <c r="AU68" s="1011">
        <v>17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1036</v>
      </c>
      <c r="R69" s="1000"/>
      <c r="S69" s="1000"/>
      <c r="T69" s="1000"/>
      <c r="U69" s="1000"/>
      <c r="V69" s="1000">
        <v>953</v>
      </c>
      <c r="W69" s="1000"/>
      <c r="X69" s="1000"/>
      <c r="Y69" s="1000"/>
      <c r="Z69" s="1000"/>
      <c r="AA69" s="1000">
        <v>83</v>
      </c>
      <c r="AB69" s="1000"/>
      <c r="AC69" s="1000"/>
      <c r="AD69" s="1000"/>
      <c r="AE69" s="1000"/>
      <c r="AF69" s="1000">
        <v>83</v>
      </c>
      <c r="AG69" s="1000"/>
      <c r="AH69" s="1000"/>
      <c r="AI69" s="1000"/>
      <c r="AJ69" s="1000"/>
      <c r="AK69" s="1000" t="s">
        <v>532</v>
      </c>
      <c r="AL69" s="1000"/>
      <c r="AM69" s="1000"/>
      <c r="AN69" s="1000"/>
      <c r="AO69" s="1000"/>
      <c r="AP69" s="1000">
        <v>398</v>
      </c>
      <c r="AQ69" s="1000"/>
      <c r="AR69" s="1000"/>
      <c r="AS69" s="1000"/>
      <c r="AT69" s="1000"/>
      <c r="AU69" s="1000">
        <v>62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2063</v>
      </c>
      <c r="R70" s="1000"/>
      <c r="S70" s="1000"/>
      <c r="T70" s="1000"/>
      <c r="U70" s="1000"/>
      <c r="V70" s="1000">
        <v>2058</v>
      </c>
      <c r="W70" s="1000"/>
      <c r="X70" s="1000"/>
      <c r="Y70" s="1000"/>
      <c r="Z70" s="1000"/>
      <c r="AA70" s="1000">
        <v>5</v>
      </c>
      <c r="AB70" s="1000"/>
      <c r="AC70" s="1000"/>
      <c r="AD70" s="1000"/>
      <c r="AE70" s="1000"/>
      <c r="AF70" s="1000">
        <v>462</v>
      </c>
      <c r="AG70" s="1000"/>
      <c r="AH70" s="1000"/>
      <c r="AI70" s="1000"/>
      <c r="AJ70" s="1000"/>
      <c r="AK70" s="1000" t="s">
        <v>546</v>
      </c>
      <c r="AL70" s="1000"/>
      <c r="AM70" s="1000"/>
      <c r="AN70" s="1000"/>
      <c r="AO70" s="1000"/>
      <c r="AP70" s="1000">
        <v>579</v>
      </c>
      <c r="AQ70" s="1000"/>
      <c r="AR70" s="1000"/>
      <c r="AS70" s="1000"/>
      <c r="AT70" s="1000"/>
      <c r="AU70" s="1000">
        <v>31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771</v>
      </c>
      <c r="R71" s="1000"/>
      <c r="S71" s="1000"/>
      <c r="T71" s="1000"/>
      <c r="U71" s="1000"/>
      <c r="V71" s="1000">
        <v>722</v>
      </c>
      <c r="W71" s="1000"/>
      <c r="X71" s="1000"/>
      <c r="Y71" s="1000"/>
      <c r="Z71" s="1000"/>
      <c r="AA71" s="1000">
        <v>49</v>
      </c>
      <c r="AB71" s="1000"/>
      <c r="AC71" s="1000"/>
      <c r="AD71" s="1000"/>
      <c r="AE71" s="1000"/>
      <c r="AF71" s="1000">
        <v>49</v>
      </c>
      <c r="AG71" s="1000"/>
      <c r="AH71" s="1000"/>
      <c r="AI71" s="1000"/>
      <c r="AJ71" s="1000"/>
      <c r="AK71" s="1000">
        <v>0</v>
      </c>
      <c r="AL71" s="1000"/>
      <c r="AM71" s="1000"/>
      <c r="AN71" s="1000"/>
      <c r="AO71" s="1000"/>
      <c r="AP71" s="1000" t="s">
        <v>532</v>
      </c>
      <c r="AQ71" s="1000"/>
      <c r="AR71" s="1000"/>
      <c r="AS71" s="1000"/>
      <c r="AT71" s="1000"/>
      <c r="AU71" s="1000" t="s">
        <v>532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246870</v>
      </c>
      <c r="R72" s="1000"/>
      <c r="S72" s="1000"/>
      <c r="T72" s="1000"/>
      <c r="U72" s="1000"/>
      <c r="V72" s="1000">
        <v>235027</v>
      </c>
      <c r="W72" s="1000"/>
      <c r="X72" s="1000"/>
      <c r="Y72" s="1000"/>
      <c r="Z72" s="1000"/>
      <c r="AA72" s="1000">
        <v>11843</v>
      </c>
      <c r="AB72" s="1000"/>
      <c r="AC72" s="1000"/>
      <c r="AD72" s="1000"/>
      <c r="AE72" s="1000"/>
      <c r="AF72" s="1000">
        <v>11843</v>
      </c>
      <c r="AG72" s="1000"/>
      <c r="AH72" s="1000"/>
      <c r="AI72" s="1000"/>
      <c r="AJ72" s="1000"/>
      <c r="AK72" s="1000">
        <v>516</v>
      </c>
      <c r="AL72" s="1000"/>
      <c r="AM72" s="1000"/>
      <c r="AN72" s="1000"/>
      <c r="AO72" s="1000"/>
      <c r="AP72" s="1000" t="s">
        <v>532</v>
      </c>
      <c r="AQ72" s="1000"/>
      <c r="AR72" s="1000"/>
      <c r="AS72" s="1000"/>
      <c r="AT72" s="1000"/>
      <c r="AU72" s="1000" t="s">
        <v>532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10590</v>
      </c>
      <c r="R73" s="1000"/>
      <c r="S73" s="1000"/>
      <c r="T73" s="1000"/>
      <c r="U73" s="1000"/>
      <c r="V73" s="1000">
        <v>9677</v>
      </c>
      <c r="W73" s="1000"/>
      <c r="X73" s="1000"/>
      <c r="Y73" s="1000"/>
      <c r="Z73" s="1000"/>
      <c r="AA73" s="1000">
        <v>913</v>
      </c>
      <c r="AB73" s="1000"/>
      <c r="AC73" s="1000"/>
      <c r="AD73" s="1000"/>
      <c r="AE73" s="1000"/>
      <c r="AF73" s="1000" t="s">
        <v>532</v>
      </c>
      <c r="AG73" s="1000"/>
      <c r="AH73" s="1000"/>
      <c r="AI73" s="1000"/>
      <c r="AJ73" s="1000"/>
      <c r="AK73" s="1000">
        <v>15</v>
      </c>
      <c r="AL73" s="1000"/>
      <c r="AM73" s="1000"/>
      <c r="AN73" s="1000"/>
      <c r="AO73" s="1000"/>
      <c r="AP73" s="1000" t="s">
        <v>532</v>
      </c>
      <c r="AQ73" s="1000"/>
      <c r="AR73" s="1000"/>
      <c r="AS73" s="1000"/>
      <c r="AT73" s="1000"/>
      <c r="AU73" s="1000" t="s">
        <v>532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1588</v>
      </c>
      <c r="R74" s="1000"/>
      <c r="S74" s="1000"/>
      <c r="T74" s="1000"/>
      <c r="U74" s="1000"/>
      <c r="V74" s="1000">
        <v>1587</v>
      </c>
      <c r="W74" s="1000"/>
      <c r="X74" s="1000"/>
      <c r="Y74" s="1000"/>
      <c r="Z74" s="1000"/>
      <c r="AA74" s="1000">
        <v>1</v>
      </c>
      <c r="AB74" s="1000"/>
      <c r="AC74" s="1000"/>
      <c r="AD74" s="1000"/>
      <c r="AE74" s="1000"/>
      <c r="AF74" s="1000" t="s">
        <v>532</v>
      </c>
      <c r="AG74" s="1000"/>
      <c r="AH74" s="1000"/>
      <c r="AI74" s="1000"/>
      <c r="AJ74" s="1000"/>
      <c r="AK74" s="1000" t="s">
        <v>532</v>
      </c>
      <c r="AL74" s="1000"/>
      <c r="AM74" s="1000"/>
      <c r="AN74" s="1000"/>
      <c r="AO74" s="1000"/>
      <c r="AP74" s="1000" t="s">
        <v>532</v>
      </c>
      <c r="AQ74" s="1000"/>
      <c r="AR74" s="1000"/>
      <c r="AS74" s="1000"/>
      <c r="AT74" s="1000"/>
      <c r="AU74" s="1000" t="s">
        <v>532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2</v>
      </c>
      <c r="R75" s="1008"/>
      <c r="S75" s="1008"/>
      <c r="T75" s="1008"/>
      <c r="U75" s="1009"/>
      <c r="V75" s="1010">
        <v>1</v>
      </c>
      <c r="W75" s="1008"/>
      <c r="X75" s="1008"/>
      <c r="Y75" s="1008"/>
      <c r="Z75" s="1009"/>
      <c r="AA75" s="1010">
        <v>1</v>
      </c>
      <c r="AB75" s="1008"/>
      <c r="AC75" s="1008"/>
      <c r="AD75" s="1008"/>
      <c r="AE75" s="1009"/>
      <c r="AF75" s="1010" t="s">
        <v>533</v>
      </c>
      <c r="AG75" s="1008"/>
      <c r="AH75" s="1008"/>
      <c r="AI75" s="1008"/>
      <c r="AJ75" s="1009"/>
      <c r="AK75" s="1010" t="s">
        <v>533</v>
      </c>
      <c r="AL75" s="1008"/>
      <c r="AM75" s="1008"/>
      <c r="AN75" s="1008"/>
      <c r="AO75" s="1009"/>
      <c r="AP75" s="1000" t="s">
        <v>532</v>
      </c>
      <c r="AQ75" s="1000"/>
      <c r="AR75" s="1000"/>
      <c r="AS75" s="1000"/>
      <c r="AT75" s="1000"/>
      <c r="AU75" s="1000" t="s">
        <v>532</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54</v>
      </c>
      <c r="R76" s="1008"/>
      <c r="S76" s="1008"/>
      <c r="T76" s="1008"/>
      <c r="U76" s="1009"/>
      <c r="V76" s="1010">
        <v>48</v>
      </c>
      <c r="W76" s="1008"/>
      <c r="X76" s="1008"/>
      <c r="Y76" s="1008"/>
      <c r="Z76" s="1009"/>
      <c r="AA76" s="1010">
        <v>6</v>
      </c>
      <c r="AB76" s="1008"/>
      <c r="AC76" s="1008"/>
      <c r="AD76" s="1008"/>
      <c r="AE76" s="1009"/>
      <c r="AF76" s="1010" t="s">
        <v>546</v>
      </c>
      <c r="AG76" s="1008"/>
      <c r="AH76" s="1008"/>
      <c r="AI76" s="1008"/>
      <c r="AJ76" s="1009"/>
      <c r="AK76" s="1010" t="s">
        <v>532</v>
      </c>
      <c r="AL76" s="1008"/>
      <c r="AM76" s="1008"/>
      <c r="AN76" s="1008"/>
      <c r="AO76" s="1009"/>
      <c r="AP76" s="1000" t="s">
        <v>532</v>
      </c>
      <c r="AQ76" s="1000"/>
      <c r="AR76" s="1000"/>
      <c r="AS76" s="1000"/>
      <c r="AT76" s="1000"/>
      <c r="AU76" s="1000" t="s">
        <v>532</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545</v>
      </c>
      <c r="C77" s="1004"/>
      <c r="D77" s="1004"/>
      <c r="E77" s="1004"/>
      <c r="F77" s="1004"/>
      <c r="G77" s="1004"/>
      <c r="H77" s="1004"/>
      <c r="I77" s="1004"/>
      <c r="J77" s="1004"/>
      <c r="K77" s="1004"/>
      <c r="L77" s="1004"/>
      <c r="M77" s="1004"/>
      <c r="N77" s="1004"/>
      <c r="O77" s="1004"/>
      <c r="P77" s="1005"/>
      <c r="Q77" s="1007">
        <v>42</v>
      </c>
      <c r="R77" s="1008"/>
      <c r="S77" s="1008"/>
      <c r="T77" s="1008"/>
      <c r="U77" s="1009"/>
      <c r="V77" s="1010">
        <v>37</v>
      </c>
      <c r="W77" s="1008"/>
      <c r="X77" s="1008"/>
      <c r="Y77" s="1008"/>
      <c r="Z77" s="1009"/>
      <c r="AA77" s="1010">
        <v>5</v>
      </c>
      <c r="AB77" s="1008"/>
      <c r="AC77" s="1008"/>
      <c r="AD77" s="1008"/>
      <c r="AE77" s="1009"/>
      <c r="AF77" s="1010" t="s">
        <v>546</v>
      </c>
      <c r="AG77" s="1008"/>
      <c r="AH77" s="1008"/>
      <c r="AI77" s="1008"/>
      <c r="AJ77" s="1009"/>
      <c r="AK77" s="1010">
        <v>18</v>
      </c>
      <c r="AL77" s="1008"/>
      <c r="AM77" s="1008"/>
      <c r="AN77" s="1008"/>
      <c r="AO77" s="1009"/>
      <c r="AP77" s="1000" t="s">
        <v>532</v>
      </c>
      <c r="AQ77" s="1000"/>
      <c r="AR77" s="1000"/>
      <c r="AS77" s="1000"/>
      <c r="AT77" s="1000"/>
      <c r="AU77" s="1000" t="s">
        <v>532</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12475</v>
      </c>
      <c r="AG88" s="988"/>
      <c r="AH88" s="988"/>
      <c r="AI88" s="988"/>
      <c r="AJ88" s="988"/>
      <c r="AK88" s="992"/>
      <c r="AL88" s="992"/>
      <c r="AM88" s="992"/>
      <c r="AN88" s="992"/>
      <c r="AO88" s="992"/>
      <c r="AP88" s="988">
        <v>1240</v>
      </c>
      <c r="AQ88" s="988"/>
      <c r="AR88" s="988"/>
      <c r="AS88" s="988"/>
      <c r="AT88" s="988"/>
      <c r="AU88" s="988">
        <v>110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289</v>
      </c>
      <c r="AG109" s="923"/>
      <c r="AH109" s="923"/>
      <c r="AI109" s="923"/>
      <c r="AJ109" s="924"/>
      <c r="AK109" s="925" t="s">
        <v>288</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289</v>
      </c>
      <c r="BW109" s="923"/>
      <c r="BX109" s="923"/>
      <c r="BY109" s="923"/>
      <c r="BZ109" s="924"/>
      <c r="CA109" s="925" t="s">
        <v>288</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289</v>
      </c>
      <c r="DM109" s="923"/>
      <c r="DN109" s="923"/>
      <c r="DO109" s="923"/>
      <c r="DP109" s="924"/>
      <c r="DQ109" s="925" t="s">
        <v>288</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483534</v>
      </c>
      <c r="AB110" s="916"/>
      <c r="AC110" s="916"/>
      <c r="AD110" s="916"/>
      <c r="AE110" s="917"/>
      <c r="AF110" s="918">
        <v>470531</v>
      </c>
      <c r="AG110" s="916"/>
      <c r="AH110" s="916"/>
      <c r="AI110" s="916"/>
      <c r="AJ110" s="917"/>
      <c r="AK110" s="918">
        <v>434139</v>
      </c>
      <c r="AL110" s="916"/>
      <c r="AM110" s="916"/>
      <c r="AN110" s="916"/>
      <c r="AO110" s="917"/>
      <c r="AP110" s="919">
        <v>18.899999999999999</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4584533</v>
      </c>
      <c r="BR110" s="863"/>
      <c r="BS110" s="863"/>
      <c r="BT110" s="863"/>
      <c r="BU110" s="863"/>
      <c r="BV110" s="863">
        <v>5971694</v>
      </c>
      <c r="BW110" s="863"/>
      <c r="BX110" s="863"/>
      <c r="BY110" s="863"/>
      <c r="BZ110" s="863"/>
      <c r="CA110" s="863">
        <v>6786507</v>
      </c>
      <c r="CB110" s="863"/>
      <c r="CC110" s="863"/>
      <c r="CD110" s="863"/>
      <c r="CE110" s="863"/>
      <c r="CF110" s="887">
        <v>294.89999999999998</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83342</v>
      </c>
      <c r="BR111" s="835"/>
      <c r="BS111" s="835"/>
      <c r="BT111" s="835"/>
      <c r="BU111" s="835"/>
      <c r="BV111" s="835">
        <v>65448</v>
      </c>
      <c r="BW111" s="835"/>
      <c r="BX111" s="835"/>
      <c r="BY111" s="835"/>
      <c r="BZ111" s="835"/>
      <c r="CA111" s="835">
        <v>52149</v>
      </c>
      <c r="CB111" s="835"/>
      <c r="CC111" s="835"/>
      <c r="CD111" s="835"/>
      <c r="CE111" s="835"/>
      <c r="CF111" s="896">
        <v>2.2999999999999998</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1591865</v>
      </c>
      <c r="BR112" s="835"/>
      <c r="BS112" s="835"/>
      <c r="BT112" s="835"/>
      <c r="BU112" s="835"/>
      <c r="BV112" s="835">
        <v>1442111</v>
      </c>
      <c r="BW112" s="835"/>
      <c r="BX112" s="835"/>
      <c r="BY112" s="835"/>
      <c r="BZ112" s="835"/>
      <c r="CA112" s="835">
        <v>1393869</v>
      </c>
      <c r="CB112" s="835"/>
      <c r="CC112" s="835"/>
      <c r="CD112" s="835"/>
      <c r="CE112" s="835"/>
      <c r="CF112" s="896">
        <v>60.6</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116828</v>
      </c>
      <c r="AB113" s="944"/>
      <c r="AC113" s="944"/>
      <c r="AD113" s="944"/>
      <c r="AE113" s="945"/>
      <c r="AF113" s="946">
        <v>123254</v>
      </c>
      <c r="AG113" s="944"/>
      <c r="AH113" s="944"/>
      <c r="AI113" s="944"/>
      <c r="AJ113" s="945"/>
      <c r="AK113" s="946">
        <v>130263</v>
      </c>
      <c r="AL113" s="944"/>
      <c r="AM113" s="944"/>
      <c r="AN113" s="944"/>
      <c r="AO113" s="945"/>
      <c r="AP113" s="947">
        <v>5.7</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190831</v>
      </c>
      <c r="BR113" s="835"/>
      <c r="BS113" s="835"/>
      <c r="BT113" s="835"/>
      <c r="BU113" s="835"/>
      <c r="BV113" s="835">
        <v>150659</v>
      </c>
      <c r="BW113" s="835"/>
      <c r="BX113" s="835"/>
      <c r="BY113" s="835"/>
      <c r="BZ113" s="835"/>
      <c r="CA113" s="835">
        <v>110287</v>
      </c>
      <c r="CB113" s="835"/>
      <c r="CC113" s="835"/>
      <c r="CD113" s="835"/>
      <c r="CE113" s="835"/>
      <c r="CF113" s="896">
        <v>4.8</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26175</v>
      </c>
      <c r="AB114" s="798"/>
      <c r="AC114" s="798"/>
      <c r="AD114" s="798"/>
      <c r="AE114" s="799"/>
      <c r="AF114" s="800">
        <v>26702</v>
      </c>
      <c r="AG114" s="798"/>
      <c r="AH114" s="798"/>
      <c r="AI114" s="798"/>
      <c r="AJ114" s="799"/>
      <c r="AK114" s="800">
        <v>26921</v>
      </c>
      <c r="AL114" s="798"/>
      <c r="AM114" s="798"/>
      <c r="AN114" s="798"/>
      <c r="AO114" s="799"/>
      <c r="AP114" s="845">
        <v>1.2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669137</v>
      </c>
      <c r="BR114" s="835"/>
      <c r="BS114" s="835"/>
      <c r="BT114" s="835"/>
      <c r="BU114" s="835"/>
      <c r="BV114" s="835">
        <v>631653</v>
      </c>
      <c r="BW114" s="835"/>
      <c r="BX114" s="835"/>
      <c r="BY114" s="835"/>
      <c r="BZ114" s="835"/>
      <c r="CA114" s="835">
        <v>573044</v>
      </c>
      <c r="CB114" s="835"/>
      <c r="CC114" s="835"/>
      <c r="CD114" s="835"/>
      <c r="CE114" s="835"/>
      <c r="CF114" s="896">
        <v>24.9</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18178</v>
      </c>
      <c r="AB115" s="944"/>
      <c r="AC115" s="944"/>
      <c r="AD115" s="944"/>
      <c r="AE115" s="945"/>
      <c r="AF115" s="946">
        <v>17894</v>
      </c>
      <c r="AG115" s="944"/>
      <c r="AH115" s="944"/>
      <c r="AI115" s="944"/>
      <c r="AJ115" s="945"/>
      <c r="AK115" s="946">
        <v>13298</v>
      </c>
      <c r="AL115" s="944"/>
      <c r="AM115" s="944"/>
      <c r="AN115" s="944"/>
      <c r="AO115" s="945"/>
      <c r="AP115" s="947">
        <v>0.6</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83342</v>
      </c>
      <c r="DH116" s="798"/>
      <c r="DI116" s="798"/>
      <c r="DJ116" s="798"/>
      <c r="DK116" s="799"/>
      <c r="DL116" s="800">
        <v>65448</v>
      </c>
      <c r="DM116" s="798"/>
      <c r="DN116" s="798"/>
      <c r="DO116" s="798"/>
      <c r="DP116" s="799"/>
      <c r="DQ116" s="800">
        <v>52149</v>
      </c>
      <c r="DR116" s="798"/>
      <c r="DS116" s="798"/>
      <c r="DT116" s="798"/>
      <c r="DU116" s="799"/>
      <c r="DV116" s="845">
        <v>2.2999999999999998</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644715</v>
      </c>
      <c r="AB117" s="930"/>
      <c r="AC117" s="930"/>
      <c r="AD117" s="930"/>
      <c r="AE117" s="931"/>
      <c r="AF117" s="932">
        <v>638381</v>
      </c>
      <c r="AG117" s="930"/>
      <c r="AH117" s="930"/>
      <c r="AI117" s="930"/>
      <c r="AJ117" s="931"/>
      <c r="AK117" s="932">
        <v>604621</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289</v>
      </c>
      <c r="AG118" s="923"/>
      <c r="AH118" s="923"/>
      <c r="AI118" s="923"/>
      <c r="AJ118" s="924"/>
      <c r="AK118" s="925" t="s">
        <v>288</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7119708</v>
      </c>
      <c r="BR119" s="866"/>
      <c r="BS119" s="866"/>
      <c r="BT119" s="866"/>
      <c r="BU119" s="866"/>
      <c r="BV119" s="866">
        <v>8261565</v>
      </c>
      <c r="BW119" s="866"/>
      <c r="BX119" s="866"/>
      <c r="BY119" s="866"/>
      <c r="BZ119" s="866"/>
      <c r="CA119" s="866">
        <v>8915856</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1066981</v>
      </c>
      <c r="BR120" s="863"/>
      <c r="BS120" s="863"/>
      <c r="BT120" s="863"/>
      <c r="BU120" s="863"/>
      <c r="BV120" s="863">
        <v>970205</v>
      </c>
      <c r="BW120" s="863"/>
      <c r="BX120" s="863"/>
      <c r="BY120" s="863"/>
      <c r="BZ120" s="863"/>
      <c r="CA120" s="863">
        <v>1251097</v>
      </c>
      <c r="CB120" s="863"/>
      <c r="CC120" s="863"/>
      <c r="CD120" s="863"/>
      <c r="CE120" s="863"/>
      <c r="CF120" s="887">
        <v>54.4</v>
      </c>
      <c r="CG120" s="888"/>
      <c r="CH120" s="888"/>
      <c r="CI120" s="888"/>
      <c r="CJ120" s="888"/>
      <c r="CK120" s="889" t="s">
        <v>436</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832497</v>
      </c>
      <c r="DH120" s="863"/>
      <c r="DI120" s="863"/>
      <c r="DJ120" s="863"/>
      <c r="DK120" s="863"/>
      <c r="DL120" s="863">
        <v>767638</v>
      </c>
      <c r="DM120" s="863"/>
      <c r="DN120" s="863"/>
      <c r="DO120" s="863"/>
      <c r="DP120" s="863"/>
      <c r="DQ120" s="863">
        <v>769381</v>
      </c>
      <c r="DR120" s="863"/>
      <c r="DS120" s="863"/>
      <c r="DT120" s="863"/>
      <c r="DU120" s="863"/>
      <c r="DV120" s="864">
        <v>33.4</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123813</v>
      </c>
      <c r="BR121" s="835"/>
      <c r="BS121" s="835"/>
      <c r="BT121" s="835"/>
      <c r="BU121" s="835"/>
      <c r="BV121" s="835">
        <v>99660</v>
      </c>
      <c r="BW121" s="835"/>
      <c r="BX121" s="835"/>
      <c r="BY121" s="835"/>
      <c r="BZ121" s="835"/>
      <c r="CA121" s="835">
        <v>77975</v>
      </c>
      <c r="CB121" s="835"/>
      <c r="CC121" s="835"/>
      <c r="CD121" s="835"/>
      <c r="CE121" s="835"/>
      <c r="CF121" s="896">
        <v>3.4</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759368</v>
      </c>
      <c r="DH121" s="835"/>
      <c r="DI121" s="835"/>
      <c r="DJ121" s="835"/>
      <c r="DK121" s="835"/>
      <c r="DL121" s="835">
        <v>674473</v>
      </c>
      <c r="DM121" s="835"/>
      <c r="DN121" s="835"/>
      <c r="DO121" s="835"/>
      <c r="DP121" s="835"/>
      <c r="DQ121" s="835">
        <v>624488</v>
      </c>
      <c r="DR121" s="835"/>
      <c r="DS121" s="835"/>
      <c r="DT121" s="835"/>
      <c r="DU121" s="835"/>
      <c r="DV121" s="812">
        <v>27.1</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3935500</v>
      </c>
      <c r="BR122" s="866"/>
      <c r="BS122" s="866"/>
      <c r="BT122" s="866"/>
      <c r="BU122" s="866"/>
      <c r="BV122" s="866">
        <v>4912244</v>
      </c>
      <c r="BW122" s="866"/>
      <c r="BX122" s="866"/>
      <c r="BY122" s="866"/>
      <c r="BZ122" s="866"/>
      <c r="CA122" s="866">
        <v>5435749</v>
      </c>
      <c r="CB122" s="866"/>
      <c r="CC122" s="866"/>
      <c r="CD122" s="866"/>
      <c r="CE122" s="866"/>
      <c r="CF122" s="867">
        <v>236.2</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18178</v>
      </c>
      <c r="AB123" s="798"/>
      <c r="AC123" s="798"/>
      <c r="AD123" s="798"/>
      <c r="AE123" s="799"/>
      <c r="AF123" s="800">
        <v>17894</v>
      </c>
      <c r="AG123" s="798"/>
      <c r="AH123" s="798"/>
      <c r="AI123" s="798"/>
      <c r="AJ123" s="799"/>
      <c r="AK123" s="800">
        <v>13298</v>
      </c>
      <c r="AL123" s="798"/>
      <c r="AM123" s="798"/>
      <c r="AN123" s="798"/>
      <c r="AO123" s="799"/>
      <c r="AP123" s="845">
        <v>0.6</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5126294</v>
      </c>
      <c r="BR123" s="854"/>
      <c r="BS123" s="854"/>
      <c r="BT123" s="854"/>
      <c r="BU123" s="854"/>
      <c r="BV123" s="854">
        <v>5982109</v>
      </c>
      <c r="BW123" s="854"/>
      <c r="BX123" s="854"/>
      <c r="BY123" s="854"/>
      <c r="BZ123" s="854"/>
      <c r="CA123" s="854">
        <v>6764821</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89.3</v>
      </c>
      <c r="BR124" s="852"/>
      <c r="BS124" s="852"/>
      <c r="BT124" s="852"/>
      <c r="BU124" s="852"/>
      <c r="BV124" s="852">
        <v>98</v>
      </c>
      <c r="BW124" s="852"/>
      <c r="BX124" s="852"/>
      <c r="BY124" s="852"/>
      <c r="BZ124" s="852"/>
      <c r="CA124" s="852">
        <v>93.4</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28393</v>
      </c>
      <c r="AB128" s="819"/>
      <c r="AC128" s="819"/>
      <c r="AD128" s="819"/>
      <c r="AE128" s="820"/>
      <c r="AF128" s="821">
        <v>30903</v>
      </c>
      <c r="AG128" s="819"/>
      <c r="AH128" s="819"/>
      <c r="AI128" s="819"/>
      <c r="AJ128" s="820"/>
      <c r="AK128" s="821">
        <v>28084</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223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2624173</v>
      </c>
      <c r="AB129" s="798"/>
      <c r="AC129" s="798"/>
      <c r="AD129" s="798"/>
      <c r="AE129" s="799"/>
      <c r="AF129" s="800">
        <v>2707068</v>
      </c>
      <c r="AG129" s="798"/>
      <c r="AH129" s="798"/>
      <c r="AI129" s="798"/>
      <c r="AJ129" s="799"/>
      <c r="AK129" s="800">
        <v>2675957</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223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392545</v>
      </c>
      <c r="AB130" s="798"/>
      <c r="AC130" s="798"/>
      <c r="AD130" s="798"/>
      <c r="AE130" s="799"/>
      <c r="AF130" s="800">
        <v>381867</v>
      </c>
      <c r="AG130" s="798"/>
      <c r="AH130" s="798"/>
      <c r="AI130" s="798"/>
      <c r="AJ130" s="799"/>
      <c r="AK130" s="800">
        <v>374677</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9.5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2231628</v>
      </c>
      <c r="AB131" s="781"/>
      <c r="AC131" s="781"/>
      <c r="AD131" s="781"/>
      <c r="AE131" s="782"/>
      <c r="AF131" s="783">
        <v>2325201</v>
      </c>
      <c r="AG131" s="781"/>
      <c r="AH131" s="781"/>
      <c r="AI131" s="781"/>
      <c r="AJ131" s="782"/>
      <c r="AK131" s="783">
        <v>2301280</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93.4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10.027522510000001</v>
      </c>
      <c r="AB132" s="761"/>
      <c r="AC132" s="761"/>
      <c r="AD132" s="761"/>
      <c r="AE132" s="762"/>
      <c r="AF132" s="763">
        <v>9.7028600970000003</v>
      </c>
      <c r="AG132" s="761"/>
      <c r="AH132" s="761"/>
      <c r="AI132" s="761"/>
      <c r="AJ132" s="762"/>
      <c r="AK132" s="763">
        <v>8.7716401309999998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11</v>
      </c>
      <c r="AB133" s="740"/>
      <c r="AC133" s="740"/>
      <c r="AD133" s="740"/>
      <c r="AE133" s="741"/>
      <c r="AF133" s="739">
        <v>10.1</v>
      </c>
      <c r="AG133" s="740"/>
      <c r="AH133" s="740"/>
      <c r="AI133" s="740"/>
      <c r="AJ133" s="741"/>
      <c r="AK133" s="739">
        <v>9.5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CM7:CQ7"/>
    <mergeCell ref="B68:P68"/>
    <mergeCell ref="B70:P70"/>
    <mergeCell ref="B69:P69"/>
    <mergeCell ref="B71:P71"/>
    <mergeCell ref="B72:P72"/>
    <mergeCell ref="B74:P74"/>
    <mergeCell ref="B73:P73"/>
    <mergeCell ref="B75:P75"/>
    <mergeCell ref="B76:P76"/>
    <mergeCell ref="B77:P7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4"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4"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684168</v>
      </c>
      <c r="L9" s="266">
        <v>106718</v>
      </c>
      <c r="M9" s="267">
        <v>107954</v>
      </c>
      <c r="N9" s="268">
        <v>-1.1000000000000001</v>
      </c>
    </row>
    <row r="10" spans="1:16">
      <c r="A10" s="250"/>
      <c r="B10" s="246"/>
      <c r="C10" s="246"/>
      <c r="D10" s="246"/>
      <c r="E10" s="246"/>
      <c r="F10" s="246"/>
      <c r="G10" s="1166" t="s">
        <v>474</v>
      </c>
      <c r="H10" s="1167"/>
      <c r="I10" s="1167"/>
      <c r="J10" s="1168"/>
      <c r="K10" s="269">
        <v>78598</v>
      </c>
      <c r="L10" s="270">
        <v>12260</v>
      </c>
      <c r="M10" s="271">
        <v>12579</v>
      </c>
      <c r="N10" s="272">
        <v>-2.5</v>
      </c>
    </row>
    <row r="11" spans="1:16" ht="13.5" customHeight="1">
      <c r="A11" s="250"/>
      <c r="B11" s="246"/>
      <c r="C11" s="246"/>
      <c r="D11" s="246"/>
      <c r="E11" s="246"/>
      <c r="F11" s="246"/>
      <c r="G11" s="1166" t="s">
        <v>475</v>
      </c>
      <c r="H11" s="1167"/>
      <c r="I11" s="1167"/>
      <c r="J11" s="1168"/>
      <c r="K11" s="269">
        <v>114507</v>
      </c>
      <c r="L11" s="270">
        <v>17861</v>
      </c>
      <c r="M11" s="271">
        <v>13215</v>
      </c>
      <c r="N11" s="272">
        <v>35.200000000000003</v>
      </c>
    </row>
    <row r="12" spans="1:16" ht="13.5" customHeight="1">
      <c r="A12" s="250"/>
      <c r="B12" s="246"/>
      <c r="C12" s="246"/>
      <c r="D12" s="246"/>
      <c r="E12" s="246"/>
      <c r="F12" s="246"/>
      <c r="G12" s="1166" t="s">
        <v>476</v>
      </c>
      <c r="H12" s="1167"/>
      <c r="I12" s="1167"/>
      <c r="J12" s="1168"/>
      <c r="K12" s="269" t="s">
        <v>477</v>
      </c>
      <c r="L12" s="270" t="s">
        <v>477</v>
      </c>
      <c r="M12" s="271">
        <v>1280</v>
      </c>
      <c r="N12" s="272" t="s">
        <v>477</v>
      </c>
    </row>
    <row r="13" spans="1:16" ht="13.5" customHeight="1">
      <c r="A13" s="250"/>
      <c r="B13" s="246"/>
      <c r="C13" s="246"/>
      <c r="D13" s="246"/>
      <c r="E13" s="246"/>
      <c r="F13" s="246"/>
      <c r="G13" s="1166" t="s">
        <v>478</v>
      </c>
      <c r="H13" s="1167"/>
      <c r="I13" s="1167"/>
      <c r="J13" s="1168"/>
      <c r="K13" s="269" t="s">
        <v>477</v>
      </c>
      <c r="L13" s="270" t="s">
        <v>477</v>
      </c>
      <c r="M13" s="271" t="s">
        <v>477</v>
      </c>
      <c r="N13" s="272" t="s">
        <v>477</v>
      </c>
    </row>
    <row r="14" spans="1:16" ht="13.5" customHeight="1">
      <c r="A14" s="250"/>
      <c r="B14" s="246"/>
      <c r="C14" s="246"/>
      <c r="D14" s="246"/>
      <c r="E14" s="246"/>
      <c r="F14" s="246"/>
      <c r="G14" s="1166" t="s">
        <v>479</v>
      </c>
      <c r="H14" s="1167"/>
      <c r="I14" s="1167"/>
      <c r="J14" s="1168"/>
      <c r="K14" s="269" t="s">
        <v>477</v>
      </c>
      <c r="L14" s="270" t="s">
        <v>477</v>
      </c>
      <c r="M14" s="271">
        <v>5658</v>
      </c>
      <c r="N14" s="272" t="s">
        <v>477</v>
      </c>
    </row>
    <row r="15" spans="1:16" ht="13.5" customHeight="1">
      <c r="A15" s="250"/>
      <c r="B15" s="246"/>
      <c r="C15" s="246"/>
      <c r="D15" s="246"/>
      <c r="E15" s="246"/>
      <c r="F15" s="246"/>
      <c r="G15" s="1166" t="s">
        <v>480</v>
      </c>
      <c r="H15" s="1167"/>
      <c r="I15" s="1167"/>
      <c r="J15" s="1168"/>
      <c r="K15" s="269">
        <v>21886</v>
      </c>
      <c r="L15" s="270">
        <v>3414</v>
      </c>
      <c r="M15" s="271">
        <v>2915</v>
      </c>
      <c r="N15" s="272">
        <v>17.100000000000001</v>
      </c>
    </row>
    <row r="16" spans="1:16">
      <c r="A16" s="250"/>
      <c r="B16" s="246"/>
      <c r="C16" s="246"/>
      <c r="D16" s="246"/>
      <c r="E16" s="246"/>
      <c r="F16" s="246"/>
      <c r="G16" s="1169" t="s">
        <v>481</v>
      </c>
      <c r="H16" s="1170"/>
      <c r="I16" s="1170"/>
      <c r="J16" s="1171"/>
      <c r="K16" s="270">
        <v>-99774</v>
      </c>
      <c r="L16" s="270">
        <v>-15563</v>
      </c>
      <c r="M16" s="271">
        <v>-10925</v>
      </c>
      <c r="N16" s="272">
        <v>42.5</v>
      </c>
    </row>
    <row r="17" spans="1:16">
      <c r="A17" s="250"/>
      <c r="B17" s="246"/>
      <c r="C17" s="246"/>
      <c r="D17" s="246"/>
      <c r="E17" s="246"/>
      <c r="F17" s="246"/>
      <c r="G17" s="1169" t="s">
        <v>171</v>
      </c>
      <c r="H17" s="1170"/>
      <c r="I17" s="1170"/>
      <c r="J17" s="1171"/>
      <c r="K17" s="270">
        <v>799385</v>
      </c>
      <c r="L17" s="270">
        <v>124690</v>
      </c>
      <c r="M17" s="271">
        <v>132676</v>
      </c>
      <c r="N17" s="272">
        <v>-6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11.85</v>
      </c>
      <c r="L21" s="283">
        <v>12.61</v>
      </c>
      <c r="M21" s="284">
        <v>-0.76</v>
      </c>
      <c r="N21" s="251"/>
      <c r="O21" s="285"/>
      <c r="P21" s="281"/>
    </row>
    <row r="22" spans="1:16" s="286" customFormat="1">
      <c r="A22" s="281"/>
      <c r="B22" s="251"/>
      <c r="C22" s="251"/>
      <c r="D22" s="251"/>
      <c r="E22" s="251"/>
      <c r="F22" s="251"/>
      <c r="G22" s="1163" t="s">
        <v>487</v>
      </c>
      <c r="H22" s="1164"/>
      <c r="I22" s="1164"/>
      <c r="J22" s="1165"/>
      <c r="K22" s="287">
        <v>99.1</v>
      </c>
      <c r="L22" s="288">
        <v>96.2</v>
      </c>
      <c r="M22" s="289">
        <v>2.9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434139</v>
      </c>
      <c r="L32" s="296">
        <v>67718</v>
      </c>
      <c r="M32" s="297">
        <v>67314</v>
      </c>
      <c r="N32" s="298">
        <v>0.6</v>
      </c>
    </row>
    <row r="33" spans="1:16" ht="13.5" customHeight="1">
      <c r="A33" s="250"/>
      <c r="B33" s="246"/>
      <c r="C33" s="246"/>
      <c r="D33" s="246"/>
      <c r="E33" s="246"/>
      <c r="F33" s="246"/>
      <c r="G33" s="1154" t="s">
        <v>492</v>
      </c>
      <c r="H33" s="1155"/>
      <c r="I33" s="1155"/>
      <c r="J33" s="1156"/>
      <c r="K33" s="296" t="s">
        <v>477</v>
      </c>
      <c r="L33" s="296" t="s">
        <v>477</v>
      </c>
      <c r="M33" s="297" t="s">
        <v>477</v>
      </c>
      <c r="N33" s="298" t="s">
        <v>477</v>
      </c>
    </row>
    <row r="34" spans="1:16" ht="27" customHeight="1">
      <c r="A34" s="250"/>
      <c r="B34" s="246"/>
      <c r="C34" s="246"/>
      <c r="D34" s="246"/>
      <c r="E34" s="246"/>
      <c r="F34" s="246"/>
      <c r="G34" s="1154" t="s">
        <v>493</v>
      </c>
      <c r="H34" s="1155"/>
      <c r="I34" s="1155"/>
      <c r="J34" s="1156"/>
      <c r="K34" s="296" t="s">
        <v>477</v>
      </c>
      <c r="L34" s="296" t="s">
        <v>477</v>
      </c>
      <c r="M34" s="297" t="s">
        <v>477</v>
      </c>
      <c r="N34" s="298" t="s">
        <v>477</v>
      </c>
    </row>
    <row r="35" spans="1:16" ht="27" customHeight="1">
      <c r="A35" s="250"/>
      <c r="B35" s="246"/>
      <c r="C35" s="246"/>
      <c r="D35" s="246"/>
      <c r="E35" s="246"/>
      <c r="F35" s="246"/>
      <c r="G35" s="1154" t="s">
        <v>494</v>
      </c>
      <c r="H35" s="1155"/>
      <c r="I35" s="1155"/>
      <c r="J35" s="1156"/>
      <c r="K35" s="296">
        <v>130263</v>
      </c>
      <c r="L35" s="296">
        <v>20319</v>
      </c>
      <c r="M35" s="297">
        <v>23478</v>
      </c>
      <c r="N35" s="298">
        <v>-13.5</v>
      </c>
    </row>
    <row r="36" spans="1:16" ht="27" customHeight="1">
      <c r="A36" s="250"/>
      <c r="B36" s="246"/>
      <c r="C36" s="246"/>
      <c r="D36" s="246"/>
      <c r="E36" s="246"/>
      <c r="F36" s="246"/>
      <c r="G36" s="1154" t="s">
        <v>495</v>
      </c>
      <c r="H36" s="1155"/>
      <c r="I36" s="1155"/>
      <c r="J36" s="1156"/>
      <c r="K36" s="296">
        <v>26921</v>
      </c>
      <c r="L36" s="296">
        <v>4199</v>
      </c>
      <c r="M36" s="297">
        <v>4589</v>
      </c>
      <c r="N36" s="298">
        <v>-8.5</v>
      </c>
    </row>
    <row r="37" spans="1:16" ht="13.5" customHeight="1">
      <c r="A37" s="250"/>
      <c r="B37" s="246"/>
      <c r="C37" s="246"/>
      <c r="D37" s="246"/>
      <c r="E37" s="246"/>
      <c r="F37" s="246"/>
      <c r="G37" s="1154" t="s">
        <v>496</v>
      </c>
      <c r="H37" s="1155"/>
      <c r="I37" s="1155"/>
      <c r="J37" s="1156"/>
      <c r="K37" s="296">
        <v>13298</v>
      </c>
      <c r="L37" s="296">
        <v>2074</v>
      </c>
      <c r="M37" s="297">
        <v>859</v>
      </c>
      <c r="N37" s="298">
        <v>141.4</v>
      </c>
    </row>
    <row r="38" spans="1:16" ht="27" customHeight="1">
      <c r="A38" s="250"/>
      <c r="B38" s="246"/>
      <c r="C38" s="246"/>
      <c r="D38" s="246"/>
      <c r="E38" s="246"/>
      <c r="F38" s="246"/>
      <c r="G38" s="1157" t="s">
        <v>497</v>
      </c>
      <c r="H38" s="1158"/>
      <c r="I38" s="1158"/>
      <c r="J38" s="1159"/>
      <c r="K38" s="299" t="s">
        <v>477</v>
      </c>
      <c r="L38" s="299" t="s">
        <v>477</v>
      </c>
      <c r="M38" s="300">
        <v>2</v>
      </c>
      <c r="N38" s="301" t="s">
        <v>477</v>
      </c>
      <c r="O38" s="295"/>
    </row>
    <row r="39" spans="1:16">
      <c r="A39" s="250"/>
      <c r="B39" s="246"/>
      <c r="C39" s="246"/>
      <c r="D39" s="246"/>
      <c r="E39" s="246"/>
      <c r="F39" s="246"/>
      <c r="G39" s="1157" t="s">
        <v>498</v>
      </c>
      <c r="H39" s="1158"/>
      <c r="I39" s="1158"/>
      <c r="J39" s="1159"/>
      <c r="K39" s="302">
        <v>-28084</v>
      </c>
      <c r="L39" s="302">
        <v>-4381</v>
      </c>
      <c r="M39" s="303">
        <v>-2412</v>
      </c>
      <c r="N39" s="304">
        <v>81.599999999999994</v>
      </c>
      <c r="O39" s="295"/>
    </row>
    <row r="40" spans="1:16" ht="27" customHeight="1">
      <c r="A40" s="250"/>
      <c r="B40" s="246"/>
      <c r="C40" s="246"/>
      <c r="D40" s="246"/>
      <c r="E40" s="246"/>
      <c r="F40" s="246"/>
      <c r="G40" s="1154" t="s">
        <v>499</v>
      </c>
      <c r="H40" s="1155"/>
      <c r="I40" s="1155"/>
      <c r="J40" s="1156"/>
      <c r="K40" s="302">
        <v>-374677</v>
      </c>
      <c r="L40" s="302">
        <v>-58443</v>
      </c>
      <c r="M40" s="303">
        <v>-68535</v>
      </c>
      <c r="N40" s="304">
        <v>-14.7</v>
      </c>
      <c r="O40" s="295"/>
    </row>
    <row r="41" spans="1:16">
      <c r="A41" s="250"/>
      <c r="B41" s="246"/>
      <c r="C41" s="246"/>
      <c r="D41" s="246"/>
      <c r="E41" s="246"/>
      <c r="F41" s="246"/>
      <c r="G41" s="1160" t="s">
        <v>283</v>
      </c>
      <c r="H41" s="1161"/>
      <c r="I41" s="1161"/>
      <c r="J41" s="1162"/>
      <c r="K41" s="296">
        <v>201860</v>
      </c>
      <c r="L41" s="302">
        <v>31487</v>
      </c>
      <c r="M41" s="303">
        <v>25295</v>
      </c>
      <c r="N41" s="304">
        <v>24.5</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506969</v>
      </c>
      <c r="J51" s="322">
        <v>74194</v>
      </c>
      <c r="K51" s="323">
        <v>-30.6</v>
      </c>
      <c r="L51" s="324">
        <v>146641</v>
      </c>
      <c r="M51" s="325">
        <v>0.3</v>
      </c>
      <c r="N51" s="326">
        <v>-30.9</v>
      </c>
    </row>
    <row r="52" spans="1:14">
      <c r="A52" s="250"/>
      <c r="B52" s="246"/>
      <c r="C52" s="246"/>
      <c r="D52" s="246"/>
      <c r="E52" s="246"/>
      <c r="F52" s="246"/>
      <c r="G52" s="327"/>
      <c r="H52" s="328" t="s">
        <v>510</v>
      </c>
      <c r="I52" s="329">
        <v>346411</v>
      </c>
      <c r="J52" s="330">
        <v>50697</v>
      </c>
      <c r="K52" s="331">
        <v>-6</v>
      </c>
      <c r="L52" s="332">
        <v>68142</v>
      </c>
      <c r="M52" s="333">
        <v>-9.6999999999999993</v>
      </c>
      <c r="N52" s="334">
        <v>3.7</v>
      </c>
    </row>
    <row r="53" spans="1:14">
      <c r="A53" s="250"/>
      <c r="B53" s="246"/>
      <c r="C53" s="246"/>
      <c r="D53" s="246"/>
      <c r="E53" s="246"/>
      <c r="F53" s="246"/>
      <c r="G53" s="312" t="s">
        <v>511</v>
      </c>
      <c r="H53" s="313"/>
      <c r="I53" s="321">
        <v>698628</v>
      </c>
      <c r="J53" s="322">
        <v>102951</v>
      </c>
      <c r="K53" s="323">
        <v>38.799999999999997</v>
      </c>
      <c r="L53" s="324">
        <v>174587</v>
      </c>
      <c r="M53" s="325">
        <v>19.100000000000001</v>
      </c>
      <c r="N53" s="326">
        <v>19.7</v>
      </c>
    </row>
    <row r="54" spans="1:14">
      <c r="A54" s="250"/>
      <c r="B54" s="246"/>
      <c r="C54" s="246"/>
      <c r="D54" s="246"/>
      <c r="E54" s="246"/>
      <c r="F54" s="246"/>
      <c r="G54" s="327"/>
      <c r="H54" s="328" t="s">
        <v>510</v>
      </c>
      <c r="I54" s="329">
        <v>354833</v>
      </c>
      <c r="J54" s="330">
        <v>52289</v>
      </c>
      <c r="K54" s="331">
        <v>3.1</v>
      </c>
      <c r="L54" s="332">
        <v>79695</v>
      </c>
      <c r="M54" s="333">
        <v>17</v>
      </c>
      <c r="N54" s="334">
        <v>-13.9</v>
      </c>
    </row>
    <row r="55" spans="1:14">
      <c r="A55" s="250"/>
      <c r="B55" s="246"/>
      <c r="C55" s="246"/>
      <c r="D55" s="246"/>
      <c r="E55" s="246"/>
      <c r="F55" s="246"/>
      <c r="G55" s="312" t="s">
        <v>512</v>
      </c>
      <c r="H55" s="313"/>
      <c r="I55" s="321">
        <v>1854730</v>
      </c>
      <c r="J55" s="322">
        <v>278655</v>
      </c>
      <c r="K55" s="323">
        <v>170.7</v>
      </c>
      <c r="L55" s="324">
        <v>175675</v>
      </c>
      <c r="M55" s="325">
        <v>0.6</v>
      </c>
      <c r="N55" s="326">
        <v>170.1</v>
      </c>
    </row>
    <row r="56" spans="1:14">
      <c r="A56" s="250"/>
      <c r="B56" s="246"/>
      <c r="C56" s="246"/>
      <c r="D56" s="246"/>
      <c r="E56" s="246"/>
      <c r="F56" s="246"/>
      <c r="G56" s="327"/>
      <c r="H56" s="328" t="s">
        <v>510</v>
      </c>
      <c r="I56" s="329">
        <v>1293218</v>
      </c>
      <c r="J56" s="330">
        <v>194294</v>
      </c>
      <c r="K56" s="331">
        <v>271.60000000000002</v>
      </c>
      <c r="L56" s="332">
        <v>87698</v>
      </c>
      <c r="M56" s="333">
        <v>10</v>
      </c>
      <c r="N56" s="334">
        <v>261.60000000000002</v>
      </c>
    </row>
    <row r="57" spans="1:14">
      <c r="A57" s="250"/>
      <c r="B57" s="246"/>
      <c r="C57" s="246"/>
      <c r="D57" s="246"/>
      <c r="E57" s="246"/>
      <c r="F57" s="246"/>
      <c r="G57" s="312" t="s">
        <v>513</v>
      </c>
      <c r="H57" s="313"/>
      <c r="I57" s="321">
        <v>2719218</v>
      </c>
      <c r="J57" s="322">
        <v>415655</v>
      </c>
      <c r="K57" s="323">
        <v>49.2</v>
      </c>
      <c r="L57" s="324">
        <v>162193</v>
      </c>
      <c r="M57" s="325">
        <v>-7.7</v>
      </c>
      <c r="N57" s="326">
        <v>56.9</v>
      </c>
    </row>
    <row r="58" spans="1:14">
      <c r="A58" s="250"/>
      <c r="B58" s="246"/>
      <c r="C58" s="246"/>
      <c r="D58" s="246"/>
      <c r="E58" s="246"/>
      <c r="F58" s="246"/>
      <c r="G58" s="327"/>
      <c r="H58" s="328" t="s">
        <v>510</v>
      </c>
      <c r="I58" s="329">
        <v>2136183</v>
      </c>
      <c r="J58" s="330">
        <v>326534</v>
      </c>
      <c r="K58" s="331">
        <v>68.099999999999994</v>
      </c>
      <c r="L58" s="332">
        <v>79985</v>
      </c>
      <c r="M58" s="333">
        <v>-8.8000000000000007</v>
      </c>
      <c r="N58" s="334">
        <v>76.900000000000006</v>
      </c>
    </row>
    <row r="59" spans="1:14">
      <c r="A59" s="250"/>
      <c r="B59" s="246"/>
      <c r="C59" s="246"/>
      <c r="D59" s="246"/>
      <c r="E59" s="246"/>
      <c r="F59" s="246"/>
      <c r="G59" s="312" t="s">
        <v>514</v>
      </c>
      <c r="H59" s="313"/>
      <c r="I59" s="321">
        <v>1322499</v>
      </c>
      <c r="J59" s="322">
        <v>206286</v>
      </c>
      <c r="K59" s="323">
        <v>-50.4</v>
      </c>
      <c r="L59" s="324">
        <v>138651</v>
      </c>
      <c r="M59" s="325">
        <v>-14.5</v>
      </c>
      <c r="N59" s="326">
        <v>-35.9</v>
      </c>
    </row>
    <row r="60" spans="1:14">
      <c r="A60" s="250"/>
      <c r="B60" s="246"/>
      <c r="C60" s="246"/>
      <c r="D60" s="246"/>
      <c r="E60" s="246"/>
      <c r="F60" s="246"/>
      <c r="G60" s="327"/>
      <c r="H60" s="328" t="s">
        <v>510</v>
      </c>
      <c r="I60" s="335">
        <v>893121</v>
      </c>
      <c r="J60" s="330">
        <v>139311</v>
      </c>
      <c r="K60" s="331">
        <v>-57.3</v>
      </c>
      <c r="L60" s="332">
        <v>71211</v>
      </c>
      <c r="M60" s="333">
        <v>-11</v>
      </c>
      <c r="N60" s="334">
        <v>-46.3</v>
      </c>
    </row>
    <row r="61" spans="1:14">
      <c r="A61" s="250"/>
      <c r="B61" s="246"/>
      <c r="C61" s="246"/>
      <c r="D61" s="246"/>
      <c r="E61" s="246"/>
      <c r="F61" s="246"/>
      <c r="G61" s="312" t="s">
        <v>515</v>
      </c>
      <c r="H61" s="336"/>
      <c r="I61" s="337">
        <v>1420409</v>
      </c>
      <c r="J61" s="338">
        <v>215548</v>
      </c>
      <c r="K61" s="339">
        <v>35.5</v>
      </c>
      <c r="L61" s="340">
        <v>159549</v>
      </c>
      <c r="M61" s="341">
        <v>-0.4</v>
      </c>
      <c r="N61" s="326">
        <v>35.9</v>
      </c>
    </row>
    <row r="62" spans="1:14">
      <c r="A62" s="250"/>
      <c r="B62" s="246"/>
      <c r="C62" s="246"/>
      <c r="D62" s="246"/>
      <c r="E62" s="246"/>
      <c r="F62" s="246"/>
      <c r="G62" s="327"/>
      <c r="H62" s="328" t="s">
        <v>510</v>
      </c>
      <c r="I62" s="329">
        <v>1004753</v>
      </c>
      <c r="J62" s="330">
        <v>152625</v>
      </c>
      <c r="K62" s="331">
        <v>55.9</v>
      </c>
      <c r="L62" s="332">
        <v>77346</v>
      </c>
      <c r="M62" s="333">
        <v>-0.5</v>
      </c>
      <c r="N62" s="334">
        <v>56.4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35.76</v>
      </c>
      <c r="G47" s="12">
        <v>37.76</v>
      </c>
      <c r="H47" s="12">
        <v>23.26</v>
      </c>
      <c r="I47" s="12">
        <v>18.309999999999999</v>
      </c>
      <c r="J47" s="13">
        <v>21.4</v>
      </c>
    </row>
    <row r="48" spans="2:10" ht="57.75" customHeight="1">
      <c r="B48" s="14"/>
      <c r="C48" s="1174" t="s">
        <v>4</v>
      </c>
      <c r="D48" s="1174"/>
      <c r="E48" s="1175"/>
      <c r="F48" s="15">
        <v>11.47</v>
      </c>
      <c r="G48" s="16">
        <v>8.68</v>
      </c>
      <c r="H48" s="16">
        <v>6.63</v>
      </c>
      <c r="I48" s="16">
        <v>14.57</v>
      </c>
      <c r="J48" s="17">
        <v>7.06</v>
      </c>
    </row>
    <row r="49" spans="2:10" ht="57.75" customHeight="1" thickBot="1">
      <c r="B49" s="18"/>
      <c r="C49" s="1176" t="s">
        <v>5</v>
      </c>
      <c r="D49" s="1176"/>
      <c r="E49" s="1177"/>
      <c r="F49" s="19">
        <v>5.77</v>
      </c>
      <c r="G49" s="20">
        <v>3.37</v>
      </c>
      <c r="H49" s="20" t="s">
        <v>522</v>
      </c>
      <c r="I49" s="20">
        <v>3.9</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市町村公会計指標・財政指標組合せ分析表</vt:lpstr>
      <vt:lpstr>市町村施設類型別ストック情報分析表①</vt:lpstr>
      <vt:lpstr>市町村施設類型別ストック情報分析表②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秋元 喜夫</dc:creator>
  <cp:lastModifiedBy>秋元　喜夫</cp:lastModifiedBy>
  <cp:lastPrinted>2018-11-27T23:58:36Z</cp:lastPrinted>
  <dcterms:created xsi:type="dcterms:W3CDTF">2018-11-27T23:54:52Z</dcterms:created>
  <dcterms:modified xsi:type="dcterms:W3CDTF">2018-11-29T01:18:08Z</dcterms:modified>
</cp:coreProperties>
</file>