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31三島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AM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W34" i="9"/>
  <c r="BW35" i="9" s="1"/>
  <c r="BW36" i="9" s="1"/>
  <c r="BW37" i="9" s="1"/>
  <c r="BW38" i="9" s="1"/>
  <c r="BW39" i="9" s="1"/>
  <c r="BW40" i="9" s="1"/>
  <c r="BW41" i="9" s="1"/>
  <c r="BW42" i="9" s="1"/>
  <c r="CO34" i="9" s="1"/>
</calcChain>
</file>

<file path=xl/sharedStrings.xml><?xml version="1.0" encoding="utf-8"?>
<sst xmlns="http://schemas.openxmlformats.org/spreadsheetml/2006/main" count="1078" uniqueCount="558">
  <si>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</si>
  <si>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</si>
  <si>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</si>
  <si>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</si>
  <si>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</si>
  <si>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</si>
  <si>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</si>
  <si>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</si>
  <si>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</si>
  <si>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</si>
  <si>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</si>
  <si>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</si>
  <si>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</si>
  <si>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</si>
  <si>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</si>
  <si>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</si>
  <si>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</si>
  <si>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</si>
  <si>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</si>
  <si>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</si>
  <si>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</si>
  <si>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</si>
  <si>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</si>
  <si>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</si>
  <si>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</si>
  <si>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</si>
  <si>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</si>
  <si>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</si>
  <si>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</si>
  <si>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</si>
  <si>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</si>
  <si>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</si>
  <si>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</si>
  <si>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</si>
  <si>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</si>
  <si>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</si>
  <si>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</si>
  <si>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</si>
  <si>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</si>
  <si>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</si>
  <si>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</si>
  <si>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</si>
  <si>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</si>
  <si>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</si>
  <si>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</si>
  <si>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</si>
  <si>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</si>
  <si>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</si>
  <si>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</si>
  <si>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</si>
  <si>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</si>
  <si>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</si>
  <si>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</si>
  <si>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</si>
  <si>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</si>
  <si>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</si>
  <si>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</si>
  <si>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</si>
  <si>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</si>
  <si>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</si>
  <si>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</si>
  <si>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</si>
  <si>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</si>
  <si>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</si>
  <si>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</si>
  <si>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</si>
  <si>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</si>
  <si>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</si>
  <si>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</si>
  <si>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</si>
  <si>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</si>
  <si>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</si>
  <si>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</si>
  <si>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</si>
  <si>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</si>
  <si>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</si>
  <si>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</si>
  <si>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</si>
  <si>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</si>
  <si>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</si>
  <si>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</si>
  <si>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</si>
  <si>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</si>
  <si>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</si>
  <si>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</si>
  <si>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</si>
  <si>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</si>
  <si>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</si>
  <si>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</si>
  <si>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</si>
  <si>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</si>
  <si>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</si>
  <si>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</si>
  <si>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</si>
  <si>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</si>
  <si>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</si>
  <si>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</si>
  <si>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</si>
  <si>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</si>
  <si>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</si>
  <si>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</si>
  <si>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</si>
  <si>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</si>
  <si>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</si>
  <si>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</si>
  <si>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</si>
  <si>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</si>
  <si>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</si>
  <si>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</si>
  <si>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</si>
  <si>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</si>
  <si>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</si>
  <si>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</si>
  <si>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</si>
  <si>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</si>
  <si>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</si>
  <si>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</si>
  <si>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</si>
  <si>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</si>
  <si>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</si>
  <si>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</si>
  <si>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</si>
  <si>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</si>
  <si>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</si>
  <si>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</si>
  <si>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</si>
  <si>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</si>
  <si>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</si>
  <si>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</si>
  <si>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</si>
  <si>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</si>
  <si>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</si>
  <si>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</si>
  <si>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</si>
  <si>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</si>
  <si>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</si>
  <si>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</si>
  <si>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</si>
  <si>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</si>
  <si>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</si>
  <si>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</si>
  <si>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</si>
  <si>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</si>
  <si>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</si>
  <si>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</si>
  <si>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</si>
  <si>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</si>
  <si>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</si>
  <si>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</si>
  <si>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</si>
  <si>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</si>
  <si>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</si>
  <si>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</si>
  <si>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</si>
  <si>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</si>
  <si>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</si>
  <si>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</si>
  <si>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</si>
  <si>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</si>
  <si>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</si>
  <si>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</si>
  <si>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</si>
  <si>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</si>
  <si>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</si>
  <si>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</si>
  <si>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</si>
  <si>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</si>
  <si>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</si>
  <si>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</si>
  <si>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</si>
  <si>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</si>
  <si>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</si>
  <si>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</si>
  <si>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</si>
  <si>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</si>
  <si>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</si>
  <si>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</si>
  <si>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</si>
  <si>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</si>
  <si>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</si>
  <si>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</si>
  <si>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</si>
  <si>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</si>
  <si>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</si>
  <si>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</si>
  <si>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</si>
  <si>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</si>
  <si>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</si>
  <si>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</si>
  <si>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</si>
  <si>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</si>
  <si>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</si>
  <si>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</si>
  <si>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</si>
  <si>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</si>
  <si>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</si>
  <si>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</si>
  <si>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</si>
  <si>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</si>
  <si>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福島県三島町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</si>
  <si>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</si>
  <si>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</si>
  <si>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</si>
  <si>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</si>
  <si>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</si>
  <si>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</si>
  <si>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</si>
  <si>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</si>
  <si>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</si>
  <si>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</si>
  <si>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</si>
  <si>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</si>
  <si>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</si>
  <si>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</si>
  <si>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</si>
  <si>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</si>
  <si>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</si>
  <si>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</si>
  <si>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</si>
  <si>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</si>
  <si>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</si>
  <si>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</si>
  <si>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</si>
  <si>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</si>
  <si>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</si>
  <si>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</si>
  <si>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</si>
  <si>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</si>
  <si>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</si>
  <si>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</si>
  <si>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</si>
  <si>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</si>
  <si>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</si>
  <si>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</si>
  <si>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</si>
  <si>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</si>
  <si>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</si>
  <si>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</si>
  <si>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</si>
  <si>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</si>
  <si>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</si>
  <si>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</si>
  <si>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</si>
  <si>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</si>
  <si>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</si>
  <si>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</si>
  <si>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</si>
  <si>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</si>
  <si>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</si>
  <si>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</si>
  <si>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</si>
  <si>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</si>
  <si>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</si>
  <si>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</si>
  <si>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</si>
  <si>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</si>
  <si>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</si>
  <si>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</si>
  <si>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</si>
  <si>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</si>
  <si>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</si>
  <si>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</si>
  <si>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</si>
  <si>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</si>
  <si>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</si>
  <si>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</si>
  <si>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</si>
  <si>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</si>
  <si>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</si>
  <si>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</si>
  <si>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</si>
  <si>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</si>
  <si>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</si>
  <si>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</si>
  <si>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</si>
  <si>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</si>
  <si>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</si>
  <si>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</si>
  <si>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</si>
  <si>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</si>
  <si>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</si>
  <si>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</si>
  <si>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</si>
  <si>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</si>
  <si>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</si>
  <si>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</si>
  <si>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</si>
  <si>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</si>
  <si>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</si>
  <si>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</si>
  <si>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</si>
  <si>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</si>
  <si>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</si>
  <si>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</si>
  <si>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</si>
  <si>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</si>
  <si>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</si>
  <si>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</si>
  <si>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</si>
  <si>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</si>
  <si>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</si>
  <si>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</si>
  <si>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</si>
  <si>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</si>
  <si>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</si>
  <si>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</si>
  <si>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</si>
  <si>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</si>
  <si>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</si>
  <si>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</si>
  <si>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</si>
  <si>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</si>
  <si>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</si>
  <si>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</si>
  <si>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</si>
  <si>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</si>
  <si>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</si>
  <si>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</si>
  <si>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</si>
  <si>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</si>
  <si>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</si>
  <si>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</si>
  <si>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</si>
  <si>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</si>
  <si>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</si>
  <si>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</si>
  <si>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</si>
  <si>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</si>
  <si>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</si>
  <si>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</si>
  <si>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</si>
  <si>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</si>
  <si>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</si>
  <si>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</si>
  <si>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</si>
  <si>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</si>
  <si>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</si>
  <si>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</si>
  <si>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</si>
  <si>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</si>
  <si>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</si>
  <si>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</si>
  <si>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</si>
  <si>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</si>
  <si>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</si>
  <si>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</si>
  <si>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</si>
  <si>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</si>
  <si>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福島県三島町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</si>
  <si>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</si>
  <si>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</si>
  <si>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</si>
  <si>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</si>
  <si>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</si>
  <si>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</si>
  <si>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</si>
  <si>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</si>
  <si>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</si>
  <si>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</si>
  <si>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</si>
  <si>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</si>
  <si>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</si>
  <si>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</si>
  <si>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</si>
  <si>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</si>
  <si>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</si>
  <si>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</si>
  <si>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</si>
  <si>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</si>
  <si>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</si>
  <si>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</si>
  <si>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</si>
  <si>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</si>
  <si>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</si>
  <si>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</si>
  <si>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</si>
  <si>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</si>
  <si>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</si>
  <si>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</si>
  <si>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</si>
  <si>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</si>
  <si>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</si>
  <si>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</si>
  <si>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</si>
  <si>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</si>
  <si>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</si>
  <si>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</si>
  <si>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</si>
  <si>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</si>
  <si>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三島町戸別合併処理浄化槽事業特別会計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</si>
  <si>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</si>
  <si>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</si>
  <si>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</si>
  <si>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</si>
  <si>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</si>
  <si>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</si>
  <si>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</si>
  <si>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</si>
  <si>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</si>
  <si>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</si>
  <si>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</si>
  <si>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</si>
  <si>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</si>
  <si>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</si>
  <si>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</si>
  <si>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</si>
  <si>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</si>
  <si>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</si>
  <si>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</si>
  <si>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</si>
  <si>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</si>
  <si>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</si>
  <si>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</si>
  <si>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</si>
  <si>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</si>
  <si>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</si>
  <si>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</si>
  <si>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</si>
  <si>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</si>
  <si>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</si>
  <si>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</si>
  <si>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</si>
  <si>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</si>
  <si>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</si>
  <si>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</si>
  <si>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</si>
  <si>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</si>
  <si>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</si>
  <si>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</si>
  <si>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</si>
  <si>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</si>
  <si>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</si>
  <si>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</si>
  <si>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</si>
  <si>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</si>
  <si>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</si>
  <si>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</si>
  <si>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</si>
  <si>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</si>
  <si>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</si>
  <si>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</si>
  <si>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</si>
  <si>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</si>
  <si>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</si>
  <si>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</si>
  <si>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</si>
  <si>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</si>
  <si>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</si>
  <si>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</si>
  <si>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</si>
  <si>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</si>
  <si>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</si>
  <si>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</si>
  <si>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</si>
  <si>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</si>
  <si>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</si>
  <si>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</si>
  <si>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</si>
  <si>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</si>
  <si>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</si>
  <si>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</si>
  <si>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</si>
  <si>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</si>
  <si>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</si>
  <si>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</si>
  <si>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</si>
  <si>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</si>
  <si>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</si>
  <si>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</si>
  <si>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</si>
  <si>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</si>
  <si>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</si>
  <si>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</si>
  <si>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</si>
  <si>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</si>
  <si>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</si>
  <si>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</si>
  <si>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</si>
  <si>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</si>
  <si>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</si>
  <si>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</si>
  <si>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</si>
  <si>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</si>
  <si>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</si>
  <si>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</si>
  <si>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</si>
  <si>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</si>
  <si>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</si>
  <si>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</si>
  <si>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</si>
  <si>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</si>
  <si>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</si>
  <si>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</si>
  <si>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</si>
  <si>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</si>
  <si>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</si>
  <si>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</si>
  <si>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</si>
  <si>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</si>
  <si>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</si>
  <si>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</si>
  <si>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</si>
  <si>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</si>
  <si>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</si>
  <si>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</si>
  <si>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</si>
  <si>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</si>
  <si>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</si>
  <si>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</si>
  <si>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</si>
  <si>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</si>
  <si>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</si>
  <si>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</si>
  <si>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</si>
  <si>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</si>
  <si>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</si>
  <si>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</si>
  <si>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</si>
  <si>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</si>
  <si>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</si>
  <si>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</si>
  <si>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</si>
  <si>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</si>
  <si>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</si>
  <si>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</si>
  <si>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2.95</t>
  </si>
  <si>
    <t>一般会計</t>
  </si>
  <si>
    <t>三島町国民健康保険特別会計</t>
  </si>
  <si>
    <t>三島町介護保険特別会計</t>
  </si>
  <si>
    <t>三島町簡易水道事業特別会計</t>
  </si>
  <si>
    <t>三島町路線バス事業特別会計</t>
  </si>
  <si>
    <t>三島町戸別合併処理浄化槽事業特別会計</t>
  </si>
  <si>
    <t>三島町農業集落排水事業特別会計</t>
  </si>
  <si>
    <t>三島町後期高齢者医療特別会計</t>
  </si>
  <si>
    <t>その他会計（赤字）</t>
  </si>
  <si>
    <t>その他会計（黒字）</t>
  </si>
  <si>
    <t>会津若松地方広域市町村圏整備組合（一般会計）</t>
  </si>
  <si>
    <t>　　　〃　（会津若松地方水道用水供給事業会計）</t>
  </si>
  <si>
    <t>福島県市町村総合事務組合（一般会計）</t>
  </si>
  <si>
    <t>　　　〃　（消防補償等特別会計）</t>
  </si>
  <si>
    <t>　　　〃　（消防賞じゅつ金特別会計）</t>
  </si>
  <si>
    <t>　　　〃　（非常勤職員公務災害補償特別会計）</t>
  </si>
  <si>
    <t>　　　〃　（自治会館管理特別会計）</t>
  </si>
  <si>
    <t>福島県後期高齢者医療広域連合（一般会計）</t>
  </si>
  <si>
    <t>　　　〃　（後期高齢者医療特別会計）</t>
  </si>
  <si>
    <t>会津桐タンス株式会社</t>
    <rPh sb="0" eb="2">
      <t>アイヅ</t>
    </rPh>
    <rPh sb="2" eb="3">
      <t>キリ</t>
    </rPh>
    <rPh sb="6" eb="10">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</si>
  <si>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</si>
  <si>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</si>
  <si>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</si>
  <si>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</si>
  <si>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</si>
  <si>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</si>
  <si>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</si>
  <si>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</si>
  <si>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</si>
  <si>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</si>
  <si>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</si>
  <si>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においては、３カ年平均で1.1ポイント減少しているが単年度では上昇傾向にあり、過疎対策事業債（平成１５年度債）等の償還終了に伴う元利償還金（公債費）の減少があるものの、公営企業等繰出の増加や標準税収入額と普通交付税額の減少が比率悪化の要因となっている。将来負担比率においては、前年度からの剰余金（繰越金）による財政調整基金や減債基金への積立により充当可能基金が増加し改善されたものの、自主財源が乏しく地方交付税に大きく依存する当町では、財政健全化を維持するため、今後も歳出削減と事業の見直しを継続的に実施していく方針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</si>
</sst>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84851</c:v>
                </c:pt>
                <c:pt idx="1">
                  <c:v>129859</c:v>
                </c:pt>
                <c:pt idx="2">
                  <c:v>258246</c:v>
                </c:pt>
                <c:pt idx="3">
                  <c:v>250207</c:v>
                </c:pt>
                <c:pt idx="4">
                  <c:v>415493</c:v>
                </c:pt>
              </c:numCache>
            </c:numRef>
          </c:val>
          <c:smooth val="0"/>
        </c:ser>
        <c:dLbls>
          <c:showLegendKey val="0"/>
          <c:showVal val="0"/>
          <c:showCatName val="0"/>
          <c:showSerName val="0"/>
          <c:showPercent val="0"/>
          <c:showBubbleSize val="0"/>
        </c:dLbls>
        <c:marker val="1"/>
        <c:smooth val="0"/>
        <c:axId val="660688384"/>
        <c:axId val="660687992"/>
      </c:lineChart>
      <c:catAx>
        <c:axId val="660688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687992"/>
        <c:crosses val="autoZero"/>
        <c:auto val="1"/>
        <c:lblAlgn val="ctr"/>
        <c:lblOffset val="100"/>
        <c:tickLblSkip val="1"/>
        <c:tickMarkSkip val="1"/>
        <c:noMultiLvlLbl val="0"/>
      </c:catAx>
      <c:valAx>
        <c:axId val="66068799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68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11.03</c:v>
                </c:pt>
                <c:pt idx="1">
                  <c:v>12.23</c:v>
                </c:pt>
                <c:pt idx="2">
                  <c:v>9.83</c:v>
                </c:pt>
                <c:pt idx="3">
                  <c:v>12.36</c:v>
                </c:pt>
                <c:pt idx="4">
                  <c:v>16.09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63.37</c:v>
                </c:pt>
                <c:pt idx="1">
                  <c:v>70.72</c:v>
                </c:pt>
                <c:pt idx="2">
                  <c:v>71.56</c:v>
                </c:pt>
                <c:pt idx="3">
                  <c:v>72.25</c:v>
                </c:pt>
                <c:pt idx="4">
                  <c:v>73.14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60687208"/>
        <c:axId val="660686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9.8699999999999992</c:v>
                </c:pt>
                <c:pt idx="1">
                  <c:v>6.1</c:v>
                </c:pt>
                <c:pt idx="2">
                  <c:v>-2.95</c:v>
                </c:pt>
                <c:pt idx="3">
                  <c:v>8.02</c:v>
                </c:pt>
                <c:pt idx="4">
                  <c:v>2.17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60687208"/>
        <c:axId val="660686424"/>
      </c:lineChart>
      <c:catAx>
        <c:axId val="66068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686424"/>
        <c:crosses val="autoZero"/>
        <c:auto val="1"/>
        <c:lblAlgn val="ctr"/>
        <c:lblOffset val="100"/>
        <c:tickLblSkip val="1"/>
        <c:tickMarkSkip val="1"/>
        <c:noMultiLvlLbl val="0"/>
      </c:catAx>
      <c:valAx>
        <c:axId val="660686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8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三島町後期高齢者医療特別会計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三島町農業集落排水事業特別会計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0.06</c:v>
                </c:pt>
                <c:pt idx="4">
                  <c:v>#N/A</c:v>
                </c:pt>
                <c:pt idx="5">
                  <c:v>0.06</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三島町戸別合併処理浄化槽事業特別会計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0.52</c:v>
                </c:pt>
                <c:pt idx="2">
                  <c:v>#N/A</c:v>
                </c:pt>
                <c:pt idx="3">
                  <c:v>0.11</c:v>
                </c:pt>
                <c:pt idx="4">
                  <c:v>#N/A</c:v>
                </c:pt>
                <c:pt idx="5">
                  <c:v>0.71</c:v>
                </c:pt>
                <c:pt idx="6">
                  <c:v>#N/A</c:v>
                </c:pt>
                <c:pt idx="7">
                  <c:v>0.31</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三島町路線バス事業特別会計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0.02</c:v>
                </c:pt>
                <c:pt idx="4">
                  <c:v>#N/A</c:v>
                </c:pt>
                <c:pt idx="5">
                  <c:v>0.08</c:v>
                </c:pt>
                <c:pt idx="6">
                  <c:v>#N/A</c:v>
                </c:pt>
                <c:pt idx="7">
                  <c:v>0.11</c:v>
                </c:pt>
                <c:pt idx="8">
                  <c:v>#N/A</c:v>
                </c:pt>
                <c:pt idx="9">
                  <c:v>0.25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三島町簡易水道事業特別会計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0.19</c:v>
                </c:pt>
                <c:pt idx="4">
                  <c:v>#N/A</c:v>
                </c:pt>
                <c:pt idx="5">
                  <c:v>0.36</c:v>
                </c:pt>
                <c:pt idx="6">
                  <c:v>#N/A</c:v>
                </c:pt>
                <c:pt idx="7">
                  <c:v>0.55000000000000004</c:v>
                </c:pt>
                <c:pt idx="8">
                  <c:v>#N/A</c:v>
                </c:pt>
                <c:pt idx="9">
                  <c:v>0.94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三島町介護保険特別会計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0.79</c:v>
                </c:pt>
                <c:pt idx="2">
                  <c:v>#N/A</c:v>
                </c:pt>
                <c:pt idx="3">
                  <c:v>1.56</c:v>
                </c:pt>
                <c:pt idx="4">
                  <c:v>#N/A</c:v>
                </c:pt>
                <c:pt idx="5">
                  <c:v>0.99</c:v>
                </c:pt>
                <c:pt idx="6">
                  <c:v>#N/A</c:v>
                </c:pt>
                <c:pt idx="7">
                  <c:v>0.83</c:v>
                </c:pt>
                <c:pt idx="8">
                  <c:v>#N/A</c:v>
                </c:pt>
                <c:pt idx="9">
                  <c:v>1.44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三島町国民健康保険特別会計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1.73</c:v>
                </c:pt>
                <c:pt idx="2">
                  <c:v>#N/A</c:v>
                </c:pt>
                <c:pt idx="3">
                  <c:v>1.65</c:v>
                </c:pt>
                <c:pt idx="4">
                  <c:v>#N/A</c:v>
                </c:pt>
                <c:pt idx="5">
                  <c:v>2.44</c:v>
                </c:pt>
                <c:pt idx="6">
                  <c:v>#N/A</c:v>
                </c:pt>
                <c:pt idx="7">
                  <c:v>1.71</c:v>
                </c:pt>
                <c:pt idx="8">
                  <c:v>#N/A</c:v>
                </c:pt>
                <c:pt idx="9">
                  <c:v>4.53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12.67</c:v>
                </c:pt>
                <c:pt idx="2">
                  <c:v>#N/A</c:v>
                </c:pt>
                <c:pt idx="3">
                  <c:v>12.2</c:v>
                </c:pt>
                <c:pt idx="4">
                  <c:v>#N/A</c:v>
                </c:pt>
                <c:pt idx="5">
                  <c:v>9.74</c:v>
                </c:pt>
                <c:pt idx="6">
                  <c:v>#N/A</c:v>
                </c:pt>
                <c:pt idx="7">
                  <c:v>12.24</c:v>
                </c:pt>
                <c:pt idx="8">
                  <c:v>#N/A</c:v>
                </c:pt>
                <c:pt idx="9">
                  <c:v>15.83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60686032"/>
        <c:axId val="660686816"/>
      </c:barChart>
      <c:catAx>
        <c:axId val="66068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686816"/>
        <c:crosses val="autoZero"/>
        <c:auto val="1"/>
        <c:lblAlgn val="ctr"/>
        <c:lblOffset val="100"/>
        <c:tickLblSkip val="1"/>
        <c:tickMarkSkip val="1"/>
        <c:noMultiLvlLbl val="0"/>
      </c:catAx>
      <c:valAx>
        <c:axId val="66068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86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271</c:v>
                </c:pt>
                <c:pt idx="5">
                  <c:v>229</c:v>
                </c:pt>
                <c:pt idx="8">
                  <c:v>234</c:v>
                </c:pt>
                <c:pt idx="11">
                  <c:v>221</c:v>
                </c:pt>
                <c:pt idx="14">
                  <c:v>197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3</c:v>
                </c:pt>
                <c:pt idx="9">
                  <c:v>3</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53</c:v>
                </c:pt>
                <c:pt idx="3">
                  <c:v>60</c:v>
                </c:pt>
                <c:pt idx="6">
                  <c:v>55</c:v>
                </c:pt>
                <c:pt idx="9">
                  <c:v>46</c:v>
                </c:pt>
                <c:pt idx="12">
                  <c:v>51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297</c:v>
                </c:pt>
                <c:pt idx="3">
                  <c:v>229</c:v>
                </c:pt>
                <c:pt idx="6">
                  <c:v>222</c:v>
                </c:pt>
                <c:pt idx="9">
                  <c:v>196</c:v>
                </c:pt>
                <c:pt idx="12">
                  <c:v>175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60678192"/>
        <c:axId val="660681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83</c:v>
                </c:pt>
                <c:pt idx="2">
                  <c:v>#N/A</c:v>
                </c:pt>
                <c:pt idx="3">
                  <c:v>#N/A</c:v>
                </c:pt>
                <c:pt idx="4">
                  <c:v>64</c:v>
                </c:pt>
                <c:pt idx="5">
                  <c:v>#N/A</c:v>
                </c:pt>
                <c:pt idx="6">
                  <c:v>#N/A</c:v>
                </c:pt>
                <c:pt idx="7">
                  <c:v>46</c:v>
                </c:pt>
                <c:pt idx="8">
                  <c:v>#N/A</c:v>
                </c:pt>
                <c:pt idx="9">
                  <c:v>#N/A</c:v>
                </c:pt>
                <c:pt idx="10">
                  <c:v>24</c:v>
                </c:pt>
                <c:pt idx="11">
                  <c:v>#N/A</c:v>
                </c:pt>
                <c:pt idx="12">
                  <c:v>#N/A</c:v>
                </c:pt>
                <c:pt idx="13">
                  <c:v>33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60678192"/>
        <c:axId val="660681720"/>
      </c:lineChart>
      <c:catAx>
        <c:axId val="66067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681720"/>
        <c:crosses val="autoZero"/>
        <c:auto val="1"/>
        <c:lblAlgn val="ctr"/>
        <c:lblOffset val="100"/>
        <c:tickLblSkip val="1"/>
        <c:tickMarkSkip val="1"/>
        <c:noMultiLvlLbl val="0"/>
      </c:catAx>
      <c:valAx>
        <c:axId val="660681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7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2023</c:v>
                </c:pt>
                <c:pt idx="5">
                  <c:v>1990</c:v>
                </c:pt>
                <c:pt idx="8">
                  <c:v>1966</c:v>
                </c:pt>
                <c:pt idx="11">
                  <c:v>2120</c:v>
                </c:pt>
                <c:pt idx="14">
                  <c:v>2239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c:v>
                </c:pt>
                <c:pt idx="5">
                  <c:v>32</c:v>
                </c:pt>
                <c:pt idx="8">
                  <c:v>28</c:v>
                </c:pt>
                <c:pt idx="11">
                  <c:v>24</c:v>
                </c:pt>
                <c:pt idx="14">
                  <c:v>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1417</c:v>
                </c:pt>
                <c:pt idx="5">
                  <c:v>1545</c:v>
                </c:pt>
                <c:pt idx="8">
                  <c:v>1634</c:v>
                </c:pt>
                <c:pt idx="11">
                  <c:v>1786</c:v>
                </c:pt>
                <c:pt idx="14">
                  <c:v>1788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442</c:v>
                </c:pt>
                <c:pt idx="3">
                  <c:v>381</c:v>
                </c:pt>
                <c:pt idx="6">
                  <c:v>366</c:v>
                </c:pt>
                <c:pt idx="9">
                  <c:v>354</c:v>
                </c:pt>
                <c:pt idx="12">
                  <c:v>314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c:v>
                </c:pt>
                <c:pt idx="3">
                  <c:v>4</c:v>
                </c:pt>
                <c:pt idx="6">
                  <c:v>3</c:v>
                </c:pt>
                <c:pt idx="9">
                  <c:v>3</c:v>
                </c:pt>
                <c:pt idx="12">
                  <c:v>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644</c:v>
                </c:pt>
                <c:pt idx="3">
                  <c:v>588</c:v>
                </c:pt>
                <c:pt idx="6">
                  <c:v>527</c:v>
                </c:pt>
                <c:pt idx="9">
                  <c:v>520</c:v>
                </c:pt>
                <c:pt idx="12">
                  <c:v>559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1806</c:v>
                </c:pt>
                <c:pt idx="3">
                  <c:v>1771</c:v>
                </c:pt>
                <c:pt idx="6">
                  <c:v>1889</c:v>
                </c:pt>
                <c:pt idx="9">
                  <c:v>2040</c:v>
                </c:pt>
                <c:pt idx="12">
                  <c:v>2359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60685640"/>
        <c:axId val="66070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60685640"/>
        <c:axId val="660707200"/>
      </c:lineChart>
      <c:catAx>
        <c:axId val="66068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0707200"/>
        <c:crosses val="autoZero"/>
        <c:auto val="1"/>
        <c:lblAlgn val="ctr"/>
        <c:lblOffset val="100"/>
        <c:tickLblSkip val="1"/>
        <c:tickMarkSkip val="1"/>
        <c:noMultiLvlLbl val="0"/>
      </c:catAx>
      <c:valAx>
        <c:axId val="66070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85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{BED3C34A-11B0-4D67-93F8-1A60D78A9812}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{C85240F5-51E6-4ACD-802E-67E33245DF14}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{A65D5C20-504F-4DE1-89EF-09E257917965}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{60F4D894-F7DE-4412-A1B5-F05265F343F9}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{C304BD4A-0E62-4508-9D49-7975213A1C85}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{418DDE9E-839C-4C81-8B13-5F164902DA4C}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{F94EC2E8-C8A4-4AE0-AFEF-27A3D1B975C7}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{1E7E8888-3FA3-48B0-BC9B-F2C630B56FCD}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{8397063C-040B-411C-8FB0-34D9187272FC}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{5AA044E0-188E-4C51-9F43-4E7580319140}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60706808"/>
        <c:axId val="660678976"/>
      </c:scatterChart>
      <c:valAx>
        <c:axId val="660706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0678976"/>
        <c:crosses val="autoZero"/>
        <c:crossBetween val="midCat"/>
      </c:valAx>
      <c:valAx>
        <c:axId val="660678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0706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{64D8CB1D-2884-4236-BDB4-7D7CDA4D5F01}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{45EBC90C-647A-4ED7-B675-BEFC8649D42F}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{D2D3AB34-CF50-4FCD-8ECE-F5314F05CBCD}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{093B1E19-C223-4EBA-9A68-90EEE6348512}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{ED76A2D9-4E6D-4DDA-8005-F6F9C0DB0530}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7.9</c:v>
                </c:pt>
                <c:pt idx="2">
                  <c:v>6.1</c:v>
                </c:pt>
                <c:pt idx="3">
                  <c:v>4.2</c:v>
                </c:pt>
                <c:pt idx="4">
                  <c:v>3.1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{52C16AD8-BCF6-475E-9580-BABB04CF323A}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{BCBC86D2-9874-4A9F-8658-82B5A4C178F0}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{D0F9D12C-A9BB-4751-9B6F-B130C9A68379}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{BDD7E10D-CD9F-4F1C-AFB3-F70F3DDEE691}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{E1F7F138-08C3-43A1-AF28-5E6628F933FD}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60693872"/>
        <c:axId val="660693480"/>
      </c:scatterChart>
      <c:valAx>
        <c:axId val="660693872"/>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0693480"/>
        <c:crosses val="autoZero"/>
        <c:crossBetween val="midCat"/>
      </c:valAx>
      <c:valAx>
        <c:axId val="6606934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0693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公債費においては、平成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年度に公的資金補償金免除繰り上げ償還を実施したことにより、年々減少し健全化が図られてきている。今後も、起債の新規発行においては財政を圧迫しないよう計画的に事業を実施する。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公的資金補償金免除繰上償還により、一時的に地方債の現在高は大きく減少し、あわせて財政調整基金等充当可能財源の増加に伴い、将来負担について改善が図られたが、近年投資的事業の増加に伴い地方債の現在高が上昇傾向となっている。今後は、新規起債発行の抑制に努めるなど、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1,720
1,714
90.81
2,776,364
2,557,076
209,315
1,300,862
2,358,672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1,720
1,714
90.81
2,776,364
2,557,076
209,315
1,300,862
2,358,672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1,720
1,714
90.81
2,776,364
2,557,076
209,315
1,300,862
2,358,672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1,720
1,714
90.81
2,776,364
2,557,076
209,315
1,300,862
2,358,672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に加え、町内に中心となる産業がないこと等により、財政基盤が弱く類似団体平均を大幅に下回っている。窓口業務の民間委託等により支出の徹底的な見直しと三島町集中改革プランに沿った行財政改革の推進を今後も継続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131445</xdr:rowOff>
    </xdr:from>
    <xdr:to>
      <xdr:col>7</xdr:col>
      <xdr:colOff>152400</xdr:colOff>
      <xdr:row>43</xdr:row>
      <xdr:rowOff>137478</xdr:rowOff>
    </xdr:to>
    <xdr:cxnSp macro="">
      <xdr:nvCxnSpPr>
        <xdr:cNvPr id="63" name="直線コネクタ 62"/>
        <xdr:cNvCxnSpPr/>
      </xdr:nvCxnSpPr>
      <xdr:spPr>
        <a:xfrm flipV="1">
          <a:off x="4114800" y="75037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137478</xdr:rowOff>
    </xdr:to>
    <xdr:cxnSp macro="">
      <xdr:nvCxnSpPr>
        <xdr:cNvPr id="66" name="直線コネクタ 65"/>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143510</xdr:rowOff>
    </xdr:to>
    <xdr:cxnSp macro="">
      <xdr:nvCxnSpPr>
        <xdr:cNvPr id="69" name="直線コネクタ 68"/>
        <xdr:cNvCxnSpPr/>
      </xdr:nvCxnSpPr>
      <xdr:spPr>
        <a:xfrm flipV="1">
          <a:off x="2336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143510</xdr:rowOff>
    </xdr:to>
    <xdr:cxnSp macro="">
      <xdr:nvCxnSpPr>
        <xdr:cNvPr id="72" name="直線コネクタ 71"/>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80645</xdr:rowOff>
    </xdr:from>
    <xdr:to>
      <xdr:col>7</xdr:col>
      <xdr:colOff>203200</xdr:colOff>
      <xdr:row>44</xdr:row>
      <xdr:rowOff>10795</xdr:rowOff>
    </xdr:to>
    <xdr:sp macro="" textlink="">
      <xdr:nvSpPr>
        <xdr:cNvPr id="82" name="円/楕円 81"/>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6" name="円/楕円 85"/>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7" name="テキスト ボックス 86"/>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8" name="円/楕円 87"/>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9" name="テキスト ボックス 88"/>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0" name="円/楕円 89"/>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1" name="テキスト ボックス 90"/>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年度から実施した職員の給与手当等カットや退職不補充による職員数の減に伴う人件費の削減及び繰り上げ償還による公債費の削減により、義務的経費の抑制に伴い、</a:t>
          </a:r>
          <a:r>
            <a:rPr kumimoji="1" lang="en-US" altLang="ja-JP" sz="1300">
              <a:latin typeface="ＭＳ Ｐゴシック"/>
            </a:rPr>
            <a:t>H22</a:t>
          </a:r>
          <a:r>
            <a:rPr kumimoji="1" lang="ja-JP" altLang="en-US" sz="1300">
              <a:latin typeface="ＭＳ Ｐゴシック"/>
            </a:rPr>
            <a:t>年度までに改善してきている。町有施設等の維持管理等経常的経費の増加に伴い悪化している状況にあるため、今後とも事務事業の見直しを進め経常経費の削減を図る。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62</xdr:row>
      <xdr:rowOff>73406</xdr:rowOff>
    </xdr:to>
    <xdr:cxnSp macro="">
      <xdr:nvCxnSpPr>
        <xdr:cNvPr id="124" name="直線コネクタ 123"/>
        <xdr:cNvCxnSpPr/>
      </xdr:nvCxnSpPr>
      <xdr:spPr>
        <a:xfrm>
          <a:off x="4114800" y="106888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64</xdr:row>
      <xdr:rowOff>92456</xdr:rowOff>
    </xdr:to>
    <xdr:cxnSp macro="">
      <xdr:nvCxnSpPr>
        <xdr:cNvPr id="127" name="直線コネクタ 126"/>
        <xdr:cNvCxnSpPr/>
      </xdr:nvCxnSpPr>
      <xdr:spPr>
        <a:xfrm flipV="1">
          <a:off x="3225800" y="1068882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92456</xdr:rowOff>
    </xdr:to>
    <xdr:cxnSp macro="">
      <xdr:nvCxnSpPr>
        <xdr:cNvPr id="130" name="直線コネクタ 129"/>
        <xdr:cNvCxnSpPr/>
      </xdr:nvCxnSpPr>
      <xdr:spPr>
        <a:xfrm>
          <a:off x="2336800" y="1098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64</xdr:row>
      <xdr:rowOff>15240</xdr:rowOff>
    </xdr:to>
    <xdr:cxnSp macro="">
      <xdr:nvCxnSpPr>
        <xdr:cNvPr id="133" name="直線コネクタ 132"/>
        <xdr:cNvCxnSpPr/>
      </xdr:nvCxnSpPr>
      <xdr:spPr>
        <a:xfrm>
          <a:off x="1447800" y="108722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22606</xdr:rowOff>
    </xdr:from>
    <xdr:to>
      <xdr:col>7</xdr:col>
      <xdr:colOff>203200</xdr:colOff>
      <xdr:row>62</xdr:row>
      <xdr:rowOff>124206</xdr:rowOff>
    </xdr:to>
    <xdr:sp macro="" textlink="">
      <xdr:nvSpPr>
        <xdr:cNvPr id="143" name="円/楕円 142"/>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166133</xdr:rowOff>
    </xdr:from>
    <xdr:ext cx="762000" cy="259045"/>
    <xdr:sp macro="" textlink="">
      <xdr:nvSpPr>
        <xdr:cNvPr id="144" name="財政構造の弾力性該当値テキスト"/>
        <xdr:cNvSpPr txBox="1"/>
      </xdr:nvSpPr>
      <xdr:spPr>
        <a:xfrm>
          <a:off x="5041900" y="106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45" name="円/楕円 144"/>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94505</xdr:rowOff>
    </xdr:from>
    <xdr:ext cx="736600" cy="259045"/>
    <xdr:sp macro="" textlink="">
      <xdr:nvSpPr>
        <xdr:cNvPr id="146" name="テキスト ボックス 145"/>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41656</xdr:rowOff>
    </xdr:from>
    <xdr:to>
      <xdr:col>4</xdr:col>
      <xdr:colOff>533400</xdr:colOff>
      <xdr:row>64</xdr:row>
      <xdr:rowOff>143256</xdr:rowOff>
    </xdr:to>
    <xdr:sp macro="" textlink="">
      <xdr:nvSpPr>
        <xdr:cNvPr id="147" name="円/楕円 146"/>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48" name="テキスト ボックス 14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49" name="円/楕円 148"/>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0" name="テキスト ボックス 149"/>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1" name="円/楕円 150"/>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106443</xdr:rowOff>
    </xdr:from>
    <xdr:ext cx="762000" cy="259045"/>
    <xdr:sp macro="" textlink="">
      <xdr:nvSpPr>
        <xdr:cNvPr id="152" name="テキスト ボックス 151"/>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[478,112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１人当たりの金額が類似団体平均を上回っているのは、主に人件費が要因となっている。これは、保育所・生活工芸館等の施設運営を直営で行っているため、今後は民間でも実施可能な部分について、指定管理者制度の導入等により委託化を進め、コストの低減を図っていく方針であ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58186</xdr:rowOff>
    </xdr:from>
    <xdr:to>
      <xdr:col>7</xdr:col>
      <xdr:colOff>152400</xdr:colOff>
      <xdr:row>83</xdr:row>
      <xdr:rowOff>62238</xdr:rowOff>
    </xdr:to>
    <xdr:cxnSp macro="">
      <xdr:nvCxnSpPr>
        <xdr:cNvPr id="188" name="直線コネクタ 187"/>
        <xdr:cNvCxnSpPr/>
      </xdr:nvCxnSpPr>
      <xdr:spPr>
        <a:xfrm>
          <a:off x="4114800" y="14288536"/>
          <a:ext cx="8382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27060</xdr:rowOff>
    </xdr:from>
    <xdr:to>
      <xdr:col>6</xdr:col>
      <xdr:colOff>0</xdr:colOff>
      <xdr:row>83</xdr:row>
      <xdr:rowOff>58186</xdr:rowOff>
    </xdr:to>
    <xdr:cxnSp macro="">
      <xdr:nvCxnSpPr>
        <xdr:cNvPr id="191" name="直線コネクタ 190"/>
        <xdr:cNvCxnSpPr/>
      </xdr:nvCxnSpPr>
      <xdr:spPr>
        <a:xfrm>
          <a:off x="3225800" y="14257410"/>
          <a:ext cx="889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8506</xdr:rowOff>
    </xdr:from>
    <xdr:to>
      <xdr:col>4</xdr:col>
      <xdr:colOff>482600</xdr:colOff>
      <xdr:row>83</xdr:row>
      <xdr:rowOff>27060</xdr:rowOff>
    </xdr:to>
    <xdr:cxnSp macro="">
      <xdr:nvCxnSpPr>
        <xdr:cNvPr id="194" name="直線コネクタ 193"/>
        <xdr:cNvCxnSpPr/>
      </xdr:nvCxnSpPr>
      <xdr:spPr>
        <a:xfrm>
          <a:off x="2336800" y="14238856"/>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196" name="テキスト ボックス 195"/>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145821</xdr:rowOff>
    </xdr:from>
    <xdr:to>
      <xdr:col>3</xdr:col>
      <xdr:colOff>279400</xdr:colOff>
      <xdr:row>83</xdr:row>
      <xdr:rowOff>8506</xdr:rowOff>
    </xdr:to>
    <xdr:cxnSp macro="">
      <xdr:nvCxnSpPr>
        <xdr:cNvPr id="197" name="直線コネクタ 196"/>
        <xdr:cNvCxnSpPr/>
      </xdr:nvCxnSpPr>
      <xdr:spPr>
        <a:xfrm>
          <a:off x="1447800" y="14204721"/>
          <a:ext cx="889000" cy="3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199" name="テキスト ボックス 198"/>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1" name="テキスト ボックス 200"/>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11438</xdr:rowOff>
    </xdr:from>
    <xdr:to>
      <xdr:col>7</xdr:col>
      <xdr:colOff>203200</xdr:colOff>
      <xdr:row>83</xdr:row>
      <xdr:rowOff>113038</xdr:rowOff>
    </xdr:to>
    <xdr:sp macro="" textlink="">
      <xdr:nvSpPr>
        <xdr:cNvPr id="207" name="円/楕円 206"/>
        <xdr:cNvSpPr/>
      </xdr:nvSpPr>
      <xdr:spPr>
        <a:xfrm>
          <a:off x="4902200" y="142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154965</xdr:rowOff>
    </xdr:from>
    <xdr:ext cx="762000" cy="259045"/>
    <xdr:sp macro="" textlink="">
      <xdr:nvSpPr>
        <xdr:cNvPr id="208" name="人件費・物件費等の状況該当値テキスト"/>
        <xdr:cNvSpPr txBox="1"/>
      </xdr:nvSpPr>
      <xdr:spPr>
        <a:xfrm>
          <a:off x="5041900" y="14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478,112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7386</xdr:rowOff>
    </xdr:from>
    <xdr:to>
      <xdr:col>6</xdr:col>
      <xdr:colOff>50800</xdr:colOff>
      <xdr:row>83</xdr:row>
      <xdr:rowOff>108986</xdr:rowOff>
    </xdr:to>
    <xdr:sp macro="" textlink="">
      <xdr:nvSpPr>
        <xdr:cNvPr id="209" name="円/楕円 208"/>
        <xdr:cNvSpPr/>
      </xdr:nvSpPr>
      <xdr:spPr>
        <a:xfrm>
          <a:off x="4064000" y="142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93763</xdr:rowOff>
    </xdr:from>
    <xdr:ext cx="736600" cy="259045"/>
    <xdr:sp macro="" textlink="">
      <xdr:nvSpPr>
        <xdr:cNvPr id="210" name="テキスト ボックス 209"/>
        <xdr:cNvSpPr txBox="1"/>
      </xdr:nvSpPr>
      <xdr:spPr>
        <a:xfrm>
          <a:off x="3733800" y="1432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474,585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147710</xdr:rowOff>
    </xdr:from>
    <xdr:to>
      <xdr:col>4</xdr:col>
      <xdr:colOff>533400</xdr:colOff>
      <xdr:row>83</xdr:row>
      <xdr:rowOff>77860</xdr:rowOff>
    </xdr:to>
    <xdr:sp macro="" textlink="">
      <xdr:nvSpPr>
        <xdr:cNvPr id="211" name="円/楕円 210"/>
        <xdr:cNvSpPr/>
      </xdr:nvSpPr>
      <xdr:spPr>
        <a:xfrm>
          <a:off x="3175000" y="142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62637</xdr:rowOff>
    </xdr:from>
    <xdr:ext cx="762000" cy="259045"/>
    <xdr:sp macro="" textlink="">
      <xdr:nvSpPr>
        <xdr:cNvPr id="212" name="テキスト ボックス 211"/>
        <xdr:cNvSpPr txBox="1"/>
      </xdr:nvSpPr>
      <xdr:spPr>
        <a:xfrm>
          <a:off x="2844800" y="1429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447,498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129156</xdr:rowOff>
    </xdr:from>
    <xdr:to>
      <xdr:col>3</xdr:col>
      <xdr:colOff>330200</xdr:colOff>
      <xdr:row>83</xdr:row>
      <xdr:rowOff>59306</xdr:rowOff>
    </xdr:to>
    <xdr:sp macro="" textlink="">
      <xdr:nvSpPr>
        <xdr:cNvPr id="213" name="円/楕円 212"/>
        <xdr:cNvSpPr/>
      </xdr:nvSpPr>
      <xdr:spPr>
        <a:xfrm>
          <a:off x="2286000" y="141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44083</xdr:rowOff>
    </xdr:from>
    <xdr:ext cx="762000" cy="259045"/>
    <xdr:sp macro="" textlink="">
      <xdr:nvSpPr>
        <xdr:cNvPr id="214" name="テキスト ボックス 213"/>
        <xdr:cNvSpPr txBox="1"/>
      </xdr:nvSpPr>
      <xdr:spPr>
        <a:xfrm>
          <a:off x="1955800" y="1427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95021</xdr:rowOff>
    </xdr:from>
    <xdr:to>
      <xdr:col>2</xdr:col>
      <xdr:colOff>127000</xdr:colOff>
      <xdr:row>83</xdr:row>
      <xdr:rowOff>25171</xdr:rowOff>
    </xdr:to>
    <xdr:sp macro="" textlink="">
      <xdr:nvSpPr>
        <xdr:cNvPr id="215" name="円/楕円 214"/>
        <xdr:cNvSpPr/>
      </xdr:nvSpPr>
      <xdr:spPr>
        <a:xfrm>
          <a:off x="1397000" y="141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9948</xdr:rowOff>
    </xdr:from>
    <xdr:ext cx="762000" cy="259045"/>
    <xdr:sp macro="" textlink="">
      <xdr:nvSpPr>
        <xdr:cNvPr id="216" name="テキスト ボックス 215"/>
        <xdr:cNvSpPr txBox="1"/>
      </xdr:nvSpPr>
      <xdr:spPr>
        <a:xfrm>
          <a:off x="1066800" y="1424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401,643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年度からの行財政改革推進計画に基づき職員の給与手当等カットを実施した。類似団体と比較しても、大幅な変動はないため、今後も継続して、給与の適正化に努める。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123444</xdr:rowOff>
    </xdr:from>
    <xdr:to>
      <xdr:col>24</xdr:col>
      <xdr:colOff>558800</xdr:colOff>
      <xdr:row>86</xdr:row>
      <xdr:rowOff>254</xdr:rowOff>
    </xdr:to>
    <xdr:cxnSp macro="">
      <xdr:nvCxnSpPr>
        <xdr:cNvPr id="248" name="直線コネクタ 247"/>
        <xdr:cNvCxnSpPr/>
      </xdr:nvCxnSpPr>
      <xdr:spPr>
        <a:xfrm flipV="1">
          <a:off x="16179800" y="146966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86</xdr:row>
      <xdr:rowOff>5080</xdr:rowOff>
    </xdr:to>
    <xdr:cxnSp macro="">
      <xdr:nvCxnSpPr>
        <xdr:cNvPr id="251" name="直線コネクタ 250"/>
        <xdr:cNvCxnSpPr/>
      </xdr:nvCxnSpPr>
      <xdr:spPr>
        <a:xfrm flipV="1">
          <a:off x="15290800" y="147449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5080</xdr:rowOff>
    </xdr:to>
    <xdr:cxnSp macro="">
      <xdr:nvCxnSpPr>
        <xdr:cNvPr id="254" name="直線コネクタ 253"/>
        <xdr:cNvCxnSpPr/>
      </xdr:nvCxnSpPr>
      <xdr:spPr>
        <a:xfrm>
          <a:off x="14401800" y="1472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87</xdr:row>
      <xdr:rowOff>156972</xdr:rowOff>
    </xdr:to>
    <xdr:cxnSp macro="">
      <xdr:nvCxnSpPr>
        <xdr:cNvPr id="257" name="直線コネクタ 256"/>
        <xdr:cNvCxnSpPr/>
      </xdr:nvCxnSpPr>
      <xdr:spPr>
        <a:xfrm flipV="1">
          <a:off x="13512800" y="1472565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67" name="円/楕円 266"/>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139971</xdr:rowOff>
    </xdr:from>
    <xdr:ext cx="762000" cy="259045"/>
    <xdr:sp macro="" textlink="">
      <xdr:nvSpPr>
        <xdr:cNvPr id="268" name="給与水準   （国との比較）該当値テキスト"/>
        <xdr:cNvSpPr txBox="1"/>
      </xdr:nvSpPr>
      <xdr:spPr>
        <a:xfrm>
          <a:off x="17106900" y="145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69" name="円/楕円 268"/>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0" name="テキスト ボックス 269"/>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1" name="円/楕円 270"/>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2" name="テキスト ボックス 271"/>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3" name="円/楕円 27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4" name="テキスト ボックス 273"/>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75" name="円/楕円 274"/>
        <xdr:cNvSpPr/>
      </xdr:nvSpPr>
      <xdr:spPr>
        <a:xfrm>
          <a:off x="13462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76" name="テキスト ボックス 275"/>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年から実施してきた退職不補充や事務事業の民間委託等により、大幅に職員数は減少し、現在では類似団体平均を上回っている。今後も引き続き、自治体規模に見合った適正な人員配置に努める。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82623</xdr:rowOff>
    </xdr:from>
    <xdr:to>
      <xdr:col>24</xdr:col>
      <xdr:colOff>558800</xdr:colOff>
      <xdr:row>60</xdr:row>
      <xdr:rowOff>143292</xdr:rowOff>
    </xdr:to>
    <xdr:cxnSp macro="">
      <xdr:nvCxnSpPr>
        <xdr:cNvPr id="313" name="直線コネクタ 312"/>
        <xdr:cNvCxnSpPr/>
      </xdr:nvCxnSpPr>
      <xdr:spPr>
        <a:xfrm>
          <a:off x="16179800" y="10369623"/>
          <a:ext cx="8382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4"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59182</xdr:rowOff>
    </xdr:from>
    <xdr:to>
      <xdr:col>23</xdr:col>
      <xdr:colOff>406400</xdr:colOff>
      <xdr:row>60</xdr:row>
      <xdr:rowOff>82623</xdr:rowOff>
    </xdr:to>
    <xdr:cxnSp macro="">
      <xdr:nvCxnSpPr>
        <xdr:cNvPr id="316" name="直線コネクタ 315"/>
        <xdr:cNvCxnSpPr/>
      </xdr:nvCxnSpPr>
      <xdr:spPr>
        <a:xfrm>
          <a:off x="15290800" y="10346182"/>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18" name="テキスト ボックス 317"/>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39533</xdr:rowOff>
    </xdr:from>
    <xdr:to>
      <xdr:col>22</xdr:col>
      <xdr:colOff>203200</xdr:colOff>
      <xdr:row>60</xdr:row>
      <xdr:rowOff>59182</xdr:rowOff>
    </xdr:to>
    <xdr:cxnSp macro="">
      <xdr:nvCxnSpPr>
        <xdr:cNvPr id="319" name="直線コネクタ 318"/>
        <xdr:cNvCxnSpPr/>
      </xdr:nvCxnSpPr>
      <xdr:spPr>
        <a:xfrm>
          <a:off x="14401800" y="10326533"/>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0" name="フローチャート : 判断 319"/>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1" name="テキスト ボックス 320"/>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39533</xdr:rowOff>
    </xdr:to>
    <xdr:cxnSp macro="">
      <xdr:nvCxnSpPr>
        <xdr:cNvPr id="322" name="直線コネクタ 321"/>
        <xdr:cNvCxnSpPr/>
      </xdr:nvCxnSpPr>
      <xdr:spPr>
        <a:xfrm>
          <a:off x="13512800" y="10300335"/>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3" name="フローチャート : 判断 322"/>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75455</xdr:rowOff>
    </xdr:from>
    <xdr:ext cx="762000" cy="259045"/>
    <xdr:sp macro="" textlink="">
      <xdr:nvSpPr>
        <xdr:cNvPr id="324" name="テキスト ボックス 323"/>
        <xdr:cNvSpPr txBox="1"/>
      </xdr:nvSpPr>
      <xdr:spPr>
        <a:xfrm>
          <a:off x="14020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5" name="フローチャート : 判断 324"/>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83728</xdr:rowOff>
    </xdr:from>
    <xdr:ext cx="762000" cy="259045"/>
    <xdr:sp macro="" textlink="">
      <xdr:nvSpPr>
        <xdr:cNvPr id="326" name="テキスト ボックス 325"/>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92492</xdr:rowOff>
    </xdr:from>
    <xdr:to>
      <xdr:col>24</xdr:col>
      <xdr:colOff>609600</xdr:colOff>
      <xdr:row>61</xdr:row>
      <xdr:rowOff>22642</xdr:rowOff>
    </xdr:to>
    <xdr:sp macro="" textlink="">
      <xdr:nvSpPr>
        <xdr:cNvPr id="332" name="円/楕円 331"/>
        <xdr:cNvSpPr/>
      </xdr:nvSpPr>
      <xdr:spPr>
        <a:xfrm>
          <a:off x="16967200" y="103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64569</xdr:rowOff>
    </xdr:from>
    <xdr:ext cx="762000" cy="259045"/>
    <xdr:sp macro="" textlink="">
      <xdr:nvSpPr>
        <xdr:cNvPr id="333" name="定員管理の状況該当値テキスト"/>
        <xdr:cNvSpPr txBox="1"/>
      </xdr:nvSpPr>
      <xdr:spPr>
        <a:xfrm>
          <a:off x="17106900" y="1035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31823</xdr:rowOff>
    </xdr:from>
    <xdr:to>
      <xdr:col>23</xdr:col>
      <xdr:colOff>457200</xdr:colOff>
      <xdr:row>60</xdr:row>
      <xdr:rowOff>133423</xdr:rowOff>
    </xdr:to>
    <xdr:sp macro="" textlink="">
      <xdr:nvSpPr>
        <xdr:cNvPr id="334" name="円/楕円 333"/>
        <xdr:cNvSpPr/>
      </xdr:nvSpPr>
      <xdr:spPr>
        <a:xfrm>
          <a:off x="161290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118200</xdr:rowOff>
    </xdr:from>
    <xdr:ext cx="736600" cy="259045"/>
    <xdr:sp macro="" textlink="">
      <xdr:nvSpPr>
        <xdr:cNvPr id="335" name="テキスト ボックス 334"/>
        <xdr:cNvSpPr txBox="1"/>
      </xdr:nvSpPr>
      <xdr:spPr>
        <a:xfrm>
          <a:off x="15798800" y="1040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8382</xdr:rowOff>
    </xdr:from>
    <xdr:to>
      <xdr:col>22</xdr:col>
      <xdr:colOff>254000</xdr:colOff>
      <xdr:row>60</xdr:row>
      <xdr:rowOff>109982</xdr:rowOff>
    </xdr:to>
    <xdr:sp macro="" textlink="">
      <xdr:nvSpPr>
        <xdr:cNvPr id="336" name="円/楕円 335"/>
        <xdr:cNvSpPr/>
      </xdr:nvSpPr>
      <xdr:spPr>
        <a:xfrm>
          <a:off x="15240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120159</xdr:rowOff>
    </xdr:from>
    <xdr:ext cx="762000" cy="259045"/>
    <xdr:sp macro="" textlink="">
      <xdr:nvSpPr>
        <xdr:cNvPr id="337" name="テキスト ボックス 336"/>
        <xdr:cNvSpPr txBox="1"/>
      </xdr:nvSpPr>
      <xdr:spPr>
        <a:xfrm>
          <a:off x="14909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160183</xdr:rowOff>
    </xdr:from>
    <xdr:to>
      <xdr:col>21</xdr:col>
      <xdr:colOff>50800</xdr:colOff>
      <xdr:row>60</xdr:row>
      <xdr:rowOff>90333</xdr:rowOff>
    </xdr:to>
    <xdr:sp macro="" textlink="">
      <xdr:nvSpPr>
        <xdr:cNvPr id="338" name="円/楕円 337"/>
        <xdr:cNvSpPr/>
      </xdr:nvSpPr>
      <xdr:spPr>
        <a:xfrm>
          <a:off x="14351000" y="102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100510</xdr:rowOff>
    </xdr:from>
    <xdr:ext cx="762000" cy="259045"/>
    <xdr:sp macro="" textlink="">
      <xdr:nvSpPr>
        <xdr:cNvPr id="339" name="テキスト ボックス 338"/>
        <xdr:cNvSpPr txBox="1"/>
      </xdr:nvSpPr>
      <xdr:spPr>
        <a:xfrm>
          <a:off x="14020800" y="1004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133985</xdr:rowOff>
    </xdr:from>
    <xdr:to>
      <xdr:col>19</xdr:col>
      <xdr:colOff>533400</xdr:colOff>
      <xdr:row>60</xdr:row>
      <xdr:rowOff>64135</xdr:rowOff>
    </xdr:to>
    <xdr:sp macro="" textlink="">
      <xdr:nvSpPr>
        <xdr:cNvPr id="340" name="円/楕円 339"/>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74312</xdr:rowOff>
    </xdr:from>
    <xdr:ext cx="762000" cy="259045"/>
    <xdr:sp macro="" textlink="">
      <xdr:nvSpPr>
        <xdr:cNvPr id="341" name="テキスト ボックス 340"/>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普通建設事業費に係る起債の償還等に伴い上昇し類似団体を上回っていたが、平成</a:t>
          </a:r>
          <a:r>
            <a:rPr kumimoji="1" lang="en-US" altLang="ja-JP" sz="1300">
              <a:latin typeface="ＭＳ Ｐゴシック"/>
            </a:rPr>
            <a:t>19</a:t>
          </a:r>
          <a:r>
            <a:rPr kumimoji="1" lang="ja-JP" altLang="en-US" sz="1300">
              <a:latin typeface="ＭＳ Ｐゴシック"/>
            </a:rPr>
            <a:t>年度に策定した公債費負担適正化計画にのっとり、投資的事業を大幅に抑制してきたことから、元利償還金の増加は抑えられ、その後比率が改善し、類似団体並みとなった。今後も引き続き、大型投資的事業の取捨選択により、年間の起債の新規発行額を抑制し健全化に努める。 </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92528</xdr:rowOff>
    </xdr:to>
    <xdr:cxnSp macro="">
      <xdr:nvCxnSpPr>
        <xdr:cNvPr id="376" name="直線コネクタ 375"/>
        <xdr:cNvCxnSpPr/>
      </xdr:nvCxnSpPr>
      <xdr:spPr>
        <a:xfrm flipV="1">
          <a:off x="16179800" y="682413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41</xdr:row>
      <xdr:rowOff>139398</xdr:rowOff>
    </xdr:to>
    <xdr:cxnSp macro="">
      <xdr:nvCxnSpPr>
        <xdr:cNvPr id="379" name="直線コネクタ 378"/>
        <xdr:cNvCxnSpPr/>
      </xdr:nvCxnSpPr>
      <xdr:spPr>
        <a:xfrm flipV="1">
          <a:off x="15290800" y="6950528"/>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1" name="テキスト ボックス 38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139398</xdr:rowOff>
    </xdr:from>
    <xdr:to>
      <xdr:col>22</xdr:col>
      <xdr:colOff>203200</xdr:colOff>
      <xdr:row>43</xdr:row>
      <xdr:rowOff>3326</xdr:rowOff>
    </xdr:to>
    <xdr:cxnSp macro="">
      <xdr:nvCxnSpPr>
        <xdr:cNvPr id="382" name="直線コネクタ 381"/>
        <xdr:cNvCxnSpPr/>
      </xdr:nvCxnSpPr>
      <xdr:spPr>
        <a:xfrm flipV="1">
          <a:off x="14401800" y="716884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3" name="フローチャート : 判断 382"/>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4" name="テキスト ボックス 383"/>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3326</xdr:rowOff>
    </xdr:from>
    <xdr:to>
      <xdr:col>21</xdr:col>
      <xdr:colOff>0</xdr:colOff>
      <xdr:row>44</xdr:row>
      <xdr:rowOff>27215</xdr:rowOff>
    </xdr:to>
    <xdr:cxnSp macro="">
      <xdr:nvCxnSpPr>
        <xdr:cNvPr id="385" name="直線コネクタ 384"/>
        <xdr:cNvCxnSpPr/>
      </xdr:nvCxnSpPr>
      <xdr:spPr>
        <a:xfrm flipV="1">
          <a:off x="13512800" y="7375676"/>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6" name="フローチャート : 判断 385"/>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7" name="テキスト ボックス 386"/>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88" name="フローチャート : 判断 387"/>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89" name="テキスト ボックス 388"/>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95" name="円/楕円 394"/>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396"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397" name="円/楕円 396"/>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398" name="テキスト ボックス 397"/>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88598</xdr:rowOff>
    </xdr:from>
    <xdr:to>
      <xdr:col>22</xdr:col>
      <xdr:colOff>254000</xdr:colOff>
      <xdr:row>42</xdr:row>
      <xdr:rowOff>18748</xdr:rowOff>
    </xdr:to>
    <xdr:sp macro="" textlink="">
      <xdr:nvSpPr>
        <xdr:cNvPr id="399" name="円/楕円 398"/>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28925</xdr:rowOff>
    </xdr:from>
    <xdr:ext cx="762000" cy="259045"/>
    <xdr:sp macro="" textlink="">
      <xdr:nvSpPr>
        <xdr:cNvPr id="400" name="テキスト ボックス 399"/>
        <xdr:cNvSpPr txBox="1"/>
      </xdr:nvSpPr>
      <xdr:spPr>
        <a:xfrm>
          <a:off x="14909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123976</xdr:rowOff>
    </xdr:from>
    <xdr:to>
      <xdr:col>21</xdr:col>
      <xdr:colOff>50800</xdr:colOff>
      <xdr:row>43</xdr:row>
      <xdr:rowOff>54126</xdr:rowOff>
    </xdr:to>
    <xdr:sp macro="" textlink="">
      <xdr:nvSpPr>
        <xdr:cNvPr id="401" name="円/楕円 400"/>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402" name="テキスト ボックス 401"/>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403" name="円/楕円 402"/>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88192</xdr:rowOff>
    </xdr:from>
    <xdr:ext cx="762000" cy="259045"/>
    <xdr:sp macro="" textlink="">
      <xdr:nvSpPr>
        <xdr:cNvPr id="404" name="テキスト ボックス 403"/>
        <xdr:cNvSpPr txBox="1"/>
      </xdr:nvSpPr>
      <xdr:spPr>
        <a:xfrm>
          <a:off x="13131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り、繰り上げ償還による地方債現在高の減や普通交付税の増額に伴う標準財政規模の増、財政調整基金積立による充当可能基金の増等により全体としての比率も改善された。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1,720
1,714
90.81
2,776,364
2,557,076
209,315
1,300,862
2,358,672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やや高い状況となっており、県内平均と比較しても高い比率を示している。近年の推移をみると、退職不補充に取り組んできた数年前は類似団体等と同水準まで改善されていたが、近年の職員の増員等により増加傾向となっている。今後も継続して人件費の削減に努めるとともに、職員の適正な人員配置について見直しを実施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130810</xdr:rowOff>
    </xdr:to>
    <xdr:cxnSp macro="">
      <xdr:nvCxnSpPr>
        <xdr:cNvPr id="66" name="直線コネクタ 65"/>
        <xdr:cNvCxnSpPr/>
      </xdr:nvCxnSpPr>
      <xdr:spPr>
        <a:xfrm>
          <a:off x="3987800" y="62763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165100</xdr:rowOff>
    </xdr:to>
    <xdr:cxnSp macro="">
      <xdr:nvCxnSpPr>
        <xdr:cNvPr id="69" name="直線コネクタ 68"/>
        <xdr:cNvCxnSpPr/>
      </xdr:nvCxnSpPr>
      <xdr:spPr>
        <a:xfrm flipV="1">
          <a:off x="3098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1270</xdr:rowOff>
    </xdr:to>
    <xdr:cxnSp macro="">
      <xdr:nvCxnSpPr>
        <xdr:cNvPr id="72" name="直線コネクタ 71"/>
        <xdr:cNvCxnSpPr/>
      </xdr:nvCxnSpPr>
      <xdr:spPr>
        <a:xfrm flipV="1">
          <a:off x="2209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1270</xdr:rowOff>
    </xdr:to>
    <xdr:cxnSp macro="">
      <xdr:nvCxnSpPr>
        <xdr:cNvPr id="75" name="直線コネクタ 74"/>
        <xdr:cNvCxnSpPr/>
      </xdr:nvCxnSpPr>
      <xdr:spPr>
        <a:xfrm>
          <a:off x="1320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100347</xdr:rowOff>
    </xdr:from>
    <xdr:ext cx="762000" cy="259045"/>
    <xdr:sp macro="" textlink="">
      <xdr:nvSpPr>
        <xdr:cNvPr id="79" name="テキスト ボックス 78"/>
        <xdr:cNvSpPr txBox="1"/>
      </xdr:nvSpPr>
      <xdr:spPr>
        <a:xfrm>
          <a:off x="939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80010</xdr:rowOff>
    </xdr:from>
    <xdr:to>
      <xdr:col>7</xdr:col>
      <xdr:colOff>66675</xdr:colOff>
      <xdr:row>37</xdr:row>
      <xdr:rowOff>10160</xdr:rowOff>
    </xdr:to>
    <xdr:sp macro="" textlink="">
      <xdr:nvSpPr>
        <xdr:cNvPr id="85" name="円/楕円 84"/>
        <xdr:cNvSpPr/>
      </xdr:nvSpPr>
      <xdr:spPr>
        <a:xfrm>
          <a:off x="4775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52087</xdr:rowOff>
    </xdr:from>
    <xdr:ext cx="762000" cy="259045"/>
    <xdr:sp macro="" textlink="">
      <xdr:nvSpPr>
        <xdr:cNvPr id="86" name="人件費該当値テキスト"/>
        <xdr:cNvSpPr txBox="1"/>
      </xdr:nvSpPr>
      <xdr:spPr>
        <a:xfrm>
          <a:off x="4914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3" name="円/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94" name="テキスト ボックス 93"/>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他団体と比べると高い状況となっており、これは各種施設の老朽化等に伴う修繕費等の増加と維持管理に伴う需用費の増によるもので、今後も各種施設の見直しを継続的に図り、コスト削減効果が出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134620</xdr:rowOff>
    </xdr:to>
    <xdr:cxnSp macro="">
      <xdr:nvCxnSpPr>
        <xdr:cNvPr id="126" name="直線コネクタ 125"/>
        <xdr:cNvCxnSpPr/>
      </xdr:nvCxnSpPr>
      <xdr:spPr>
        <a:xfrm>
          <a:off x="15671800" y="2862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119380</xdr:rowOff>
    </xdr:to>
    <xdr:cxnSp macro="">
      <xdr:nvCxnSpPr>
        <xdr:cNvPr id="129" name="直線コネクタ 128"/>
        <xdr:cNvCxnSpPr/>
      </xdr:nvCxnSpPr>
      <xdr:spPr>
        <a:xfrm>
          <a:off x="14782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92710</xdr:rowOff>
    </xdr:from>
    <xdr:to>
      <xdr:col>21</xdr:col>
      <xdr:colOff>361950</xdr:colOff>
      <xdr:row>16</xdr:row>
      <xdr:rowOff>104140</xdr:rowOff>
    </xdr:to>
    <xdr:cxnSp macro="">
      <xdr:nvCxnSpPr>
        <xdr:cNvPr id="132" name="直線コネクタ 131"/>
        <xdr:cNvCxnSpPr/>
      </xdr:nvCxnSpPr>
      <xdr:spPr>
        <a:xfrm>
          <a:off x="13893800" y="2835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92710</xdr:rowOff>
    </xdr:to>
    <xdr:cxnSp macro="">
      <xdr:nvCxnSpPr>
        <xdr:cNvPr id="135" name="直線コネクタ 134"/>
        <xdr:cNvCxnSpPr/>
      </xdr:nvCxnSpPr>
      <xdr:spPr>
        <a:xfrm>
          <a:off x="13004800" y="27330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5" name="円/楕円 144"/>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55897</xdr:rowOff>
    </xdr:from>
    <xdr:ext cx="762000" cy="259045"/>
    <xdr:sp macro="" textlink="">
      <xdr:nvSpPr>
        <xdr:cNvPr id="146"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7" name="円/楕円 146"/>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8" name="テキスト ボックス 147"/>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9" name="円/楕円 148"/>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50" name="テキスト ボックス 149"/>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41910</xdr:rowOff>
    </xdr:from>
    <xdr:to>
      <xdr:col>20</xdr:col>
      <xdr:colOff>209550</xdr:colOff>
      <xdr:row>16</xdr:row>
      <xdr:rowOff>143510</xdr:rowOff>
    </xdr:to>
    <xdr:sp macro="" textlink="">
      <xdr:nvSpPr>
        <xdr:cNvPr id="151" name="円/楕円 150"/>
        <xdr:cNvSpPr/>
      </xdr:nvSpPr>
      <xdr:spPr>
        <a:xfrm>
          <a:off x="13843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128287</xdr:rowOff>
    </xdr:from>
    <xdr:ext cx="762000" cy="259045"/>
    <xdr:sp macro="" textlink="">
      <xdr:nvSpPr>
        <xdr:cNvPr id="152" name="テキスト ボックス 151"/>
        <xdr:cNvSpPr txBox="1"/>
      </xdr:nvSpPr>
      <xdr:spPr>
        <a:xfrm>
          <a:off x="13512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3" name="円/楕円 152"/>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4" name="テキスト ボックス 153"/>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扶助費に係る経常収支比率は、他団体と比べ低い水準にあるが、要因としては主に公債費が経常経費に対し大きく占めているためである。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69850</xdr:rowOff>
    </xdr:to>
    <xdr:cxnSp macro="">
      <xdr:nvCxnSpPr>
        <xdr:cNvPr id="186" name="直線コネクタ 185"/>
        <xdr:cNvCxnSpPr/>
      </xdr:nvCxnSpPr>
      <xdr:spPr>
        <a:xfrm flipV="1">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69850</xdr:rowOff>
    </xdr:to>
    <xdr:cxnSp macro="">
      <xdr:nvCxnSpPr>
        <xdr:cNvPr id="189" name="直線コネクタ 188"/>
        <xdr:cNvCxnSpPr/>
      </xdr:nvCxnSpPr>
      <xdr:spPr>
        <a:xfrm>
          <a:off x="3098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92" name="直線コネクタ 191"/>
        <xdr:cNvCxnSpPr/>
      </xdr:nvCxnSpPr>
      <xdr:spPr>
        <a:xfrm flipV="1">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69850</xdr:rowOff>
    </xdr:to>
    <xdr:cxnSp macro="">
      <xdr:nvCxnSpPr>
        <xdr:cNvPr id="195" name="直線コネクタ 194"/>
        <xdr:cNvCxnSpPr/>
      </xdr:nvCxnSpPr>
      <xdr:spPr>
        <a:xfrm>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6"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7" name="円/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9" name="円/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1" name="円/楕円 210"/>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2" name="テキスト ボックス 211"/>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上回り、主な要因としては特別会計への繰出金の増加があげられる。特に、高齢化に伴う介護保険事業特別会計等が増加傾向にあり、今後ますます大きな負担となることが危惧されるが、他の特別会計も含め適正な運営を行えるよう保険税の適正化等の取り組みにより財政基盤の強化を図り、繰出金を減らしていくよう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120142</xdr:rowOff>
    </xdr:from>
    <xdr:to>
      <xdr:col>24</xdr:col>
      <xdr:colOff>31750</xdr:colOff>
      <xdr:row>57</xdr:row>
      <xdr:rowOff>143002</xdr:rowOff>
    </xdr:to>
    <xdr:cxnSp macro="">
      <xdr:nvCxnSpPr>
        <xdr:cNvPr id="244" name="直線コネクタ 243"/>
        <xdr:cNvCxnSpPr/>
      </xdr:nvCxnSpPr>
      <xdr:spPr>
        <a:xfrm>
          <a:off x="15671800" y="98927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120142</xdr:rowOff>
    </xdr:from>
    <xdr:to>
      <xdr:col>22</xdr:col>
      <xdr:colOff>565150</xdr:colOff>
      <xdr:row>58</xdr:row>
      <xdr:rowOff>140716</xdr:rowOff>
    </xdr:to>
    <xdr:cxnSp macro="">
      <xdr:nvCxnSpPr>
        <xdr:cNvPr id="247" name="直線コネクタ 246"/>
        <xdr:cNvCxnSpPr/>
      </xdr:nvCxnSpPr>
      <xdr:spPr>
        <a:xfrm flipV="1">
          <a:off x="14782800" y="98927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53848</xdr:rowOff>
    </xdr:from>
    <xdr:to>
      <xdr:col>21</xdr:col>
      <xdr:colOff>361950</xdr:colOff>
      <xdr:row>58</xdr:row>
      <xdr:rowOff>140716</xdr:rowOff>
    </xdr:to>
    <xdr:cxnSp macro="">
      <xdr:nvCxnSpPr>
        <xdr:cNvPr id="250" name="直線コネクタ 249"/>
        <xdr:cNvCxnSpPr/>
      </xdr:nvCxnSpPr>
      <xdr:spPr>
        <a:xfrm>
          <a:off x="13893800" y="99979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2" name="テキスト ボックス 251"/>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124714</xdr:rowOff>
    </xdr:from>
    <xdr:to>
      <xdr:col>20</xdr:col>
      <xdr:colOff>158750</xdr:colOff>
      <xdr:row>58</xdr:row>
      <xdr:rowOff>53848</xdr:rowOff>
    </xdr:to>
    <xdr:cxnSp macro="">
      <xdr:nvCxnSpPr>
        <xdr:cNvPr id="253" name="直線コネクタ 252"/>
        <xdr:cNvCxnSpPr/>
      </xdr:nvCxnSpPr>
      <xdr:spPr>
        <a:xfrm>
          <a:off x="13004800" y="98973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92202</xdr:rowOff>
    </xdr:from>
    <xdr:to>
      <xdr:col>24</xdr:col>
      <xdr:colOff>82550</xdr:colOff>
      <xdr:row>58</xdr:row>
      <xdr:rowOff>22352</xdr:rowOff>
    </xdr:to>
    <xdr:sp macro="" textlink="">
      <xdr:nvSpPr>
        <xdr:cNvPr id="263" name="円/楕円 262"/>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64279</xdr:rowOff>
    </xdr:from>
    <xdr:ext cx="762000" cy="259045"/>
    <xdr:sp macro="" textlink="">
      <xdr:nvSpPr>
        <xdr:cNvPr id="264"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69342</xdr:rowOff>
    </xdr:from>
    <xdr:to>
      <xdr:col>22</xdr:col>
      <xdr:colOff>615950</xdr:colOff>
      <xdr:row>57</xdr:row>
      <xdr:rowOff>170942</xdr:rowOff>
    </xdr:to>
    <xdr:sp macro="" textlink="">
      <xdr:nvSpPr>
        <xdr:cNvPr id="265" name="円/楕円 264"/>
        <xdr:cNvSpPr/>
      </xdr:nvSpPr>
      <xdr:spPr>
        <a:xfrm>
          <a:off x="15621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155719</xdr:rowOff>
    </xdr:from>
    <xdr:ext cx="736600" cy="259045"/>
    <xdr:sp macro="" textlink="">
      <xdr:nvSpPr>
        <xdr:cNvPr id="266" name="テキスト ボックス 265"/>
        <xdr:cNvSpPr txBox="1"/>
      </xdr:nvSpPr>
      <xdr:spPr>
        <a:xfrm>
          <a:off x="15290800" y="992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89916</xdr:rowOff>
    </xdr:from>
    <xdr:to>
      <xdr:col>21</xdr:col>
      <xdr:colOff>412750</xdr:colOff>
      <xdr:row>59</xdr:row>
      <xdr:rowOff>20066</xdr:rowOff>
    </xdr:to>
    <xdr:sp macro="" textlink="">
      <xdr:nvSpPr>
        <xdr:cNvPr id="267" name="円/楕円 266"/>
        <xdr:cNvSpPr/>
      </xdr:nvSpPr>
      <xdr:spPr>
        <a:xfrm>
          <a:off x="14732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4843</xdr:rowOff>
    </xdr:from>
    <xdr:ext cx="762000" cy="259045"/>
    <xdr:sp macro="" textlink="">
      <xdr:nvSpPr>
        <xdr:cNvPr id="268" name="テキスト ボックス 267"/>
        <xdr:cNvSpPr txBox="1"/>
      </xdr:nvSpPr>
      <xdr:spPr>
        <a:xfrm>
          <a:off x="14401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xdr:rowOff>
    </xdr:from>
    <xdr:to>
      <xdr:col>20</xdr:col>
      <xdr:colOff>209550</xdr:colOff>
      <xdr:row>58</xdr:row>
      <xdr:rowOff>104648</xdr:rowOff>
    </xdr:to>
    <xdr:sp macro="" textlink="">
      <xdr:nvSpPr>
        <xdr:cNvPr id="269" name="円/楕円 268"/>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89425</xdr:rowOff>
    </xdr:from>
    <xdr:ext cx="762000" cy="259045"/>
    <xdr:sp macro="" textlink="">
      <xdr:nvSpPr>
        <xdr:cNvPr id="270" name="テキスト ボックス 269"/>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73914</xdr:rowOff>
    </xdr:from>
    <xdr:to>
      <xdr:col>19</xdr:col>
      <xdr:colOff>6350</xdr:colOff>
      <xdr:row>58</xdr:row>
      <xdr:rowOff>4064</xdr:rowOff>
    </xdr:to>
    <xdr:sp macro="" textlink="">
      <xdr:nvSpPr>
        <xdr:cNvPr id="271" name="円/楕円 270"/>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160291</xdr:rowOff>
    </xdr:from>
    <xdr:ext cx="762000" cy="259045"/>
    <xdr:sp macro="" textlink="">
      <xdr:nvSpPr>
        <xdr:cNvPr id="272" name="テキスト ボックス 271"/>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補助費等に係る経常経費を大きく占めているものは、一部事務組合等への支出であるが、類似団体と比較すると比較的低い割合となっているため、その他の補助金等もあわせて今後も適正な執行に努める。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10414</xdr:rowOff>
    </xdr:to>
    <xdr:cxnSp macro="">
      <xdr:nvCxnSpPr>
        <xdr:cNvPr id="303" name="直線コネクタ 302"/>
        <xdr:cNvCxnSpPr/>
      </xdr:nvCxnSpPr>
      <xdr:spPr>
        <a:xfrm>
          <a:off x="15671800" y="6002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35</xdr:row>
      <xdr:rowOff>1270</xdr:rowOff>
    </xdr:to>
    <xdr:cxnSp macro="">
      <xdr:nvCxnSpPr>
        <xdr:cNvPr id="306" name="直線コネクタ 305"/>
        <xdr:cNvCxnSpPr/>
      </xdr:nvCxnSpPr>
      <xdr:spPr>
        <a:xfrm>
          <a:off x="14782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127000</xdr:rowOff>
    </xdr:to>
    <xdr:cxnSp macro="">
      <xdr:nvCxnSpPr>
        <xdr:cNvPr id="309" name="直線コネクタ 308"/>
        <xdr:cNvCxnSpPr/>
      </xdr:nvCxnSpPr>
      <xdr:spPr>
        <a:xfrm>
          <a:off x="13893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11" name="テキスト ボックス 310"/>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34</xdr:row>
      <xdr:rowOff>127000</xdr:rowOff>
    </xdr:to>
    <xdr:cxnSp macro="">
      <xdr:nvCxnSpPr>
        <xdr:cNvPr id="312" name="直線コネクタ 311"/>
        <xdr:cNvCxnSpPr/>
      </xdr:nvCxnSpPr>
      <xdr:spPr>
        <a:xfrm>
          <a:off x="13004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22" name="円/楕円 321"/>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23"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4" name="円/楕円 323"/>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5" name="テキスト ボックス 324"/>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26" name="円/楕円 325"/>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27" name="テキスト ボックス 326"/>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28" name="円/楕円 327"/>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29" name="テキスト ボックス 328"/>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57912</xdr:rowOff>
    </xdr:from>
    <xdr:to>
      <xdr:col>19</xdr:col>
      <xdr:colOff>6350</xdr:colOff>
      <xdr:row>34</xdr:row>
      <xdr:rowOff>159512</xdr:rowOff>
    </xdr:to>
    <xdr:sp macro="" textlink="">
      <xdr:nvSpPr>
        <xdr:cNvPr id="330" name="円/楕円 329"/>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169689</xdr:rowOff>
    </xdr:from>
    <xdr:ext cx="762000" cy="259045"/>
    <xdr:sp macro="" textlink="">
      <xdr:nvSpPr>
        <xdr:cNvPr id="331" name="テキスト ボックス 330"/>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起債発行の抑制を図ることにより、近年公債費に係る経常収支比率は大幅に減少し改善され、類似団体と比較すると低い比率となっている。今後も、普通建設事業費の必要性や優先性等を見極めながら、新規の起債発行については慎重に行うよう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33274</xdr:rowOff>
    </xdr:to>
    <xdr:cxnSp macro="">
      <xdr:nvCxnSpPr>
        <xdr:cNvPr id="361" name="直線コネクタ 360"/>
        <xdr:cNvCxnSpPr/>
      </xdr:nvCxnSpPr>
      <xdr:spPr>
        <a:xfrm flipV="1">
          <a:off x="3987800" y="13184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78</xdr:row>
      <xdr:rowOff>3556</xdr:rowOff>
    </xdr:to>
    <xdr:cxnSp macro="">
      <xdr:nvCxnSpPr>
        <xdr:cNvPr id="364" name="直線コネクタ 363"/>
        <xdr:cNvCxnSpPr/>
      </xdr:nvCxnSpPr>
      <xdr:spPr>
        <a:xfrm flipV="1">
          <a:off x="3098800" y="132349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12700</xdr:rowOff>
    </xdr:to>
    <xdr:cxnSp macro="">
      <xdr:nvCxnSpPr>
        <xdr:cNvPr id="367" name="直線コネクタ 366"/>
        <xdr:cNvCxnSpPr/>
      </xdr:nvCxnSpPr>
      <xdr:spPr>
        <a:xfrm flipV="1">
          <a:off x="2209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79</xdr:row>
      <xdr:rowOff>51563</xdr:rowOff>
    </xdr:to>
    <xdr:cxnSp macro="">
      <xdr:nvCxnSpPr>
        <xdr:cNvPr id="370" name="直線コネクタ 369"/>
        <xdr:cNvCxnSpPr/>
      </xdr:nvCxnSpPr>
      <xdr:spPr>
        <a:xfrm flipV="1">
          <a:off x="1320800" y="13385800"/>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2" name="テキスト ボックス 37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74" name="テキスト ボックス 373"/>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0" name="円/楕円 379"/>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1"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2" name="円/楕円 381"/>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3" name="テキスト ボックス 382"/>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4" name="円/楕円 383"/>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85" name="テキスト ボックス 38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6" name="円/楕円 385"/>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87" name="テキスト ボックス 386"/>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763</xdr:rowOff>
    </xdr:from>
    <xdr:to>
      <xdr:col>1</xdr:col>
      <xdr:colOff>676275</xdr:colOff>
      <xdr:row>79</xdr:row>
      <xdr:rowOff>102363</xdr:rowOff>
    </xdr:to>
    <xdr:sp macro="" textlink="">
      <xdr:nvSpPr>
        <xdr:cNvPr id="388" name="円/楕円 387"/>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87140</xdr:rowOff>
    </xdr:from>
    <xdr:ext cx="762000" cy="259045"/>
    <xdr:sp macro="" textlink="">
      <xdr:nvSpPr>
        <xdr:cNvPr id="389" name="テキスト ボックス 388"/>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公債費以外に係る経常収支比率は、類似団体と比較すると近年増加傾向にあるため、今後も行財政改革を継続的に遂行し、人件費をはじめとした各費目の歳出削減に努め、健全財政を目指す。</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54611</xdr:rowOff>
    </xdr:from>
    <xdr:to>
      <xdr:col>24</xdr:col>
      <xdr:colOff>31750</xdr:colOff>
      <xdr:row>79</xdr:row>
      <xdr:rowOff>107950</xdr:rowOff>
    </xdr:to>
    <xdr:cxnSp macro="">
      <xdr:nvCxnSpPr>
        <xdr:cNvPr id="422" name="直線コネクタ 421"/>
        <xdr:cNvCxnSpPr/>
      </xdr:nvCxnSpPr>
      <xdr:spPr>
        <a:xfrm>
          <a:off x="15671800" y="13599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54611</xdr:rowOff>
    </xdr:from>
    <xdr:to>
      <xdr:col>22</xdr:col>
      <xdr:colOff>565150</xdr:colOff>
      <xdr:row>80</xdr:row>
      <xdr:rowOff>62230</xdr:rowOff>
    </xdr:to>
    <xdr:cxnSp macro="">
      <xdr:nvCxnSpPr>
        <xdr:cNvPr id="425" name="直線コネクタ 424"/>
        <xdr:cNvCxnSpPr/>
      </xdr:nvCxnSpPr>
      <xdr:spPr>
        <a:xfrm flipV="1">
          <a:off x="14782800" y="135991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165100</xdr:rowOff>
    </xdr:from>
    <xdr:to>
      <xdr:col>21</xdr:col>
      <xdr:colOff>361950</xdr:colOff>
      <xdr:row>80</xdr:row>
      <xdr:rowOff>62230</xdr:rowOff>
    </xdr:to>
    <xdr:cxnSp macro="">
      <xdr:nvCxnSpPr>
        <xdr:cNvPr id="428" name="直線コネクタ 427"/>
        <xdr:cNvCxnSpPr/>
      </xdr:nvCxnSpPr>
      <xdr:spPr>
        <a:xfrm>
          <a:off x="13893800" y="13709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79</xdr:row>
      <xdr:rowOff>165100</xdr:rowOff>
    </xdr:to>
    <xdr:cxnSp macro="">
      <xdr:nvCxnSpPr>
        <xdr:cNvPr id="431" name="直線コネクタ 430"/>
        <xdr:cNvCxnSpPr/>
      </xdr:nvCxnSpPr>
      <xdr:spPr>
        <a:xfrm>
          <a:off x="13004800" y="13442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57150</xdr:rowOff>
    </xdr:from>
    <xdr:to>
      <xdr:col>24</xdr:col>
      <xdr:colOff>82550</xdr:colOff>
      <xdr:row>79</xdr:row>
      <xdr:rowOff>158750</xdr:rowOff>
    </xdr:to>
    <xdr:sp macro="" textlink="">
      <xdr:nvSpPr>
        <xdr:cNvPr id="441" name="円/楕円 440"/>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29227</xdr:rowOff>
    </xdr:from>
    <xdr:ext cx="762000" cy="259045"/>
    <xdr:sp macro="" textlink="">
      <xdr:nvSpPr>
        <xdr:cNvPr id="442"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3811</xdr:rowOff>
    </xdr:from>
    <xdr:to>
      <xdr:col>22</xdr:col>
      <xdr:colOff>615950</xdr:colOff>
      <xdr:row>79</xdr:row>
      <xdr:rowOff>105411</xdr:rowOff>
    </xdr:to>
    <xdr:sp macro="" textlink="">
      <xdr:nvSpPr>
        <xdr:cNvPr id="443" name="円/楕円 442"/>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90188</xdr:rowOff>
    </xdr:from>
    <xdr:ext cx="736600" cy="259045"/>
    <xdr:sp macro="" textlink="">
      <xdr:nvSpPr>
        <xdr:cNvPr id="444" name="テキスト ボックス 443"/>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11430</xdr:rowOff>
    </xdr:from>
    <xdr:to>
      <xdr:col>21</xdr:col>
      <xdr:colOff>412750</xdr:colOff>
      <xdr:row>80</xdr:row>
      <xdr:rowOff>113030</xdr:rowOff>
    </xdr:to>
    <xdr:sp macro="" textlink="">
      <xdr:nvSpPr>
        <xdr:cNvPr id="445" name="円/楕円 444"/>
        <xdr:cNvSpPr/>
      </xdr:nvSpPr>
      <xdr:spPr>
        <a:xfrm>
          <a:off x="14732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97807</xdr:rowOff>
    </xdr:from>
    <xdr:ext cx="762000" cy="259045"/>
    <xdr:sp macro="" textlink="">
      <xdr:nvSpPr>
        <xdr:cNvPr id="446" name="テキスト ボックス 445"/>
        <xdr:cNvSpPr txBox="1"/>
      </xdr:nvSpPr>
      <xdr:spPr>
        <a:xfrm>
          <a:off x="14401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114300</xdr:rowOff>
    </xdr:from>
    <xdr:to>
      <xdr:col>20</xdr:col>
      <xdr:colOff>209550</xdr:colOff>
      <xdr:row>80</xdr:row>
      <xdr:rowOff>44450</xdr:rowOff>
    </xdr:to>
    <xdr:sp macro="" textlink="">
      <xdr:nvSpPr>
        <xdr:cNvPr id="447" name="円/楕円 446"/>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29227</xdr:rowOff>
    </xdr:from>
    <xdr:ext cx="762000" cy="259045"/>
    <xdr:sp macro="" textlink="">
      <xdr:nvSpPr>
        <xdr:cNvPr id="448" name="テキスト ボックス 447"/>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49" name="円/楕円 448"/>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50" name="テキスト ボックス 449"/>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福島県三島町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115328</xdr:rowOff>
    </xdr:from>
    <xdr:to>
      <xdr:col>4</xdr:col>
      <xdr:colOff>1117600</xdr:colOff>
      <xdr:row>16</xdr:row>
      <xdr:rowOff>154668</xdr:rowOff>
    </xdr:to>
    <xdr:cxnSp macro="">
      <xdr:nvCxnSpPr>
        <xdr:cNvPr id="47" name="直線コネクタ 46"/>
        <xdr:cNvCxnSpPr/>
      </xdr:nvCxnSpPr>
      <xdr:spPr bwMode="auto">
        <a:xfrm flipV="1">
          <a:off x="5003800" y="2906153"/>
          <a:ext cx="647700" cy="3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154668</xdr:rowOff>
    </xdr:from>
    <xdr:to>
      <xdr:col>4</xdr:col>
      <xdr:colOff>469900</xdr:colOff>
      <xdr:row>16</xdr:row>
      <xdr:rowOff>165664</xdr:rowOff>
    </xdr:to>
    <xdr:cxnSp macro="">
      <xdr:nvCxnSpPr>
        <xdr:cNvPr id="50" name="直線コネクタ 49"/>
        <xdr:cNvCxnSpPr/>
      </xdr:nvCxnSpPr>
      <xdr:spPr bwMode="auto">
        <a:xfrm flipV="1">
          <a:off x="4305300" y="2945493"/>
          <a:ext cx="698500" cy="1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165664</xdr:rowOff>
    </xdr:from>
    <xdr:to>
      <xdr:col>3</xdr:col>
      <xdr:colOff>904875</xdr:colOff>
      <xdr:row>17</xdr:row>
      <xdr:rowOff>15990</xdr:rowOff>
    </xdr:to>
    <xdr:cxnSp macro="">
      <xdr:nvCxnSpPr>
        <xdr:cNvPr id="53" name="直線コネクタ 52"/>
        <xdr:cNvCxnSpPr/>
      </xdr:nvCxnSpPr>
      <xdr:spPr bwMode="auto">
        <a:xfrm flipV="1">
          <a:off x="3606800" y="2956489"/>
          <a:ext cx="698500" cy="2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15990</xdr:rowOff>
    </xdr:from>
    <xdr:to>
      <xdr:col>3</xdr:col>
      <xdr:colOff>206375</xdr:colOff>
      <xdr:row>17</xdr:row>
      <xdr:rowOff>36114</xdr:rowOff>
    </xdr:to>
    <xdr:cxnSp macro="">
      <xdr:nvCxnSpPr>
        <xdr:cNvPr id="56" name="直線コネクタ 55"/>
        <xdr:cNvCxnSpPr/>
      </xdr:nvCxnSpPr>
      <xdr:spPr bwMode="auto">
        <a:xfrm flipV="1">
          <a:off x="2908300" y="2978265"/>
          <a:ext cx="698500" cy="2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64528</xdr:rowOff>
    </xdr:from>
    <xdr:to>
      <xdr:col>5</xdr:col>
      <xdr:colOff>34925</xdr:colOff>
      <xdr:row>16</xdr:row>
      <xdr:rowOff>166128</xdr:rowOff>
    </xdr:to>
    <xdr:sp macro="" textlink="">
      <xdr:nvSpPr>
        <xdr:cNvPr id="66" name="円/楕円 65"/>
        <xdr:cNvSpPr/>
      </xdr:nvSpPr>
      <xdr:spPr bwMode="auto">
        <a:xfrm>
          <a:off x="5600700" y="285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81055</xdr:rowOff>
    </xdr:from>
    <xdr:ext cx="762000" cy="259045"/>
    <xdr:sp macro="" textlink="">
      <xdr:nvSpPr>
        <xdr:cNvPr id="67" name="人口1人当たり決算額の推移該当値テキスト130"/>
        <xdr:cNvSpPr txBox="1"/>
      </xdr:nvSpPr>
      <xdr:spPr>
        <a:xfrm>
          <a:off x="5740400" y="270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250,939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103868</xdr:rowOff>
    </xdr:from>
    <xdr:to>
      <xdr:col>4</xdr:col>
      <xdr:colOff>520700</xdr:colOff>
      <xdr:row>17</xdr:row>
      <xdr:rowOff>34018</xdr:rowOff>
    </xdr:to>
    <xdr:sp macro="" textlink="">
      <xdr:nvSpPr>
        <xdr:cNvPr id="68" name="円/楕円 67"/>
        <xdr:cNvSpPr/>
      </xdr:nvSpPr>
      <xdr:spPr bwMode="auto">
        <a:xfrm>
          <a:off x="4953000" y="289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44195</xdr:rowOff>
    </xdr:from>
    <xdr:ext cx="736600" cy="259045"/>
    <xdr:sp macro="" textlink="">
      <xdr:nvSpPr>
        <xdr:cNvPr id="69" name="テキスト ボックス 68"/>
        <xdr:cNvSpPr txBox="1"/>
      </xdr:nvSpPr>
      <xdr:spPr>
        <a:xfrm>
          <a:off x="4622800" y="266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233,730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114864</xdr:rowOff>
    </xdr:from>
    <xdr:to>
      <xdr:col>3</xdr:col>
      <xdr:colOff>955675</xdr:colOff>
      <xdr:row>17</xdr:row>
      <xdr:rowOff>45014</xdr:rowOff>
    </xdr:to>
    <xdr:sp macro="" textlink="">
      <xdr:nvSpPr>
        <xdr:cNvPr id="70" name="円/楕円 69"/>
        <xdr:cNvSpPr/>
      </xdr:nvSpPr>
      <xdr:spPr bwMode="auto">
        <a:xfrm>
          <a:off x="4254500" y="290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29791</xdr:rowOff>
    </xdr:from>
    <xdr:ext cx="762000" cy="259045"/>
    <xdr:sp macro="" textlink="">
      <xdr:nvSpPr>
        <xdr:cNvPr id="71" name="テキスト ボックス 70"/>
        <xdr:cNvSpPr txBox="1"/>
      </xdr:nvSpPr>
      <xdr:spPr>
        <a:xfrm>
          <a:off x="3924300" y="299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228,920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136640</xdr:rowOff>
    </xdr:from>
    <xdr:to>
      <xdr:col>3</xdr:col>
      <xdr:colOff>257175</xdr:colOff>
      <xdr:row>17</xdr:row>
      <xdr:rowOff>66790</xdr:rowOff>
    </xdr:to>
    <xdr:sp macro="" textlink="">
      <xdr:nvSpPr>
        <xdr:cNvPr id="72" name="円/楕円 71"/>
        <xdr:cNvSpPr/>
      </xdr:nvSpPr>
      <xdr:spPr bwMode="auto">
        <a:xfrm>
          <a:off x="3556000" y="292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51567</xdr:rowOff>
    </xdr:from>
    <xdr:ext cx="762000" cy="259045"/>
    <xdr:sp macro="" textlink="">
      <xdr:nvSpPr>
        <xdr:cNvPr id="73" name="テキスト ボックス 72"/>
        <xdr:cNvSpPr txBox="1"/>
      </xdr:nvSpPr>
      <xdr:spPr>
        <a:xfrm>
          <a:off x="3225800" y="301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156764</xdr:rowOff>
    </xdr:from>
    <xdr:to>
      <xdr:col>2</xdr:col>
      <xdr:colOff>692150</xdr:colOff>
      <xdr:row>17</xdr:row>
      <xdr:rowOff>86914</xdr:rowOff>
    </xdr:to>
    <xdr:sp macro="" textlink="">
      <xdr:nvSpPr>
        <xdr:cNvPr id="74" name="円/楕円 73"/>
        <xdr:cNvSpPr/>
      </xdr:nvSpPr>
      <xdr:spPr bwMode="auto">
        <a:xfrm>
          <a:off x="2857500" y="294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71691</xdr:rowOff>
    </xdr:from>
    <xdr:ext cx="762000" cy="259045"/>
    <xdr:sp macro="" textlink="">
      <xdr:nvSpPr>
        <xdr:cNvPr id="75" name="テキスト ボックス 74"/>
        <xdr:cNvSpPr txBox="1"/>
      </xdr:nvSpPr>
      <xdr:spPr>
        <a:xfrm>
          <a:off x="2527300" y="303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127359</xdr:rowOff>
    </xdr:from>
    <xdr:to>
      <xdr:col>4</xdr:col>
      <xdr:colOff>1117600</xdr:colOff>
      <xdr:row>37</xdr:row>
      <xdr:rowOff>17740</xdr:rowOff>
    </xdr:to>
    <xdr:cxnSp macro="">
      <xdr:nvCxnSpPr>
        <xdr:cNvPr id="110" name="直線コネクタ 109"/>
        <xdr:cNvCxnSpPr/>
      </xdr:nvCxnSpPr>
      <xdr:spPr bwMode="auto">
        <a:xfrm flipV="1">
          <a:off x="5003800" y="7080609"/>
          <a:ext cx="647700" cy="6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49429</xdr:rowOff>
    </xdr:from>
    <xdr:to>
      <xdr:col>4</xdr:col>
      <xdr:colOff>469900</xdr:colOff>
      <xdr:row>37</xdr:row>
      <xdr:rowOff>17740</xdr:rowOff>
    </xdr:to>
    <xdr:cxnSp macro="">
      <xdr:nvCxnSpPr>
        <xdr:cNvPr id="113" name="直線コネクタ 112"/>
        <xdr:cNvCxnSpPr/>
      </xdr:nvCxnSpPr>
      <xdr:spPr bwMode="auto">
        <a:xfrm>
          <a:off x="4305300" y="7002679"/>
          <a:ext cx="698500" cy="13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302978</xdr:rowOff>
    </xdr:from>
    <xdr:to>
      <xdr:col>3</xdr:col>
      <xdr:colOff>904875</xdr:colOff>
      <xdr:row>36</xdr:row>
      <xdr:rowOff>49429</xdr:rowOff>
    </xdr:to>
    <xdr:cxnSp macro="">
      <xdr:nvCxnSpPr>
        <xdr:cNvPr id="116" name="直線コネクタ 115"/>
        <xdr:cNvCxnSpPr/>
      </xdr:nvCxnSpPr>
      <xdr:spPr bwMode="auto">
        <a:xfrm>
          <a:off x="3606800" y="6913328"/>
          <a:ext cx="698500" cy="89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195177</xdr:rowOff>
    </xdr:from>
    <xdr:to>
      <xdr:col>3</xdr:col>
      <xdr:colOff>206375</xdr:colOff>
      <xdr:row>35</xdr:row>
      <xdr:rowOff>302978</xdr:rowOff>
    </xdr:to>
    <xdr:cxnSp macro="">
      <xdr:nvCxnSpPr>
        <xdr:cNvPr id="119" name="直線コネクタ 118"/>
        <xdr:cNvCxnSpPr/>
      </xdr:nvCxnSpPr>
      <xdr:spPr bwMode="auto">
        <a:xfrm>
          <a:off x="2908300" y="6805527"/>
          <a:ext cx="698500" cy="107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76559</xdr:rowOff>
    </xdr:from>
    <xdr:to>
      <xdr:col>5</xdr:col>
      <xdr:colOff>34925</xdr:colOff>
      <xdr:row>37</xdr:row>
      <xdr:rowOff>6709</xdr:rowOff>
    </xdr:to>
    <xdr:sp macro="" textlink="">
      <xdr:nvSpPr>
        <xdr:cNvPr id="129" name="円/楕円 128"/>
        <xdr:cNvSpPr/>
      </xdr:nvSpPr>
      <xdr:spPr bwMode="auto">
        <a:xfrm>
          <a:off x="5600700" y="702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48636</xdr:rowOff>
    </xdr:from>
    <xdr:ext cx="762000" cy="259045"/>
    <xdr:sp macro="" textlink="">
      <xdr:nvSpPr>
        <xdr:cNvPr id="130" name="人口1人当たり決算額の推移該当値テキスト445"/>
        <xdr:cNvSpPr txBox="1"/>
      </xdr:nvSpPr>
      <xdr:spPr>
        <a:xfrm>
          <a:off x="5740400" y="70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18,717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138390</xdr:rowOff>
    </xdr:from>
    <xdr:to>
      <xdr:col>4</xdr:col>
      <xdr:colOff>520700</xdr:colOff>
      <xdr:row>37</xdr:row>
      <xdr:rowOff>68540</xdr:rowOff>
    </xdr:to>
    <xdr:sp macro="" textlink="">
      <xdr:nvSpPr>
        <xdr:cNvPr id="131" name="円/楕円 130"/>
        <xdr:cNvSpPr/>
      </xdr:nvSpPr>
      <xdr:spPr bwMode="auto">
        <a:xfrm>
          <a:off x="4953000" y="709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53317</xdr:rowOff>
    </xdr:from>
    <xdr:ext cx="736600" cy="259045"/>
    <xdr:sp macro="" textlink="">
      <xdr:nvSpPr>
        <xdr:cNvPr id="132" name="テキスト ボックス 131"/>
        <xdr:cNvSpPr txBox="1"/>
      </xdr:nvSpPr>
      <xdr:spPr>
        <a:xfrm>
          <a:off x="4622800" y="7178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341529</xdr:rowOff>
    </xdr:from>
    <xdr:to>
      <xdr:col>3</xdr:col>
      <xdr:colOff>955675</xdr:colOff>
      <xdr:row>36</xdr:row>
      <xdr:rowOff>100229</xdr:rowOff>
    </xdr:to>
    <xdr:sp macro="" textlink="">
      <xdr:nvSpPr>
        <xdr:cNvPr id="133" name="円/楕円 132"/>
        <xdr:cNvSpPr/>
      </xdr:nvSpPr>
      <xdr:spPr bwMode="auto">
        <a:xfrm>
          <a:off x="4254500" y="695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85006</xdr:rowOff>
    </xdr:from>
    <xdr:ext cx="762000" cy="259045"/>
    <xdr:sp macro="" textlink="">
      <xdr:nvSpPr>
        <xdr:cNvPr id="134" name="テキスト ボックス 133"/>
        <xdr:cNvSpPr txBox="1"/>
      </xdr:nvSpPr>
      <xdr:spPr>
        <a:xfrm>
          <a:off x="3924300" y="70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252178</xdr:rowOff>
    </xdr:from>
    <xdr:to>
      <xdr:col>3</xdr:col>
      <xdr:colOff>257175</xdr:colOff>
      <xdr:row>36</xdr:row>
      <xdr:rowOff>10878</xdr:rowOff>
    </xdr:to>
    <xdr:sp macro="" textlink="">
      <xdr:nvSpPr>
        <xdr:cNvPr id="135" name="円/楕円 134"/>
        <xdr:cNvSpPr/>
      </xdr:nvSpPr>
      <xdr:spPr bwMode="auto">
        <a:xfrm>
          <a:off x="3556000" y="686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338555</xdr:rowOff>
    </xdr:from>
    <xdr:ext cx="762000" cy="259045"/>
    <xdr:sp macro="" textlink="">
      <xdr:nvSpPr>
        <xdr:cNvPr id="136" name="テキスト ボックス 135"/>
        <xdr:cNvSpPr txBox="1"/>
      </xdr:nvSpPr>
      <xdr:spPr>
        <a:xfrm>
          <a:off x="3225800" y="6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144377</xdr:rowOff>
    </xdr:from>
    <xdr:to>
      <xdr:col>2</xdr:col>
      <xdr:colOff>692150</xdr:colOff>
      <xdr:row>35</xdr:row>
      <xdr:rowOff>245977</xdr:rowOff>
    </xdr:to>
    <xdr:sp macro="" textlink="">
      <xdr:nvSpPr>
        <xdr:cNvPr id="137" name="円/楕円 136"/>
        <xdr:cNvSpPr/>
      </xdr:nvSpPr>
      <xdr:spPr bwMode="auto">
        <a:xfrm>
          <a:off x="2857500" y="675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230754</xdr:rowOff>
    </xdr:from>
    <xdr:ext cx="762000" cy="259045"/>
    <xdr:sp macro="" textlink="">
      <xdr:nvSpPr>
        <xdr:cNvPr id="138" name="テキスト ボックス 137"/>
        <xdr:cNvSpPr txBox="1"/>
      </xdr:nvSpPr>
      <xdr:spPr>
        <a:xfrm>
          <a:off x="2527300" y="684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1,720
1,714
90.81
2,776,364
2,557,076
209,315
1,300,862
2,358,672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77606</xdr:rowOff>
    </xdr:from>
    <xdr:to>
      <xdr:col>6</xdr:col>
      <xdr:colOff>511175</xdr:colOff>
      <xdr:row>37</xdr:row>
      <xdr:rowOff>96903</xdr:rowOff>
    </xdr:to>
    <xdr:cxnSp macro="">
      <xdr:nvCxnSpPr>
        <xdr:cNvPr id="63" name="直線コネクタ 62"/>
        <xdr:cNvCxnSpPr/>
      </xdr:nvCxnSpPr>
      <xdr:spPr>
        <a:xfrm flipV="1">
          <a:off x="3797300" y="6421256"/>
          <a:ext cx="8382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96903</xdr:rowOff>
    </xdr:from>
    <xdr:to>
      <xdr:col>5</xdr:col>
      <xdr:colOff>358775</xdr:colOff>
      <xdr:row>37</xdr:row>
      <xdr:rowOff>115863</xdr:rowOff>
    </xdr:to>
    <xdr:cxnSp macro="">
      <xdr:nvCxnSpPr>
        <xdr:cNvPr id="66" name="直線コネクタ 65"/>
        <xdr:cNvCxnSpPr/>
      </xdr:nvCxnSpPr>
      <xdr:spPr>
        <a:xfrm flipV="1">
          <a:off x="2908300" y="644055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115863</xdr:rowOff>
    </xdr:from>
    <xdr:to>
      <xdr:col>4</xdr:col>
      <xdr:colOff>155575</xdr:colOff>
      <xdr:row>37</xdr:row>
      <xdr:rowOff>121970</xdr:rowOff>
    </xdr:to>
    <xdr:cxnSp macro="">
      <xdr:nvCxnSpPr>
        <xdr:cNvPr id="69" name="直線コネクタ 68"/>
        <xdr:cNvCxnSpPr/>
      </xdr:nvCxnSpPr>
      <xdr:spPr>
        <a:xfrm flipV="1">
          <a:off x="2019300" y="6459513"/>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121970</xdr:rowOff>
    </xdr:from>
    <xdr:to>
      <xdr:col>2</xdr:col>
      <xdr:colOff>638175</xdr:colOff>
      <xdr:row>37</xdr:row>
      <xdr:rowOff>146052</xdr:rowOff>
    </xdr:to>
    <xdr:cxnSp macro="">
      <xdr:nvCxnSpPr>
        <xdr:cNvPr id="72" name="直線コネクタ 71"/>
        <xdr:cNvCxnSpPr/>
      </xdr:nvCxnSpPr>
      <xdr:spPr>
        <a:xfrm flipV="1">
          <a:off x="1130300" y="6465620"/>
          <a:ext cx="889000" cy="2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26806</xdr:rowOff>
    </xdr:from>
    <xdr:to>
      <xdr:col>6</xdr:col>
      <xdr:colOff>561975</xdr:colOff>
      <xdr:row>37</xdr:row>
      <xdr:rowOff>128406</xdr:rowOff>
    </xdr:to>
    <xdr:sp macro="" textlink="">
      <xdr:nvSpPr>
        <xdr:cNvPr id="82" name="円/楕円 81"/>
        <xdr:cNvSpPr/>
      </xdr:nvSpPr>
      <xdr:spPr>
        <a:xfrm>
          <a:off x="4584700" y="63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49683</xdr:rowOff>
    </xdr:from>
    <xdr:ext cx="599010" cy="259045"/>
    <xdr:sp macro="" textlink="">
      <xdr:nvSpPr>
        <xdr:cNvPr id="83" name="人件費該当値テキスト"/>
        <xdr:cNvSpPr txBox="1"/>
      </xdr:nvSpPr>
      <xdr:spPr>
        <a:xfrm>
          <a:off x="4686300" y="622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46103</xdr:rowOff>
    </xdr:from>
    <xdr:to>
      <xdr:col>5</xdr:col>
      <xdr:colOff>409575</xdr:colOff>
      <xdr:row>37</xdr:row>
      <xdr:rowOff>147703</xdr:rowOff>
    </xdr:to>
    <xdr:sp macro="" textlink="">
      <xdr:nvSpPr>
        <xdr:cNvPr id="84" name="円/楕円 83"/>
        <xdr:cNvSpPr/>
      </xdr:nvSpPr>
      <xdr:spPr>
        <a:xfrm>
          <a:off x="3746500" y="6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164230</xdr:rowOff>
    </xdr:from>
    <xdr:ext cx="599010" cy="259045"/>
    <xdr:sp macro="" textlink="">
      <xdr:nvSpPr>
        <xdr:cNvPr id="85" name="テキスト ボックス 84"/>
        <xdr:cNvSpPr txBox="1"/>
      </xdr:nvSpPr>
      <xdr:spPr>
        <a:xfrm>
          <a:off x="3497794" y="61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65063</xdr:rowOff>
    </xdr:from>
    <xdr:to>
      <xdr:col>4</xdr:col>
      <xdr:colOff>206375</xdr:colOff>
      <xdr:row>37</xdr:row>
      <xdr:rowOff>166663</xdr:rowOff>
    </xdr:to>
    <xdr:sp macro="" textlink="">
      <xdr:nvSpPr>
        <xdr:cNvPr id="86" name="円/楕円 85"/>
        <xdr:cNvSpPr/>
      </xdr:nvSpPr>
      <xdr:spPr>
        <a:xfrm>
          <a:off x="2857500" y="64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11740</xdr:rowOff>
    </xdr:from>
    <xdr:ext cx="599010" cy="259045"/>
    <xdr:sp macro="" textlink="">
      <xdr:nvSpPr>
        <xdr:cNvPr id="87" name="テキスト ボックス 86"/>
        <xdr:cNvSpPr txBox="1"/>
      </xdr:nvSpPr>
      <xdr:spPr>
        <a:xfrm>
          <a:off x="2608794" y="618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199,799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71170</xdr:rowOff>
    </xdr:from>
    <xdr:to>
      <xdr:col>3</xdr:col>
      <xdr:colOff>3175</xdr:colOff>
      <xdr:row>38</xdr:row>
      <xdr:rowOff>1321</xdr:rowOff>
    </xdr:to>
    <xdr:sp macro="" textlink="">
      <xdr:nvSpPr>
        <xdr:cNvPr id="88" name="円/楕円 87"/>
        <xdr:cNvSpPr/>
      </xdr:nvSpPr>
      <xdr:spPr>
        <a:xfrm>
          <a:off x="1968500" y="64148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17847</xdr:rowOff>
    </xdr:from>
    <xdr:ext cx="599010" cy="259045"/>
    <xdr:sp macro="" textlink="">
      <xdr:nvSpPr>
        <xdr:cNvPr id="89" name="テキスト ボックス 88"/>
        <xdr:cNvSpPr txBox="1"/>
      </xdr:nvSpPr>
      <xdr:spPr>
        <a:xfrm>
          <a:off x="1719794" y="61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197,929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95252</xdr:rowOff>
    </xdr:from>
    <xdr:to>
      <xdr:col>1</xdr:col>
      <xdr:colOff>485775</xdr:colOff>
      <xdr:row>38</xdr:row>
      <xdr:rowOff>25402</xdr:rowOff>
    </xdr:to>
    <xdr:sp macro="" textlink="">
      <xdr:nvSpPr>
        <xdr:cNvPr id="90" name="円/楕円 89"/>
        <xdr:cNvSpPr/>
      </xdr:nvSpPr>
      <xdr:spPr>
        <a:xfrm>
          <a:off x="1079500" y="64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16529</xdr:rowOff>
    </xdr:from>
    <xdr:ext cx="599010" cy="259045"/>
    <xdr:sp macro="" textlink="">
      <xdr:nvSpPr>
        <xdr:cNvPr id="91" name="テキスト ボックス 90"/>
        <xdr:cNvSpPr txBox="1"/>
      </xdr:nvSpPr>
      <xdr:spPr>
        <a:xfrm>
          <a:off x="830794" y="653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19282</xdr:rowOff>
    </xdr:from>
    <xdr:to>
      <xdr:col>6</xdr:col>
      <xdr:colOff>511175</xdr:colOff>
      <xdr:row>57</xdr:row>
      <xdr:rowOff>32782</xdr:rowOff>
    </xdr:to>
    <xdr:cxnSp macro="">
      <xdr:nvCxnSpPr>
        <xdr:cNvPr id="122" name="直線コネクタ 121"/>
        <xdr:cNvCxnSpPr/>
      </xdr:nvCxnSpPr>
      <xdr:spPr>
        <a:xfrm>
          <a:off x="3797300" y="9791932"/>
          <a:ext cx="8382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19282</xdr:rowOff>
    </xdr:from>
    <xdr:to>
      <xdr:col>5</xdr:col>
      <xdr:colOff>358775</xdr:colOff>
      <xdr:row>57</xdr:row>
      <xdr:rowOff>87017</xdr:rowOff>
    </xdr:to>
    <xdr:cxnSp macro="">
      <xdr:nvCxnSpPr>
        <xdr:cNvPr id="125" name="直線コネクタ 124"/>
        <xdr:cNvCxnSpPr/>
      </xdr:nvCxnSpPr>
      <xdr:spPr>
        <a:xfrm flipV="1">
          <a:off x="2908300" y="9791932"/>
          <a:ext cx="889000" cy="6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78762</xdr:rowOff>
    </xdr:from>
    <xdr:to>
      <xdr:col>4</xdr:col>
      <xdr:colOff>155575</xdr:colOff>
      <xdr:row>57</xdr:row>
      <xdr:rowOff>87017</xdr:rowOff>
    </xdr:to>
    <xdr:cxnSp macro="">
      <xdr:nvCxnSpPr>
        <xdr:cNvPr id="128" name="直線コネクタ 127"/>
        <xdr:cNvCxnSpPr/>
      </xdr:nvCxnSpPr>
      <xdr:spPr>
        <a:xfrm>
          <a:off x="2019300" y="9851412"/>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78762</xdr:rowOff>
    </xdr:from>
    <xdr:to>
      <xdr:col>2</xdr:col>
      <xdr:colOff>638175</xdr:colOff>
      <xdr:row>57</xdr:row>
      <xdr:rowOff>108800</xdr:rowOff>
    </xdr:to>
    <xdr:cxnSp macro="">
      <xdr:nvCxnSpPr>
        <xdr:cNvPr id="131" name="直線コネクタ 130"/>
        <xdr:cNvCxnSpPr/>
      </xdr:nvCxnSpPr>
      <xdr:spPr>
        <a:xfrm flipV="1">
          <a:off x="1130300" y="9851412"/>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153432</xdr:rowOff>
    </xdr:from>
    <xdr:to>
      <xdr:col>6</xdr:col>
      <xdr:colOff>561975</xdr:colOff>
      <xdr:row>57</xdr:row>
      <xdr:rowOff>83582</xdr:rowOff>
    </xdr:to>
    <xdr:sp macro="" textlink="">
      <xdr:nvSpPr>
        <xdr:cNvPr id="141" name="円/楕円 140"/>
        <xdr:cNvSpPr/>
      </xdr:nvSpPr>
      <xdr:spPr>
        <a:xfrm>
          <a:off x="4584700" y="97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4859</xdr:rowOff>
    </xdr:from>
    <xdr:ext cx="599010" cy="259045"/>
    <xdr:sp macro="" textlink="">
      <xdr:nvSpPr>
        <xdr:cNvPr id="142" name="物件費該当値テキスト"/>
        <xdr:cNvSpPr txBox="1"/>
      </xdr:nvSpPr>
      <xdr:spPr>
        <a:xfrm>
          <a:off x="4686300" y="960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139932</xdr:rowOff>
    </xdr:from>
    <xdr:to>
      <xdr:col>5</xdr:col>
      <xdr:colOff>409575</xdr:colOff>
      <xdr:row>57</xdr:row>
      <xdr:rowOff>70082</xdr:rowOff>
    </xdr:to>
    <xdr:sp macro="" textlink="">
      <xdr:nvSpPr>
        <xdr:cNvPr id="143" name="円/楕円 142"/>
        <xdr:cNvSpPr/>
      </xdr:nvSpPr>
      <xdr:spPr>
        <a:xfrm>
          <a:off x="3746500" y="97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86609</xdr:rowOff>
    </xdr:from>
    <xdr:ext cx="599010" cy="259045"/>
    <xdr:sp macro="" textlink="">
      <xdr:nvSpPr>
        <xdr:cNvPr id="144" name="テキスト ボックス 143"/>
        <xdr:cNvSpPr txBox="1"/>
      </xdr:nvSpPr>
      <xdr:spPr>
        <a:xfrm>
          <a:off x="3497794" y="951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36217</xdr:rowOff>
    </xdr:from>
    <xdr:to>
      <xdr:col>4</xdr:col>
      <xdr:colOff>206375</xdr:colOff>
      <xdr:row>57</xdr:row>
      <xdr:rowOff>137817</xdr:rowOff>
    </xdr:to>
    <xdr:sp macro="" textlink="">
      <xdr:nvSpPr>
        <xdr:cNvPr id="145" name="円/楕円 144"/>
        <xdr:cNvSpPr/>
      </xdr:nvSpPr>
      <xdr:spPr>
        <a:xfrm>
          <a:off x="2857500" y="98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154344</xdr:rowOff>
    </xdr:from>
    <xdr:ext cx="599010" cy="259045"/>
    <xdr:sp macro="" textlink="">
      <xdr:nvSpPr>
        <xdr:cNvPr id="146" name="テキスト ボックス 145"/>
        <xdr:cNvSpPr txBox="1"/>
      </xdr:nvSpPr>
      <xdr:spPr>
        <a:xfrm>
          <a:off x="2608794" y="95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27962</xdr:rowOff>
    </xdr:from>
    <xdr:to>
      <xdr:col>3</xdr:col>
      <xdr:colOff>3175</xdr:colOff>
      <xdr:row>57</xdr:row>
      <xdr:rowOff>129562</xdr:rowOff>
    </xdr:to>
    <xdr:sp macro="" textlink="">
      <xdr:nvSpPr>
        <xdr:cNvPr id="147" name="円/楕円 146"/>
        <xdr:cNvSpPr/>
      </xdr:nvSpPr>
      <xdr:spPr>
        <a:xfrm>
          <a:off x="1968500" y="9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146089</xdr:rowOff>
    </xdr:from>
    <xdr:ext cx="599010" cy="259045"/>
    <xdr:sp macro="" textlink="">
      <xdr:nvSpPr>
        <xdr:cNvPr id="148" name="テキスト ボックス 147"/>
        <xdr:cNvSpPr txBox="1"/>
      </xdr:nvSpPr>
      <xdr:spPr>
        <a:xfrm>
          <a:off x="1719794" y="957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58000</xdr:rowOff>
    </xdr:from>
    <xdr:to>
      <xdr:col>1</xdr:col>
      <xdr:colOff>485775</xdr:colOff>
      <xdr:row>57</xdr:row>
      <xdr:rowOff>159600</xdr:rowOff>
    </xdr:to>
    <xdr:sp macro="" textlink="">
      <xdr:nvSpPr>
        <xdr:cNvPr id="149" name="円/楕円 148"/>
        <xdr:cNvSpPr/>
      </xdr:nvSpPr>
      <xdr:spPr>
        <a:xfrm>
          <a:off x="1079500" y="9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4677</xdr:rowOff>
    </xdr:from>
    <xdr:ext cx="599010" cy="259045"/>
    <xdr:sp macro="" textlink="">
      <xdr:nvSpPr>
        <xdr:cNvPr id="150" name="テキスト ボックス 149"/>
        <xdr:cNvSpPr txBox="1"/>
      </xdr:nvSpPr>
      <xdr:spPr>
        <a:xfrm>
          <a:off x="830794" y="960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34487</xdr:rowOff>
    </xdr:from>
    <xdr:to>
      <xdr:col>6</xdr:col>
      <xdr:colOff>511175</xdr:colOff>
      <xdr:row>75</xdr:row>
      <xdr:rowOff>96018</xdr:rowOff>
    </xdr:to>
    <xdr:cxnSp macro="">
      <xdr:nvCxnSpPr>
        <xdr:cNvPr id="179" name="直線コネクタ 178"/>
        <xdr:cNvCxnSpPr/>
      </xdr:nvCxnSpPr>
      <xdr:spPr>
        <a:xfrm flipV="1">
          <a:off x="3797300" y="12893237"/>
          <a:ext cx="838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86664</xdr:rowOff>
    </xdr:from>
    <xdr:to>
      <xdr:col>5</xdr:col>
      <xdr:colOff>358775</xdr:colOff>
      <xdr:row>75</xdr:row>
      <xdr:rowOff>96018</xdr:rowOff>
    </xdr:to>
    <xdr:cxnSp macro="">
      <xdr:nvCxnSpPr>
        <xdr:cNvPr id="182" name="直線コネクタ 181"/>
        <xdr:cNvCxnSpPr/>
      </xdr:nvCxnSpPr>
      <xdr:spPr>
        <a:xfrm>
          <a:off x="2908300" y="12602514"/>
          <a:ext cx="889000" cy="3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86664</xdr:rowOff>
    </xdr:from>
    <xdr:to>
      <xdr:col>4</xdr:col>
      <xdr:colOff>155575</xdr:colOff>
      <xdr:row>74</xdr:row>
      <xdr:rowOff>124460</xdr:rowOff>
    </xdr:to>
    <xdr:cxnSp macro="">
      <xdr:nvCxnSpPr>
        <xdr:cNvPr id="185" name="直線コネクタ 184"/>
        <xdr:cNvCxnSpPr/>
      </xdr:nvCxnSpPr>
      <xdr:spPr>
        <a:xfrm flipV="1">
          <a:off x="2019300" y="12602514"/>
          <a:ext cx="889000" cy="20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67822</xdr:rowOff>
    </xdr:from>
    <xdr:ext cx="534377" cy="259045"/>
    <xdr:sp macro="" textlink="">
      <xdr:nvSpPr>
        <xdr:cNvPr id="187" name="テキスト ボックス 186"/>
        <xdr:cNvSpPr txBox="1"/>
      </xdr:nvSpPr>
      <xdr:spPr>
        <a:xfrm>
          <a:off x="2641111" y="132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124460</xdr:rowOff>
    </xdr:from>
    <xdr:to>
      <xdr:col>2</xdr:col>
      <xdr:colOff>638175</xdr:colOff>
      <xdr:row>75</xdr:row>
      <xdr:rowOff>34125</xdr:rowOff>
    </xdr:to>
    <xdr:cxnSp macro="">
      <xdr:nvCxnSpPr>
        <xdr:cNvPr id="188" name="直線コネクタ 187"/>
        <xdr:cNvCxnSpPr/>
      </xdr:nvCxnSpPr>
      <xdr:spPr>
        <a:xfrm flipV="1">
          <a:off x="1130300" y="12811760"/>
          <a:ext cx="889000" cy="8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100759</xdr:rowOff>
    </xdr:from>
    <xdr:ext cx="534377" cy="259045"/>
    <xdr:sp macro="" textlink="">
      <xdr:nvSpPr>
        <xdr:cNvPr id="190" name="テキスト ボックス 189"/>
        <xdr:cNvSpPr txBox="1"/>
      </xdr:nvSpPr>
      <xdr:spPr>
        <a:xfrm>
          <a:off x="1752111" y="133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130897</xdr:rowOff>
    </xdr:from>
    <xdr:ext cx="534377" cy="259045"/>
    <xdr:sp macro="" textlink="">
      <xdr:nvSpPr>
        <xdr:cNvPr id="192" name="テキスト ボックス 191"/>
        <xdr:cNvSpPr txBox="1"/>
      </xdr:nvSpPr>
      <xdr:spPr>
        <a:xfrm>
          <a:off x="863111" y="133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155137</xdr:rowOff>
    </xdr:from>
    <xdr:to>
      <xdr:col>6</xdr:col>
      <xdr:colOff>561975</xdr:colOff>
      <xdr:row>75</xdr:row>
      <xdr:rowOff>85287</xdr:rowOff>
    </xdr:to>
    <xdr:sp macro="" textlink="">
      <xdr:nvSpPr>
        <xdr:cNvPr id="198" name="円/楕円 197"/>
        <xdr:cNvSpPr/>
      </xdr:nvSpPr>
      <xdr:spPr>
        <a:xfrm>
          <a:off x="4584700" y="128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6564</xdr:rowOff>
    </xdr:from>
    <xdr:ext cx="534377" cy="259045"/>
    <xdr:sp macro="" textlink="">
      <xdr:nvSpPr>
        <xdr:cNvPr id="199" name="維持補修費該当値テキスト"/>
        <xdr:cNvSpPr txBox="1"/>
      </xdr:nvSpPr>
      <xdr:spPr>
        <a:xfrm>
          <a:off x="4686300" y="126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45218</xdr:rowOff>
    </xdr:from>
    <xdr:to>
      <xdr:col>5</xdr:col>
      <xdr:colOff>409575</xdr:colOff>
      <xdr:row>75</xdr:row>
      <xdr:rowOff>146819</xdr:rowOff>
    </xdr:to>
    <xdr:sp macro="" textlink="">
      <xdr:nvSpPr>
        <xdr:cNvPr id="200" name="円/楕円 199"/>
        <xdr:cNvSpPr/>
      </xdr:nvSpPr>
      <xdr:spPr>
        <a:xfrm>
          <a:off x="3746500" y="12903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163345</xdr:rowOff>
    </xdr:from>
    <xdr:ext cx="534377" cy="259045"/>
    <xdr:sp macro="" textlink="">
      <xdr:nvSpPr>
        <xdr:cNvPr id="201" name="テキスト ボックス 200"/>
        <xdr:cNvSpPr txBox="1"/>
      </xdr:nvSpPr>
      <xdr:spPr>
        <a:xfrm>
          <a:off x="3530111" y="126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35864</xdr:rowOff>
    </xdr:from>
    <xdr:to>
      <xdr:col>4</xdr:col>
      <xdr:colOff>206375</xdr:colOff>
      <xdr:row>73</xdr:row>
      <xdr:rowOff>137464</xdr:rowOff>
    </xdr:to>
    <xdr:sp macro="" textlink="">
      <xdr:nvSpPr>
        <xdr:cNvPr id="202" name="円/楕円 201"/>
        <xdr:cNvSpPr/>
      </xdr:nvSpPr>
      <xdr:spPr>
        <a:xfrm>
          <a:off x="2857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153991</xdr:rowOff>
    </xdr:from>
    <xdr:ext cx="534377" cy="259045"/>
    <xdr:sp macro="" textlink="">
      <xdr:nvSpPr>
        <xdr:cNvPr id="203" name="テキスト ボックス 202"/>
        <xdr:cNvSpPr txBox="1"/>
      </xdr:nvSpPr>
      <xdr:spPr>
        <a:xfrm>
          <a:off x="2641111" y="12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73660</xdr:rowOff>
    </xdr:from>
    <xdr:to>
      <xdr:col>3</xdr:col>
      <xdr:colOff>3175</xdr:colOff>
      <xdr:row>75</xdr:row>
      <xdr:rowOff>3810</xdr:rowOff>
    </xdr:to>
    <xdr:sp macro="" textlink="">
      <xdr:nvSpPr>
        <xdr:cNvPr id="204" name="円/楕円 203"/>
        <xdr:cNvSpPr/>
      </xdr:nvSpPr>
      <xdr:spPr>
        <a:xfrm>
          <a:off x="1968500" y="127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20337</xdr:rowOff>
    </xdr:from>
    <xdr:ext cx="534377" cy="259045"/>
    <xdr:sp macro="" textlink="">
      <xdr:nvSpPr>
        <xdr:cNvPr id="205" name="テキスト ボックス 204"/>
        <xdr:cNvSpPr txBox="1"/>
      </xdr:nvSpPr>
      <xdr:spPr>
        <a:xfrm>
          <a:off x="1752111" y="125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154775</xdr:rowOff>
    </xdr:from>
    <xdr:to>
      <xdr:col>1</xdr:col>
      <xdr:colOff>485775</xdr:colOff>
      <xdr:row>75</xdr:row>
      <xdr:rowOff>84925</xdr:rowOff>
    </xdr:to>
    <xdr:sp macro="" textlink="">
      <xdr:nvSpPr>
        <xdr:cNvPr id="206" name="円/楕円 205"/>
        <xdr:cNvSpPr/>
      </xdr:nvSpPr>
      <xdr:spPr>
        <a:xfrm>
          <a:off x="1079500" y="128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101452</xdr:rowOff>
    </xdr:from>
    <xdr:ext cx="534377" cy="259045"/>
    <xdr:sp macro="" textlink="">
      <xdr:nvSpPr>
        <xdr:cNvPr id="207" name="テキスト ボックス 206"/>
        <xdr:cNvSpPr txBox="1"/>
      </xdr:nvSpPr>
      <xdr:spPr>
        <a:xfrm>
          <a:off x="863111" y="1261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16269</xdr:rowOff>
    </xdr:from>
    <xdr:to>
      <xdr:col>6</xdr:col>
      <xdr:colOff>511175</xdr:colOff>
      <xdr:row>99</xdr:row>
      <xdr:rowOff>1715</xdr:rowOff>
    </xdr:to>
    <xdr:cxnSp macro="">
      <xdr:nvCxnSpPr>
        <xdr:cNvPr id="237" name="直線コネクタ 236"/>
        <xdr:cNvCxnSpPr/>
      </xdr:nvCxnSpPr>
      <xdr:spPr>
        <a:xfrm flipV="1">
          <a:off x="3797300" y="16818369"/>
          <a:ext cx="8382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825</xdr:rowOff>
    </xdr:from>
    <xdr:to>
      <xdr:col>5</xdr:col>
      <xdr:colOff>358775</xdr:colOff>
      <xdr:row>99</xdr:row>
      <xdr:rowOff>1715</xdr:rowOff>
    </xdr:to>
    <xdr:cxnSp macro="">
      <xdr:nvCxnSpPr>
        <xdr:cNvPr id="240" name="直線コネクタ 239"/>
        <xdr:cNvCxnSpPr/>
      </xdr:nvCxnSpPr>
      <xdr:spPr>
        <a:xfrm>
          <a:off x="2908300" y="16974375"/>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825</xdr:rowOff>
    </xdr:from>
    <xdr:to>
      <xdr:col>4</xdr:col>
      <xdr:colOff>155575</xdr:colOff>
      <xdr:row>99</xdr:row>
      <xdr:rowOff>42583</xdr:rowOff>
    </xdr:to>
    <xdr:cxnSp macro="">
      <xdr:nvCxnSpPr>
        <xdr:cNvPr id="243" name="直線コネクタ 242"/>
        <xdr:cNvCxnSpPr/>
      </xdr:nvCxnSpPr>
      <xdr:spPr>
        <a:xfrm flipV="1">
          <a:off x="2019300" y="16974375"/>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154229</xdr:rowOff>
    </xdr:from>
    <xdr:to>
      <xdr:col>2</xdr:col>
      <xdr:colOff>638175</xdr:colOff>
      <xdr:row>99</xdr:row>
      <xdr:rowOff>42583</xdr:rowOff>
    </xdr:to>
    <xdr:cxnSp macro="">
      <xdr:nvCxnSpPr>
        <xdr:cNvPr id="246" name="直線コネクタ 245"/>
        <xdr:cNvCxnSpPr/>
      </xdr:nvCxnSpPr>
      <xdr:spPr>
        <a:xfrm>
          <a:off x="1130300" y="16270529"/>
          <a:ext cx="889000" cy="74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92676</xdr:rowOff>
    </xdr:from>
    <xdr:ext cx="534377" cy="259045"/>
    <xdr:sp macro="" textlink="">
      <xdr:nvSpPr>
        <xdr:cNvPr id="250" name="テキスト ボックス 249"/>
        <xdr:cNvSpPr txBox="1"/>
      </xdr:nvSpPr>
      <xdr:spPr>
        <a:xfrm>
          <a:off x="863111" y="167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136919</xdr:rowOff>
    </xdr:from>
    <xdr:to>
      <xdr:col>6</xdr:col>
      <xdr:colOff>561975</xdr:colOff>
      <xdr:row>98</xdr:row>
      <xdr:rowOff>67069</xdr:rowOff>
    </xdr:to>
    <xdr:sp macro="" textlink="">
      <xdr:nvSpPr>
        <xdr:cNvPr id="256" name="円/楕円 255"/>
        <xdr:cNvSpPr/>
      </xdr:nvSpPr>
      <xdr:spPr>
        <a:xfrm>
          <a:off x="4584700" y="16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115346</xdr:rowOff>
    </xdr:from>
    <xdr:ext cx="534377" cy="259045"/>
    <xdr:sp macro="" textlink="">
      <xdr:nvSpPr>
        <xdr:cNvPr id="257" name="扶助費該当値テキスト"/>
        <xdr:cNvSpPr txBox="1"/>
      </xdr:nvSpPr>
      <xdr:spPr>
        <a:xfrm>
          <a:off x="4686300" y="167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122365</xdr:rowOff>
    </xdr:from>
    <xdr:to>
      <xdr:col>5</xdr:col>
      <xdr:colOff>409575</xdr:colOff>
      <xdr:row>99</xdr:row>
      <xdr:rowOff>52515</xdr:rowOff>
    </xdr:to>
    <xdr:sp macro="" textlink="">
      <xdr:nvSpPr>
        <xdr:cNvPr id="258" name="円/楕円 257"/>
        <xdr:cNvSpPr/>
      </xdr:nvSpPr>
      <xdr:spPr>
        <a:xfrm>
          <a:off x="3746500" y="169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43642</xdr:rowOff>
    </xdr:from>
    <xdr:ext cx="534377" cy="259045"/>
    <xdr:sp macro="" textlink="">
      <xdr:nvSpPr>
        <xdr:cNvPr id="259" name="テキスト ボックス 258"/>
        <xdr:cNvSpPr txBox="1"/>
      </xdr:nvSpPr>
      <xdr:spPr>
        <a:xfrm>
          <a:off x="3530111" y="170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121475</xdr:rowOff>
    </xdr:from>
    <xdr:to>
      <xdr:col>4</xdr:col>
      <xdr:colOff>206375</xdr:colOff>
      <xdr:row>99</xdr:row>
      <xdr:rowOff>51625</xdr:rowOff>
    </xdr:to>
    <xdr:sp macro="" textlink="">
      <xdr:nvSpPr>
        <xdr:cNvPr id="260" name="円/楕円 259"/>
        <xdr:cNvSpPr/>
      </xdr:nvSpPr>
      <xdr:spPr>
        <a:xfrm>
          <a:off x="2857500" y="169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42752</xdr:rowOff>
    </xdr:from>
    <xdr:ext cx="534377" cy="259045"/>
    <xdr:sp macro="" textlink="">
      <xdr:nvSpPr>
        <xdr:cNvPr id="261" name="テキスト ボックス 260"/>
        <xdr:cNvSpPr txBox="1"/>
      </xdr:nvSpPr>
      <xdr:spPr>
        <a:xfrm>
          <a:off x="2641111" y="170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163233</xdr:rowOff>
    </xdr:from>
    <xdr:to>
      <xdr:col>3</xdr:col>
      <xdr:colOff>3175</xdr:colOff>
      <xdr:row>99</xdr:row>
      <xdr:rowOff>93383</xdr:rowOff>
    </xdr:to>
    <xdr:sp macro="" textlink="">
      <xdr:nvSpPr>
        <xdr:cNvPr id="262" name="円/楕円 261"/>
        <xdr:cNvSpPr/>
      </xdr:nvSpPr>
      <xdr:spPr>
        <a:xfrm>
          <a:off x="1968500" y="169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84510</xdr:rowOff>
    </xdr:from>
    <xdr:ext cx="534377" cy="259045"/>
    <xdr:sp macro="" textlink="">
      <xdr:nvSpPr>
        <xdr:cNvPr id="263" name="テキスト ボックス 262"/>
        <xdr:cNvSpPr txBox="1"/>
      </xdr:nvSpPr>
      <xdr:spPr>
        <a:xfrm>
          <a:off x="1752111" y="170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103429</xdr:rowOff>
    </xdr:from>
    <xdr:to>
      <xdr:col>1</xdr:col>
      <xdr:colOff>485775</xdr:colOff>
      <xdr:row>95</xdr:row>
      <xdr:rowOff>33579</xdr:rowOff>
    </xdr:to>
    <xdr:sp macro="" textlink="">
      <xdr:nvSpPr>
        <xdr:cNvPr id="264" name="円/楕円 263"/>
        <xdr:cNvSpPr/>
      </xdr:nvSpPr>
      <xdr:spPr>
        <a:xfrm>
          <a:off x="1079500" y="162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50106</xdr:rowOff>
    </xdr:from>
    <xdr:ext cx="534377" cy="259045"/>
    <xdr:sp macro="" textlink="">
      <xdr:nvSpPr>
        <xdr:cNvPr id="265" name="テキスト ボックス 264"/>
        <xdr:cNvSpPr txBox="1"/>
      </xdr:nvSpPr>
      <xdr:spPr>
        <a:xfrm>
          <a:off x="863111" y="1599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140054</xdr:rowOff>
    </xdr:from>
    <xdr:to>
      <xdr:col>15</xdr:col>
      <xdr:colOff>180975</xdr:colOff>
      <xdr:row>36</xdr:row>
      <xdr:rowOff>152010</xdr:rowOff>
    </xdr:to>
    <xdr:cxnSp macro="">
      <xdr:nvCxnSpPr>
        <xdr:cNvPr id="294" name="直線コネクタ 293"/>
        <xdr:cNvCxnSpPr/>
      </xdr:nvCxnSpPr>
      <xdr:spPr>
        <a:xfrm>
          <a:off x="9639300" y="6312254"/>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140054</xdr:rowOff>
    </xdr:from>
    <xdr:to>
      <xdr:col>14</xdr:col>
      <xdr:colOff>28575</xdr:colOff>
      <xdr:row>37</xdr:row>
      <xdr:rowOff>58913</xdr:rowOff>
    </xdr:to>
    <xdr:cxnSp macro="">
      <xdr:nvCxnSpPr>
        <xdr:cNvPr id="297" name="直線コネクタ 296"/>
        <xdr:cNvCxnSpPr/>
      </xdr:nvCxnSpPr>
      <xdr:spPr>
        <a:xfrm flipV="1">
          <a:off x="8750300" y="6312254"/>
          <a:ext cx="889000" cy="9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55663</xdr:rowOff>
    </xdr:from>
    <xdr:to>
      <xdr:col>12</xdr:col>
      <xdr:colOff>511175</xdr:colOff>
      <xdr:row>37</xdr:row>
      <xdr:rowOff>58913</xdr:rowOff>
    </xdr:to>
    <xdr:cxnSp macro="">
      <xdr:nvCxnSpPr>
        <xdr:cNvPr id="300" name="直線コネクタ 299"/>
        <xdr:cNvCxnSpPr/>
      </xdr:nvCxnSpPr>
      <xdr:spPr>
        <a:xfrm>
          <a:off x="7861300" y="6399313"/>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55663</xdr:rowOff>
    </xdr:from>
    <xdr:to>
      <xdr:col>11</xdr:col>
      <xdr:colOff>307975</xdr:colOff>
      <xdr:row>37</xdr:row>
      <xdr:rowOff>62593</xdr:rowOff>
    </xdr:to>
    <xdr:cxnSp macro="">
      <xdr:nvCxnSpPr>
        <xdr:cNvPr id="303" name="直線コネクタ 302"/>
        <xdr:cNvCxnSpPr/>
      </xdr:nvCxnSpPr>
      <xdr:spPr>
        <a:xfrm flipV="1">
          <a:off x="6972300" y="6399313"/>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101210</xdr:rowOff>
    </xdr:from>
    <xdr:to>
      <xdr:col>15</xdr:col>
      <xdr:colOff>231775</xdr:colOff>
      <xdr:row>37</xdr:row>
      <xdr:rowOff>31360</xdr:rowOff>
    </xdr:to>
    <xdr:sp macro="" textlink="">
      <xdr:nvSpPr>
        <xdr:cNvPr id="313" name="円/楕円 312"/>
        <xdr:cNvSpPr/>
      </xdr:nvSpPr>
      <xdr:spPr>
        <a:xfrm>
          <a:off x="10426700" y="62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79637</xdr:rowOff>
    </xdr:from>
    <xdr:ext cx="599010" cy="259045"/>
    <xdr:sp macro="" textlink="">
      <xdr:nvSpPr>
        <xdr:cNvPr id="314" name="補助費等該当値テキスト"/>
        <xdr:cNvSpPr txBox="1"/>
      </xdr:nvSpPr>
      <xdr:spPr>
        <a:xfrm>
          <a:off x="10528300" y="625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89254</xdr:rowOff>
    </xdr:from>
    <xdr:to>
      <xdr:col>14</xdr:col>
      <xdr:colOff>79375</xdr:colOff>
      <xdr:row>37</xdr:row>
      <xdr:rowOff>19404</xdr:rowOff>
    </xdr:to>
    <xdr:sp macro="" textlink="">
      <xdr:nvSpPr>
        <xdr:cNvPr id="315" name="円/楕円 314"/>
        <xdr:cNvSpPr/>
      </xdr:nvSpPr>
      <xdr:spPr>
        <a:xfrm>
          <a:off x="9588500" y="62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10531</xdr:rowOff>
    </xdr:from>
    <xdr:ext cx="599010" cy="259045"/>
    <xdr:sp macro="" textlink="">
      <xdr:nvSpPr>
        <xdr:cNvPr id="316" name="テキスト ボックス 315"/>
        <xdr:cNvSpPr txBox="1"/>
      </xdr:nvSpPr>
      <xdr:spPr>
        <a:xfrm>
          <a:off x="9339794" y="635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8113</xdr:rowOff>
    </xdr:from>
    <xdr:to>
      <xdr:col>12</xdr:col>
      <xdr:colOff>561975</xdr:colOff>
      <xdr:row>37</xdr:row>
      <xdr:rowOff>109713</xdr:rowOff>
    </xdr:to>
    <xdr:sp macro="" textlink="">
      <xdr:nvSpPr>
        <xdr:cNvPr id="317" name="円/楕円 316"/>
        <xdr:cNvSpPr/>
      </xdr:nvSpPr>
      <xdr:spPr>
        <a:xfrm>
          <a:off x="8699500" y="63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100840</xdr:rowOff>
    </xdr:from>
    <xdr:ext cx="534377" cy="259045"/>
    <xdr:sp macro="" textlink="">
      <xdr:nvSpPr>
        <xdr:cNvPr id="318" name="テキスト ボックス 317"/>
        <xdr:cNvSpPr txBox="1"/>
      </xdr:nvSpPr>
      <xdr:spPr>
        <a:xfrm>
          <a:off x="8483111" y="64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4863</xdr:rowOff>
    </xdr:from>
    <xdr:to>
      <xdr:col>11</xdr:col>
      <xdr:colOff>358775</xdr:colOff>
      <xdr:row>37</xdr:row>
      <xdr:rowOff>106463</xdr:rowOff>
    </xdr:to>
    <xdr:sp macro="" textlink="">
      <xdr:nvSpPr>
        <xdr:cNvPr id="319" name="円/楕円 318"/>
        <xdr:cNvSpPr/>
      </xdr:nvSpPr>
      <xdr:spPr>
        <a:xfrm>
          <a:off x="7810500" y="63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97590</xdr:rowOff>
    </xdr:from>
    <xdr:ext cx="534377" cy="259045"/>
    <xdr:sp macro="" textlink="">
      <xdr:nvSpPr>
        <xdr:cNvPr id="320" name="テキスト ボックス 319"/>
        <xdr:cNvSpPr txBox="1"/>
      </xdr:nvSpPr>
      <xdr:spPr>
        <a:xfrm>
          <a:off x="7594111" y="64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11793</xdr:rowOff>
    </xdr:from>
    <xdr:to>
      <xdr:col>10</xdr:col>
      <xdr:colOff>155575</xdr:colOff>
      <xdr:row>37</xdr:row>
      <xdr:rowOff>113393</xdr:rowOff>
    </xdr:to>
    <xdr:sp macro="" textlink="">
      <xdr:nvSpPr>
        <xdr:cNvPr id="321" name="円/楕円 320"/>
        <xdr:cNvSpPr/>
      </xdr:nvSpPr>
      <xdr:spPr>
        <a:xfrm>
          <a:off x="6921500" y="63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104520</xdr:rowOff>
    </xdr:from>
    <xdr:ext cx="534377" cy="259045"/>
    <xdr:sp macro="" textlink="">
      <xdr:nvSpPr>
        <xdr:cNvPr id="322" name="テキスト ボックス 321"/>
        <xdr:cNvSpPr txBox="1"/>
      </xdr:nvSpPr>
      <xdr:spPr>
        <a:xfrm>
          <a:off x="6705111" y="644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121186</xdr:rowOff>
    </xdr:from>
    <xdr:to>
      <xdr:col>15</xdr:col>
      <xdr:colOff>180975</xdr:colOff>
      <xdr:row>58</xdr:row>
      <xdr:rowOff>25305</xdr:rowOff>
    </xdr:to>
    <xdr:cxnSp macro="">
      <xdr:nvCxnSpPr>
        <xdr:cNvPr id="349" name="直線コネクタ 348"/>
        <xdr:cNvCxnSpPr/>
      </xdr:nvCxnSpPr>
      <xdr:spPr>
        <a:xfrm flipV="1">
          <a:off x="9639300" y="9893836"/>
          <a:ext cx="8382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21630</xdr:rowOff>
    </xdr:from>
    <xdr:to>
      <xdr:col>14</xdr:col>
      <xdr:colOff>28575</xdr:colOff>
      <xdr:row>58</xdr:row>
      <xdr:rowOff>25305</xdr:rowOff>
    </xdr:to>
    <xdr:cxnSp macro="">
      <xdr:nvCxnSpPr>
        <xdr:cNvPr id="352" name="直線コネクタ 351"/>
        <xdr:cNvCxnSpPr/>
      </xdr:nvCxnSpPr>
      <xdr:spPr>
        <a:xfrm>
          <a:off x="8750300" y="9965730"/>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21630</xdr:rowOff>
    </xdr:from>
    <xdr:to>
      <xdr:col>12</xdr:col>
      <xdr:colOff>511175</xdr:colOff>
      <xdr:row>58</xdr:row>
      <xdr:rowOff>80328</xdr:rowOff>
    </xdr:to>
    <xdr:cxnSp macro="">
      <xdr:nvCxnSpPr>
        <xdr:cNvPr id="355" name="直線コネクタ 354"/>
        <xdr:cNvCxnSpPr/>
      </xdr:nvCxnSpPr>
      <xdr:spPr>
        <a:xfrm flipV="1">
          <a:off x="7861300" y="9965730"/>
          <a:ext cx="889000" cy="5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80328</xdr:rowOff>
    </xdr:from>
    <xdr:to>
      <xdr:col>11</xdr:col>
      <xdr:colOff>307975</xdr:colOff>
      <xdr:row>58</xdr:row>
      <xdr:rowOff>100906</xdr:rowOff>
    </xdr:to>
    <xdr:cxnSp macro="">
      <xdr:nvCxnSpPr>
        <xdr:cNvPr id="358" name="直線コネクタ 357"/>
        <xdr:cNvCxnSpPr/>
      </xdr:nvCxnSpPr>
      <xdr:spPr>
        <a:xfrm flipV="1">
          <a:off x="6972300" y="10024428"/>
          <a:ext cx="8890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70386</xdr:rowOff>
    </xdr:from>
    <xdr:to>
      <xdr:col>15</xdr:col>
      <xdr:colOff>231775</xdr:colOff>
      <xdr:row>58</xdr:row>
      <xdr:rowOff>536</xdr:rowOff>
    </xdr:to>
    <xdr:sp macro="" textlink="">
      <xdr:nvSpPr>
        <xdr:cNvPr id="368" name="円/楕円 367"/>
        <xdr:cNvSpPr/>
      </xdr:nvSpPr>
      <xdr:spPr>
        <a:xfrm>
          <a:off x="10426700" y="98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93263</xdr:rowOff>
    </xdr:from>
    <xdr:ext cx="599010" cy="259045"/>
    <xdr:sp macro="" textlink="">
      <xdr:nvSpPr>
        <xdr:cNvPr id="369" name="普通建設事業費該当値テキスト"/>
        <xdr:cNvSpPr txBox="1"/>
      </xdr:nvSpPr>
      <xdr:spPr>
        <a:xfrm>
          <a:off x="10528300" y="969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145955</xdr:rowOff>
    </xdr:from>
    <xdr:to>
      <xdr:col>14</xdr:col>
      <xdr:colOff>79375</xdr:colOff>
      <xdr:row>58</xdr:row>
      <xdr:rowOff>76105</xdr:rowOff>
    </xdr:to>
    <xdr:sp macro="" textlink="">
      <xdr:nvSpPr>
        <xdr:cNvPr id="370" name="円/楕円 369"/>
        <xdr:cNvSpPr/>
      </xdr:nvSpPr>
      <xdr:spPr>
        <a:xfrm>
          <a:off x="95885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92632</xdr:rowOff>
    </xdr:from>
    <xdr:ext cx="599010" cy="259045"/>
    <xdr:sp macro="" textlink="">
      <xdr:nvSpPr>
        <xdr:cNvPr id="371" name="テキスト ボックス 370"/>
        <xdr:cNvSpPr txBox="1"/>
      </xdr:nvSpPr>
      <xdr:spPr>
        <a:xfrm>
          <a:off x="9339794" y="969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142280</xdr:rowOff>
    </xdr:from>
    <xdr:to>
      <xdr:col>12</xdr:col>
      <xdr:colOff>561975</xdr:colOff>
      <xdr:row>58</xdr:row>
      <xdr:rowOff>72430</xdr:rowOff>
    </xdr:to>
    <xdr:sp macro="" textlink="">
      <xdr:nvSpPr>
        <xdr:cNvPr id="372" name="円/楕円 371"/>
        <xdr:cNvSpPr/>
      </xdr:nvSpPr>
      <xdr:spPr>
        <a:xfrm>
          <a:off x="8699500" y="99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63557</xdr:rowOff>
    </xdr:from>
    <xdr:ext cx="599010" cy="259045"/>
    <xdr:sp macro="" textlink="">
      <xdr:nvSpPr>
        <xdr:cNvPr id="373" name="テキスト ボックス 372"/>
        <xdr:cNvSpPr txBox="1"/>
      </xdr:nvSpPr>
      <xdr:spPr>
        <a:xfrm>
          <a:off x="8450794" y="1000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29528</xdr:rowOff>
    </xdr:from>
    <xdr:to>
      <xdr:col>11</xdr:col>
      <xdr:colOff>358775</xdr:colOff>
      <xdr:row>58</xdr:row>
      <xdr:rowOff>131128</xdr:rowOff>
    </xdr:to>
    <xdr:sp macro="" textlink="">
      <xdr:nvSpPr>
        <xdr:cNvPr id="374" name="円/楕円 373"/>
        <xdr:cNvSpPr/>
      </xdr:nvSpPr>
      <xdr:spPr>
        <a:xfrm>
          <a:off x="7810500" y="99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122255</xdr:rowOff>
    </xdr:from>
    <xdr:ext cx="599010" cy="259045"/>
    <xdr:sp macro="" textlink="">
      <xdr:nvSpPr>
        <xdr:cNvPr id="375" name="テキスト ボックス 374"/>
        <xdr:cNvSpPr txBox="1"/>
      </xdr:nvSpPr>
      <xdr:spPr>
        <a:xfrm>
          <a:off x="7561794" y="1006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50106</xdr:rowOff>
    </xdr:from>
    <xdr:to>
      <xdr:col>10</xdr:col>
      <xdr:colOff>155575</xdr:colOff>
      <xdr:row>58</xdr:row>
      <xdr:rowOff>151706</xdr:rowOff>
    </xdr:to>
    <xdr:sp macro="" textlink="">
      <xdr:nvSpPr>
        <xdr:cNvPr id="376" name="円/楕円 375"/>
        <xdr:cNvSpPr/>
      </xdr:nvSpPr>
      <xdr:spPr>
        <a:xfrm>
          <a:off x="6921500" y="99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142833</xdr:rowOff>
    </xdr:from>
    <xdr:ext cx="534377" cy="259045"/>
    <xdr:sp macro="" textlink="">
      <xdr:nvSpPr>
        <xdr:cNvPr id="377" name="テキスト ボックス 376"/>
        <xdr:cNvSpPr txBox="1"/>
      </xdr:nvSpPr>
      <xdr:spPr>
        <a:xfrm>
          <a:off x="6705111" y="1008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151183</xdr:rowOff>
    </xdr:from>
    <xdr:to>
      <xdr:col>15</xdr:col>
      <xdr:colOff>180975</xdr:colOff>
      <xdr:row>79</xdr:row>
      <xdr:rowOff>36832</xdr:rowOff>
    </xdr:to>
    <xdr:cxnSp macro="">
      <xdr:nvCxnSpPr>
        <xdr:cNvPr id="406" name="直線コネクタ 405"/>
        <xdr:cNvCxnSpPr/>
      </xdr:nvCxnSpPr>
      <xdr:spPr>
        <a:xfrm flipV="1">
          <a:off x="9639300" y="13524283"/>
          <a:ext cx="838200" cy="5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76394</xdr:rowOff>
    </xdr:from>
    <xdr:to>
      <xdr:col>14</xdr:col>
      <xdr:colOff>28575</xdr:colOff>
      <xdr:row>79</xdr:row>
      <xdr:rowOff>36832</xdr:rowOff>
    </xdr:to>
    <xdr:cxnSp macro="">
      <xdr:nvCxnSpPr>
        <xdr:cNvPr id="409" name="直線コネクタ 408"/>
        <xdr:cNvCxnSpPr/>
      </xdr:nvCxnSpPr>
      <xdr:spPr>
        <a:xfrm>
          <a:off x="8750300" y="13278044"/>
          <a:ext cx="889000" cy="30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14850</xdr:rowOff>
    </xdr:from>
    <xdr:ext cx="599010" cy="259045"/>
    <xdr:sp macro="" textlink="">
      <xdr:nvSpPr>
        <xdr:cNvPr id="413" name="テキスト ボックス 412"/>
        <xdr:cNvSpPr txBox="1"/>
      </xdr:nvSpPr>
      <xdr:spPr>
        <a:xfrm>
          <a:off x="8450794" y="1338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100383</xdr:rowOff>
    </xdr:from>
    <xdr:to>
      <xdr:col>15</xdr:col>
      <xdr:colOff>231775</xdr:colOff>
      <xdr:row>79</xdr:row>
      <xdr:rowOff>30533</xdr:rowOff>
    </xdr:to>
    <xdr:sp macro="" textlink="">
      <xdr:nvSpPr>
        <xdr:cNvPr id="419" name="円/楕円 418"/>
        <xdr:cNvSpPr/>
      </xdr:nvSpPr>
      <xdr:spPr>
        <a:xfrm>
          <a:off x="10426700" y="134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15310</xdr:rowOff>
    </xdr:from>
    <xdr:ext cx="534377" cy="259045"/>
    <xdr:sp macro="" textlink="">
      <xdr:nvSpPr>
        <xdr:cNvPr id="420" name="普通建設事業費 （ うち新規整備　）該当値テキスト"/>
        <xdr:cNvSpPr txBox="1"/>
      </xdr:nvSpPr>
      <xdr:spPr>
        <a:xfrm>
          <a:off x="10528300" y="133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157482</xdr:rowOff>
    </xdr:from>
    <xdr:to>
      <xdr:col>14</xdr:col>
      <xdr:colOff>79375</xdr:colOff>
      <xdr:row>79</xdr:row>
      <xdr:rowOff>87632</xdr:rowOff>
    </xdr:to>
    <xdr:sp macro="" textlink="">
      <xdr:nvSpPr>
        <xdr:cNvPr id="421" name="円/楕円 420"/>
        <xdr:cNvSpPr/>
      </xdr:nvSpPr>
      <xdr:spPr>
        <a:xfrm>
          <a:off x="9588500" y="135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78759</xdr:rowOff>
    </xdr:from>
    <xdr:ext cx="469744" cy="259045"/>
    <xdr:sp macro="" textlink="">
      <xdr:nvSpPr>
        <xdr:cNvPr id="422" name="テキスト ボックス 421"/>
        <xdr:cNvSpPr txBox="1"/>
      </xdr:nvSpPr>
      <xdr:spPr>
        <a:xfrm>
          <a:off x="9404427" y="1362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25594</xdr:rowOff>
    </xdr:from>
    <xdr:to>
      <xdr:col>12</xdr:col>
      <xdr:colOff>561975</xdr:colOff>
      <xdr:row>77</xdr:row>
      <xdr:rowOff>127194</xdr:rowOff>
    </xdr:to>
    <xdr:sp macro="" textlink="">
      <xdr:nvSpPr>
        <xdr:cNvPr id="423" name="円/楕円 422"/>
        <xdr:cNvSpPr/>
      </xdr:nvSpPr>
      <xdr:spPr>
        <a:xfrm>
          <a:off x="8699500" y="132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143721</xdr:rowOff>
    </xdr:from>
    <xdr:ext cx="599010" cy="259045"/>
    <xdr:sp macro="" textlink="">
      <xdr:nvSpPr>
        <xdr:cNvPr id="424" name="テキスト ボックス 423"/>
        <xdr:cNvSpPr txBox="1"/>
      </xdr:nvSpPr>
      <xdr:spPr>
        <a:xfrm>
          <a:off x="8450794" y="1300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165984</xdr:rowOff>
    </xdr:from>
    <xdr:to>
      <xdr:col>15</xdr:col>
      <xdr:colOff>180975</xdr:colOff>
      <xdr:row>97</xdr:row>
      <xdr:rowOff>104494</xdr:rowOff>
    </xdr:to>
    <xdr:cxnSp macro="">
      <xdr:nvCxnSpPr>
        <xdr:cNvPr id="451" name="直線コネクタ 450"/>
        <xdr:cNvCxnSpPr/>
      </xdr:nvCxnSpPr>
      <xdr:spPr>
        <a:xfrm flipV="1">
          <a:off x="9639300" y="16625184"/>
          <a:ext cx="838200" cy="10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104494</xdr:rowOff>
    </xdr:from>
    <xdr:to>
      <xdr:col>14</xdr:col>
      <xdr:colOff>28575</xdr:colOff>
      <xdr:row>98</xdr:row>
      <xdr:rowOff>52820</xdr:rowOff>
    </xdr:to>
    <xdr:cxnSp macro="">
      <xdr:nvCxnSpPr>
        <xdr:cNvPr id="454" name="直線コネクタ 453"/>
        <xdr:cNvCxnSpPr/>
      </xdr:nvCxnSpPr>
      <xdr:spPr>
        <a:xfrm flipV="1">
          <a:off x="8750300" y="16735144"/>
          <a:ext cx="889000" cy="1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115184</xdr:rowOff>
    </xdr:from>
    <xdr:to>
      <xdr:col>15</xdr:col>
      <xdr:colOff>231775</xdr:colOff>
      <xdr:row>97</xdr:row>
      <xdr:rowOff>45334</xdr:rowOff>
    </xdr:to>
    <xdr:sp macro="" textlink="">
      <xdr:nvSpPr>
        <xdr:cNvPr id="464" name="円/楕円 463"/>
        <xdr:cNvSpPr/>
      </xdr:nvSpPr>
      <xdr:spPr>
        <a:xfrm>
          <a:off x="10426700" y="165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138061</xdr:rowOff>
    </xdr:from>
    <xdr:ext cx="599010" cy="259045"/>
    <xdr:sp macro="" textlink="">
      <xdr:nvSpPr>
        <xdr:cNvPr id="465" name="普通建設事業費 （ うち更新整備　）該当値テキスト"/>
        <xdr:cNvSpPr txBox="1"/>
      </xdr:nvSpPr>
      <xdr:spPr>
        <a:xfrm>
          <a:off x="10528300" y="164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53694</xdr:rowOff>
    </xdr:from>
    <xdr:to>
      <xdr:col>14</xdr:col>
      <xdr:colOff>79375</xdr:colOff>
      <xdr:row>97</xdr:row>
      <xdr:rowOff>155294</xdr:rowOff>
    </xdr:to>
    <xdr:sp macro="" textlink="">
      <xdr:nvSpPr>
        <xdr:cNvPr id="466" name="円/楕円 465"/>
        <xdr:cNvSpPr/>
      </xdr:nvSpPr>
      <xdr:spPr>
        <a:xfrm>
          <a:off x="9588500" y="166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371</xdr:rowOff>
    </xdr:from>
    <xdr:ext cx="599010" cy="259045"/>
    <xdr:sp macro="" textlink="">
      <xdr:nvSpPr>
        <xdr:cNvPr id="467" name="テキスト ボックス 466"/>
        <xdr:cNvSpPr txBox="1"/>
      </xdr:nvSpPr>
      <xdr:spPr>
        <a:xfrm>
          <a:off x="9339794" y="1645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2020</xdr:rowOff>
    </xdr:from>
    <xdr:to>
      <xdr:col>12</xdr:col>
      <xdr:colOff>561975</xdr:colOff>
      <xdr:row>98</xdr:row>
      <xdr:rowOff>103620</xdr:rowOff>
    </xdr:to>
    <xdr:sp macro="" textlink="">
      <xdr:nvSpPr>
        <xdr:cNvPr id="468" name="円/楕円 467"/>
        <xdr:cNvSpPr/>
      </xdr:nvSpPr>
      <xdr:spPr>
        <a:xfrm>
          <a:off x="8699500" y="168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94747</xdr:rowOff>
    </xdr:from>
    <xdr:ext cx="534377" cy="259045"/>
    <xdr:sp macro="" textlink="">
      <xdr:nvSpPr>
        <xdr:cNvPr id="469" name="テキスト ボックス 468"/>
        <xdr:cNvSpPr txBox="1"/>
      </xdr:nvSpPr>
      <xdr:spPr>
        <a:xfrm>
          <a:off x="8483111" y="168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99885</xdr:rowOff>
    </xdr:from>
    <xdr:to>
      <xdr:col>23</xdr:col>
      <xdr:colOff>517525</xdr:colOff>
      <xdr:row>37</xdr:row>
      <xdr:rowOff>136690</xdr:rowOff>
    </xdr:to>
    <xdr:cxnSp macro="">
      <xdr:nvCxnSpPr>
        <xdr:cNvPr id="498" name="直線コネクタ 497"/>
        <xdr:cNvCxnSpPr/>
      </xdr:nvCxnSpPr>
      <xdr:spPr>
        <a:xfrm flipV="1">
          <a:off x="15481300" y="6272085"/>
          <a:ext cx="838200" cy="2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32300</xdr:rowOff>
    </xdr:from>
    <xdr:ext cx="469744" cy="259045"/>
    <xdr:sp macro="" textlink="">
      <xdr:nvSpPr>
        <xdr:cNvPr id="499" name="災害復旧事業費平均値テキスト"/>
        <xdr:cNvSpPr txBox="1"/>
      </xdr:nvSpPr>
      <xdr:spPr>
        <a:xfrm>
          <a:off x="16370300" y="654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136690</xdr:rowOff>
    </xdr:from>
    <xdr:to>
      <xdr:col>22</xdr:col>
      <xdr:colOff>365125</xdr:colOff>
      <xdr:row>38</xdr:row>
      <xdr:rowOff>89878</xdr:rowOff>
    </xdr:to>
    <xdr:cxnSp macro="">
      <xdr:nvCxnSpPr>
        <xdr:cNvPr id="501" name="直線コネクタ 500"/>
        <xdr:cNvCxnSpPr/>
      </xdr:nvCxnSpPr>
      <xdr:spPr>
        <a:xfrm flipV="1">
          <a:off x="14592300" y="6480340"/>
          <a:ext cx="889000" cy="1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104233</xdr:rowOff>
    </xdr:from>
    <xdr:ext cx="534377" cy="259045"/>
    <xdr:sp macro="" textlink="">
      <xdr:nvSpPr>
        <xdr:cNvPr id="503" name="テキスト ボックス 502"/>
        <xdr:cNvSpPr txBox="1"/>
      </xdr:nvSpPr>
      <xdr:spPr>
        <a:xfrm>
          <a:off x="15214111" y="66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89878</xdr:rowOff>
    </xdr:from>
    <xdr:to>
      <xdr:col>21</xdr:col>
      <xdr:colOff>161925</xdr:colOff>
      <xdr:row>38</xdr:row>
      <xdr:rowOff>146114</xdr:rowOff>
    </xdr:to>
    <xdr:cxnSp macro="">
      <xdr:nvCxnSpPr>
        <xdr:cNvPr id="504" name="直線コネクタ 503"/>
        <xdr:cNvCxnSpPr/>
      </xdr:nvCxnSpPr>
      <xdr:spPr>
        <a:xfrm flipV="1">
          <a:off x="13703300" y="6604978"/>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161849</xdr:rowOff>
    </xdr:from>
    <xdr:to>
      <xdr:col>19</xdr:col>
      <xdr:colOff>644525</xdr:colOff>
      <xdr:row>38</xdr:row>
      <xdr:rowOff>146114</xdr:rowOff>
    </xdr:to>
    <xdr:cxnSp macro="">
      <xdr:nvCxnSpPr>
        <xdr:cNvPr id="507" name="直線コネクタ 506"/>
        <xdr:cNvCxnSpPr/>
      </xdr:nvCxnSpPr>
      <xdr:spPr>
        <a:xfrm>
          <a:off x="12814300" y="6162599"/>
          <a:ext cx="889000" cy="49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111332</xdr:rowOff>
    </xdr:from>
    <xdr:ext cx="534377" cy="259045"/>
    <xdr:sp macro="" textlink="">
      <xdr:nvSpPr>
        <xdr:cNvPr id="511" name="テキスト ボックス 510"/>
        <xdr:cNvSpPr txBox="1"/>
      </xdr:nvSpPr>
      <xdr:spPr>
        <a:xfrm>
          <a:off x="12547111" y="64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49085</xdr:rowOff>
    </xdr:from>
    <xdr:to>
      <xdr:col>23</xdr:col>
      <xdr:colOff>568325</xdr:colOff>
      <xdr:row>36</xdr:row>
      <xdr:rowOff>150685</xdr:rowOff>
    </xdr:to>
    <xdr:sp macro="" textlink="">
      <xdr:nvSpPr>
        <xdr:cNvPr id="517" name="円/楕円 516"/>
        <xdr:cNvSpPr/>
      </xdr:nvSpPr>
      <xdr:spPr>
        <a:xfrm>
          <a:off x="16268700" y="62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71962</xdr:rowOff>
    </xdr:from>
    <xdr:ext cx="534377" cy="259045"/>
    <xdr:sp macro="" textlink="">
      <xdr:nvSpPr>
        <xdr:cNvPr id="518" name="災害復旧事業費該当値テキスト"/>
        <xdr:cNvSpPr txBox="1"/>
      </xdr:nvSpPr>
      <xdr:spPr>
        <a:xfrm>
          <a:off x="16370300" y="60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85890</xdr:rowOff>
    </xdr:from>
    <xdr:to>
      <xdr:col>22</xdr:col>
      <xdr:colOff>415925</xdr:colOff>
      <xdr:row>38</xdr:row>
      <xdr:rowOff>16040</xdr:rowOff>
    </xdr:to>
    <xdr:sp macro="" textlink="">
      <xdr:nvSpPr>
        <xdr:cNvPr id="519" name="円/楕円 518"/>
        <xdr:cNvSpPr/>
      </xdr:nvSpPr>
      <xdr:spPr>
        <a:xfrm>
          <a:off x="15430500" y="64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32567</xdr:rowOff>
    </xdr:from>
    <xdr:ext cx="534377" cy="259045"/>
    <xdr:sp macro="" textlink="">
      <xdr:nvSpPr>
        <xdr:cNvPr id="520" name="テキスト ボックス 519"/>
        <xdr:cNvSpPr txBox="1"/>
      </xdr:nvSpPr>
      <xdr:spPr>
        <a:xfrm>
          <a:off x="15214111" y="62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39078</xdr:rowOff>
    </xdr:from>
    <xdr:to>
      <xdr:col>21</xdr:col>
      <xdr:colOff>212725</xdr:colOff>
      <xdr:row>38</xdr:row>
      <xdr:rowOff>140678</xdr:rowOff>
    </xdr:to>
    <xdr:sp macro="" textlink="">
      <xdr:nvSpPr>
        <xdr:cNvPr id="521" name="円/楕円 520"/>
        <xdr:cNvSpPr/>
      </xdr:nvSpPr>
      <xdr:spPr>
        <a:xfrm>
          <a:off x="14541500" y="65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131805</xdr:rowOff>
    </xdr:from>
    <xdr:ext cx="469744" cy="259045"/>
    <xdr:sp macro="" textlink="">
      <xdr:nvSpPr>
        <xdr:cNvPr id="522" name="テキスト ボックス 521"/>
        <xdr:cNvSpPr txBox="1"/>
      </xdr:nvSpPr>
      <xdr:spPr>
        <a:xfrm>
          <a:off x="14357427" y="66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95314</xdr:rowOff>
    </xdr:from>
    <xdr:to>
      <xdr:col>20</xdr:col>
      <xdr:colOff>9525</xdr:colOff>
      <xdr:row>39</xdr:row>
      <xdr:rowOff>25464</xdr:rowOff>
    </xdr:to>
    <xdr:sp macro="" textlink="">
      <xdr:nvSpPr>
        <xdr:cNvPr id="523" name="円/楕円 522"/>
        <xdr:cNvSpPr/>
      </xdr:nvSpPr>
      <xdr:spPr>
        <a:xfrm>
          <a:off x="13652500" y="66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16591</xdr:rowOff>
    </xdr:from>
    <xdr:ext cx="469744" cy="259045"/>
    <xdr:sp macro="" textlink="">
      <xdr:nvSpPr>
        <xdr:cNvPr id="524" name="テキスト ボックス 523"/>
        <xdr:cNvSpPr txBox="1"/>
      </xdr:nvSpPr>
      <xdr:spPr>
        <a:xfrm>
          <a:off x="13468427" y="67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111049</xdr:rowOff>
    </xdr:from>
    <xdr:to>
      <xdr:col>18</xdr:col>
      <xdr:colOff>492125</xdr:colOff>
      <xdr:row>36</xdr:row>
      <xdr:rowOff>41199</xdr:rowOff>
    </xdr:to>
    <xdr:sp macro="" textlink="">
      <xdr:nvSpPr>
        <xdr:cNvPr id="525" name="円/楕円 524"/>
        <xdr:cNvSpPr/>
      </xdr:nvSpPr>
      <xdr:spPr>
        <a:xfrm>
          <a:off x="12763500" y="61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57726</xdr:rowOff>
    </xdr:from>
    <xdr:ext cx="534377" cy="259045"/>
    <xdr:sp macro="" textlink="">
      <xdr:nvSpPr>
        <xdr:cNvPr id="526" name="テキスト ボックス 525"/>
        <xdr:cNvSpPr txBox="1"/>
      </xdr:nvSpPr>
      <xdr:spPr>
        <a:xfrm>
          <a:off x="12547111" y="58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135813</xdr:rowOff>
    </xdr:from>
    <xdr:to>
      <xdr:col>23</xdr:col>
      <xdr:colOff>517525</xdr:colOff>
      <xdr:row>77</xdr:row>
      <xdr:rowOff>498</xdr:rowOff>
    </xdr:to>
    <xdr:cxnSp macro="">
      <xdr:nvCxnSpPr>
        <xdr:cNvPr id="612" name="直線コネクタ 611"/>
        <xdr:cNvCxnSpPr/>
      </xdr:nvCxnSpPr>
      <xdr:spPr>
        <a:xfrm>
          <a:off x="15481300" y="13166013"/>
          <a:ext cx="8382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3"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93442</xdr:rowOff>
    </xdr:from>
    <xdr:to>
      <xdr:col>22</xdr:col>
      <xdr:colOff>365125</xdr:colOff>
      <xdr:row>76</xdr:row>
      <xdr:rowOff>135813</xdr:rowOff>
    </xdr:to>
    <xdr:cxnSp macro="">
      <xdr:nvCxnSpPr>
        <xdr:cNvPr id="615" name="直線コネクタ 614"/>
        <xdr:cNvCxnSpPr/>
      </xdr:nvCxnSpPr>
      <xdr:spPr>
        <a:xfrm>
          <a:off x="14592300" y="13123642"/>
          <a:ext cx="889000" cy="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7" name="テキスト ボックス 616"/>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92498</xdr:rowOff>
    </xdr:from>
    <xdr:to>
      <xdr:col>21</xdr:col>
      <xdr:colOff>161925</xdr:colOff>
      <xdr:row>76</xdr:row>
      <xdr:rowOff>93442</xdr:rowOff>
    </xdr:to>
    <xdr:cxnSp macro="">
      <xdr:nvCxnSpPr>
        <xdr:cNvPr id="618" name="直線コネクタ 617"/>
        <xdr:cNvCxnSpPr/>
      </xdr:nvCxnSpPr>
      <xdr:spPr>
        <a:xfrm>
          <a:off x="13703300" y="13122698"/>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130781</xdr:rowOff>
    </xdr:from>
    <xdr:to>
      <xdr:col>19</xdr:col>
      <xdr:colOff>644525</xdr:colOff>
      <xdr:row>76</xdr:row>
      <xdr:rowOff>92498</xdr:rowOff>
    </xdr:to>
    <xdr:cxnSp macro="">
      <xdr:nvCxnSpPr>
        <xdr:cNvPr id="621" name="直線コネクタ 620"/>
        <xdr:cNvCxnSpPr/>
      </xdr:nvCxnSpPr>
      <xdr:spPr>
        <a:xfrm>
          <a:off x="12814300" y="12989531"/>
          <a:ext cx="889000" cy="1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38878</xdr:rowOff>
    </xdr:from>
    <xdr:ext cx="599010" cy="259045"/>
    <xdr:sp macro="" textlink="">
      <xdr:nvSpPr>
        <xdr:cNvPr id="625" name="テキスト ボックス 624"/>
        <xdr:cNvSpPr txBox="1"/>
      </xdr:nvSpPr>
      <xdr:spPr>
        <a:xfrm>
          <a:off x="12514794" y="1306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121148</xdr:rowOff>
    </xdr:from>
    <xdr:to>
      <xdr:col>23</xdr:col>
      <xdr:colOff>568325</xdr:colOff>
      <xdr:row>77</xdr:row>
      <xdr:rowOff>51298</xdr:rowOff>
    </xdr:to>
    <xdr:sp macro="" textlink="">
      <xdr:nvSpPr>
        <xdr:cNvPr id="631" name="円/楕円 630"/>
        <xdr:cNvSpPr/>
      </xdr:nvSpPr>
      <xdr:spPr>
        <a:xfrm>
          <a:off x="16268700" y="131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99575</xdr:rowOff>
    </xdr:from>
    <xdr:ext cx="599010" cy="259045"/>
    <xdr:sp macro="" textlink="">
      <xdr:nvSpPr>
        <xdr:cNvPr id="632" name="公債費該当値テキスト"/>
        <xdr:cNvSpPr txBox="1"/>
      </xdr:nvSpPr>
      <xdr:spPr>
        <a:xfrm>
          <a:off x="16370300" y="131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85013</xdr:rowOff>
    </xdr:from>
    <xdr:to>
      <xdr:col>22</xdr:col>
      <xdr:colOff>415925</xdr:colOff>
      <xdr:row>77</xdr:row>
      <xdr:rowOff>15163</xdr:rowOff>
    </xdr:to>
    <xdr:sp macro="" textlink="">
      <xdr:nvSpPr>
        <xdr:cNvPr id="633" name="円/楕円 632"/>
        <xdr:cNvSpPr/>
      </xdr:nvSpPr>
      <xdr:spPr>
        <a:xfrm>
          <a:off x="15430500" y="131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6290</xdr:rowOff>
    </xdr:from>
    <xdr:ext cx="599010" cy="259045"/>
    <xdr:sp macro="" textlink="">
      <xdr:nvSpPr>
        <xdr:cNvPr id="634" name="テキスト ボックス 633"/>
        <xdr:cNvSpPr txBox="1"/>
      </xdr:nvSpPr>
      <xdr:spPr>
        <a:xfrm>
          <a:off x="15181794" y="1320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42642</xdr:rowOff>
    </xdr:from>
    <xdr:to>
      <xdr:col>21</xdr:col>
      <xdr:colOff>212725</xdr:colOff>
      <xdr:row>76</xdr:row>
      <xdr:rowOff>144242</xdr:rowOff>
    </xdr:to>
    <xdr:sp macro="" textlink="">
      <xdr:nvSpPr>
        <xdr:cNvPr id="635" name="円/楕円 634"/>
        <xdr:cNvSpPr/>
      </xdr:nvSpPr>
      <xdr:spPr>
        <a:xfrm>
          <a:off x="14541500" y="1307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135369</xdr:rowOff>
    </xdr:from>
    <xdr:ext cx="599010" cy="259045"/>
    <xdr:sp macro="" textlink="">
      <xdr:nvSpPr>
        <xdr:cNvPr id="636" name="テキスト ボックス 635"/>
        <xdr:cNvSpPr txBox="1"/>
      </xdr:nvSpPr>
      <xdr:spPr>
        <a:xfrm>
          <a:off x="14292794" y="1316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41698</xdr:rowOff>
    </xdr:from>
    <xdr:to>
      <xdr:col>20</xdr:col>
      <xdr:colOff>9525</xdr:colOff>
      <xdr:row>76</xdr:row>
      <xdr:rowOff>143298</xdr:rowOff>
    </xdr:to>
    <xdr:sp macro="" textlink="">
      <xdr:nvSpPr>
        <xdr:cNvPr id="637" name="円/楕円 636"/>
        <xdr:cNvSpPr/>
      </xdr:nvSpPr>
      <xdr:spPr>
        <a:xfrm>
          <a:off x="13652500" y="1307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134425</xdr:rowOff>
    </xdr:from>
    <xdr:ext cx="599010" cy="259045"/>
    <xdr:sp macro="" textlink="">
      <xdr:nvSpPr>
        <xdr:cNvPr id="638" name="テキスト ボックス 637"/>
        <xdr:cNvSpPr txBox="1"/>
      </xdr:nvSpPr>
      <xdr:spPr>
        <a:xfrm>
          <a:off x="13403794" y="1316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122,389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79981</xdr:rowOff>
    </xdr:from>
    <xdr:to>
      <xdr:col>18</xdr:col>
      <xdr:colOff>492125</xdr:colOff>
      <xdr:row>76</xdr:row>
      <xdr:rowOff>10131</xdr:rowOff>
    </xdr:to>
    <xdr:sp macro="" textlink="">
      <xdr:nvSpPr>
        <xdr:cNvPr id="639" name="円/楕円 638"/>
        <xdr:cNvSpPr/>
      </xdr:nvSpPr>
      <xdr:spPr>
        <a:xfrm>
          <a:off x="12763500" y="129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26658</xdr:rowOff>
    </xdr:from>
    <xdr:ext cx="599010" cy="259045"/>
    <xdr:sp macro="" textlink="">
      <xdr:nvSpPr>
        <xdr:cNvPr id="640" name="テキスト ボックス 639"/>
        <xdr:cNvSpPr txBox="1"/>
      </xdr:nvSpPr>
      <xdr:spPr>
        <a:xfrm>
          <a:off x="12514794" y="1271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98755</xdr:rowOff>
    </xdr:from>
    <xdr:to>
      <xdr:col>23</xdr:col>
      <xdr:colOff>517525</xdr:colOff>
      <xdr:row>97</xdr:row>
      <xdr:rowOff>121605</xdr:rowOff>
    </xdr:to>
    <xdr:cxnSp macro="">
      <xdr:nvCxnSpPr>
        <xdr:cNvPr id="669" name="直線コネクタ 668"/>
        <xdr:cNvCxnSpPr/>
      </xdr:nvCxnSpPr>
      <xdr:spPr>
        <a:xfrm>
          <a:off x="15481300" y="16729405"/>
          <a:ext cx="8382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98755</xdr:rowOff>
    </xdr:from>
    <xdr:to>
      <xdr:col>22</xdr:col>
      <xdr:colOff>365125</xdr:colOff>
      <xdr:row>97</xdr:row>
      <xdr:rowOff>138485</xdr:rowOff>
    </xdr:to>
    <xdr:cxnSp macro="">
      <xdr:nvCxnSpPr>
        <xdr:cNvPr id="672" name="直線コネクタ 671"/>
        <xdr:cNvCxnSpPr/>
      </xdr:nvCxnSpPr>
      <xdr:spPr>
        <a:xfrm flipV="1">
          <a:off x="14592300" y="16729405"/>
          <a:ext cx="889000" cy="3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74" name="テキスト ボックス 673"/>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138485</xdr:rowOff>
    </xdr:from>
    <xdr:to>
      <xdr:col>21</xdr:col>
      <xdr:colOff>161925</xdr:colOff>
      <xdr:row>97</xdr:row>
      <xdr:rowOff>142962</xdr:rowOff>
    </xdr:to>
    <xdr:cxnSp macro="">
      <xdr:nvCxnSpPr>
        <xdr:cNvPr id="675" name="直線コネクタ 674"/>
        <xdr:cNvCxnSpPr/>
      </xdr:nvCxnSpPr>
      <xdr:spPr>
        <a:xfrm flipV="1">
          <a:off x="13703300" y="16769135"/>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146586</xdr:rowOff>
    </xdr:from>
    <xdr:ext cx="534377" cy="259045"/>
    <xdr:sp macro="" textlink="">
      <xdr:nvSpPr>
        <xdr:cNvPr id="677" name="テキスト ボックス 676"/>
        <xdr:cNvSpPr txBox="1"/>
      </xdr:nvSpPr>
      <xdr:spPr>
        <a:xfrm>
          <a:off x="14325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66041</xdr:rowOff>
    </xdr:from>
    <xdr:to>
      <xdr:col>19</xdr:col>
      <xdr:colOff>644525</xdr:colOff>
      <xdr:row>97</xdr:row>
      <xdr:rowOff>142962</xdr:rowOff>
    </xdr:to>
    <xdr:cxnSp macro="">
      <xdr:nvCxnSpPr>
        <xdr:cNvPr id="678" name="直線コネクタ 677"/>
        <xdr:cNvCxnSpPr/>
      </xdr:nvCxnSpPr>
      <xdr:spPr>
        <a:xfrm>
          <a:off x="12814300" y="16696691"/>
          <a:ext cx="889000" cy="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68811</xdr:rowOff>
    </xdr:from>
    <xdr:ext cx="534377" cy="259045"/>
    <xdr:sp macro="" textlink="">
      <xdr:nvSpPr>
        <xdr:cNvPr id="680" name="テキスト ボックス 679"/>
        <xdr:cNvSpPr txBox="1"/>
      </xdr:nvSpPr>
      <xdr:spPr>
        <a:xfrm>
          <a:off x="13436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42897</xdr:rowOff>
    </xdr:from>
    <xdr:ext cx="599010" cy="259045"/>
    <xdr:sp macro="" textlink="">
      <xdr:nvSpPr>
        <xdr:cNvPr id="682" name="テキスト ボックス 681"/>
        <xdr:cNvSpPr txBox="1"/>
      </xdr:nvSpPr>
      <xdr:spPr>
        <a:xfrm>
          <a:off x="12514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70805</xdr:rowOff>
    </xdr:from>
    <xdr:to>
      <xdr:col>23</xdr:col>
      <xdr:colOff>568325</xdr:colOff>
      <xdr:row>98</xdr:row>
      <xdr:rowOff>955</xdr:rowOff>
    </xdr:to>
    <xdr:sp macro="" textlink="">
      <xdr:nvSpPr>
        <xdr:cNvPr id="688" name="円/楕円 687"/>
        <xdr:cNvSpPr/>
      </xdr:nvSpPr>
      <xdr:spPr>
        <a:xfrm>
          <a:off x="16268700" y="167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93682</xdr:rowOff>
    </xdr:from>
    <xdr:ext cx="599010" cy="259045"/>
    <xdr:sp macro="" textlink="">
      <xdr:nvSpPr>
        <xdr:cNvPr id="689" name="積立金該当値テキスト"/>
        <xdr:cNvSpPr txBox="1"/>
      </xdr:nvSpPr>
      <xdr:spPr>
        <a:xfrm>
          <a:off x="16370300" y="1655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47955</xdr:rowOff>
    </xdr:from>
    <xdr:to>
      <xdr:col>22</xdr:col>
      <xdr:colOff>415925</xdr:colOff>
      <xdr:row>97</xdr:row>
      <xdr:rowOff>149555</xdr:rowOff>
    </xdr:to>
    <xdr:sp macro="" textlink="">
      <xdr:nvSpPr>
        <xdr:cNvPr id="690" name="円/楕円 689"/>
        <xdr:cNvSpPr/>
      </xdr:nvSpPr>
      <xdr:spPr>
        <a:xfrm>
          <a:off x="15430500" y="166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166082</xdr:rowOff>
    </xdr:from>
    <xdr:ext cx="599010" cy="259045"/>
    <xdr:sp macro="" textlink="">
      <xdr:nvSpPr>
        <xdr:cNvPr id="691" name="テキスト ボックス 690"/>
        <xdr:cNvSpPr txBox="1"/>
      </xdr:nvSpPr>
      <xdr:spPr>
        <a:xfrm>
          <a:off x="15181794" y="1645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87685</xdr:rowOff>
    </xdr:from>
    <xdr:to>
      <xdr:col>21</xdr:col>
      <xdr:colOff>212725</xdr:colOff>
      <xdr:row>98</xdr:row>
      <xdr:rowOff>17835</xdr:rowOff>
    </xdr:to>
    <xdr:sp macro="" textlink="">
      <xdr:nvSpPr>
        <xdr:cNvPr id="692" name="円/楕円 691"/>
        <xdr:cNvSpPr/>
      </xdr:nvSpPr>
      <xdr:spPr>
        <a:xfrm>
          <a:off x="14541500" y="167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34362</xdr:rowOff>
    </xdr:from>
    <xdr:ext cx="599010" cy="259045"/>
    <xdr:sp macro="" textlink="">
      <xdr:nvSpPr>
        <xdr:cNvPr id="693" name="テキスト ボックス 692"/>
        <xdr:cNvSpPr txBox="1"/>
      </xdr:nvSpPr>
      <xdr:spPr>
        <a:xfrm>
          <a:off x="14292794" y="164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92162</xdr:rowOff>
    </xdr:from>
    <xdr:to>
      <xdr:col>20</xdr:col>
      <xdr:colOff>9525</xdr:colOff>
      <xdr:row>98</xdr:row>
      <xdr:rowOff>22312</xdr:rowOff>
    </xdr:to>
    <xdr:sp macro="" textlink="">
      <xdr:nvSpPr>
        <xdr:cNvPr id="694" name="円/楕円 693"/>
        <xdr:cNvSpPr/>
      </xdr:nvSpPr>
      <xdr:spPr>
        <a:xfrm>
          <a:off x="13652500" y="167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38839</xdr:rowOff>
    </xdr:from>
    <xdr:ext cx="599010" cy="259045"/>
    <xdr:sp macro="" textlink="">
      <xdr:nvSpPr>
        <xdr:cNvPr id="695" name="テキスト ボックス 694"/>
        <xdr:cNvSpPr txBox="1"/>
      </xdr:nvSpPr>
      <xdr:spPr>
        <a:xfrm>
          <a:off x="13403794" y="1649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15241</xdr:rowOff>
    </xdr:from>
    <xdr:to>
      <xdr:col>18</xdr:col>
      <xdr:colOff>492125</xdr:colOff>
      <xdr:row>97</xdr:row>
      <xdr:rowOff>116841</xdr:rowOff>
    </xdr:to>
    <xdr:sp macro="" textlink="">
      <xdr:nvSpPr>
        <xdr:cNvPr id="696" name="円/楕円 695"/>
        <xdr:cNvSpPr/>
      </xdr:nvSpPr>
      <xdr:spPr>
        <a:xfrm>
          <a:off x="12763500" y="166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133368</xdr:rowOff>
    </xdr:from>
    <xdr:ext cx="599010" cy="259045"/>
    <xdr:sp macro="" textlink="">
      <xdr:nvSpPr>
        <xdr:cNvPr id="697" name="テキスト ボックス 696"/>
        <xdr:cNvSpPr txBox="1"/>
      </xdr:nvSpPr>
      <xdr:spPr>
        <a:xfrm>
          <a:off x="12514794" y="1642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113868</xdr:rowOff>
    </xdr:from>
    <xdr:to>
      <xdr:col>32</xdr:col>
      <xdr:colOff>187325</xdr:colOff>
      <xdr:row>38</xdr:row>
      <xdr:rowOff>139700</xdr:rowOff>
    </xdr:to>
    <xdr:cxnSp macro="">
      <xdr:nvCxnSpPr>
        <xdr:cNvPr id="724" name="直線コネクタ 723"/>
        <xdr:cNvCxnSpPr/>
      </xdr:nvCxnSpPr>
      <xdr:spPr>
        <a:xfrm>
          <a:off x="21323300" y="6628968"/>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26086</xdr:rowOff>
    </xdr:from>
    <xdr:to>
      <xdr:col>31</xdr:col>
      <xdr:colOff>34925</xdr:colOff>
      <xdr:row>38</xdr:row>
      <xdr:rowOff>113868</xdr:rowOff>
    </xdr:to>
    <xdr:cxnSp macro="">
      <xdr:nvCxnSpPr>
        <xdr:cNvPr id="727" name="直線コネクタ 726"/>
        <xdr:cNvCxnSpPr/>
      </xdr:nvCxnSpPr>
      <xdr:spPr>
        <a:xfrm>
          <a:off x="20434300" y="6026836"/>
          <a:ext cx="889000" cy="60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9" name="テキスト ボックス 728"/>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26086</xdr:rowOff>
    </xdr:from>
    <xdr:to>
      <xdr:col>29</xdr:col>
      <xdr:colOff>517525</xdr:colOff>
      <xdr:row>38</xdr:row>
      <xdr:rowOff>139700</xdr:rowOff>
    </xdr:to>
    <xdr:cxnSp macro="">
      <xdr:nvCxnSpPr>
        <xdr:cNvPr id="730" name="直線コネクタ 729"/>
        <xdr:cNvCxnSpPr/>
      </xdr:nvCxnSpPr>
      <xdr:spPr>
        <a:xfrm flipV="1">
          <a:off x="19545300" y="6026836"/>
          <a:ext cx="889000" cy="6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95445</xdr:rowOff>
    </xdr:from>
    <xdr:ext cx="378565" cy="259045"/>
    <xdr:sp macro="" textlink="">
      <xdr:nvSpPr>
        <xdr:cNvPr id="732" name="テキスト ボックス 731"/>
        <xdr:cNvSpPr txBox="1"/>
      </xdr:nvSpPr>
      <xdr:spPr>
        <a:xfrm>
          <a:off x="20245017" y="66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63068</xdr:rowOff>
    </xdr:from>
    <xdr:to>
      <xdr:col>31</xdr:col>
      <xdr:colOff>85725</xdr:colOff>
      <xdr:row>38</xdr:row>
      <xdr:rowOff>164668</xdr:rowOff>
    </xdr:to>
    <xdr:sp macro="" textlink="">
      <xdr:nvSpPr>
        <xdr:cNvPr id="745" name="円/楕円 744"/>
        <xdr:cNvSpPr/>
      </xdr:nvSpPr>
      <xdr:spPr>
        <a:xfrm>
          <a:off x="21272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155795</xdr:rowOff>
    </xdr:from>
    <xdr:ext cx="378565" cy="259045"/>
    <xdr:sp macro="" textlink="">
      <xdr:nvSpPr>
        <xdr:cNvPr id="746" name="テキスト ボックス 745"/>
        <xdr:cNvSpPr txBox="1"/>
      </xdr:nvSpPr>
      <xdr:spPr>
        <a:xfrm>
          <a:off x="21134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146736</xdr:rowOff>
    </xdr:from>
    <xdr:to>
      <xdr:col>29</xdr:col>
      <xdr:colOff>568325</xdr:colOff>
      <xdr:row>35</xdr:row>
      <xdr:rowOff>76886</xdr:rowOff>
    </xdr:to>
    <xdr:sp macro="" textlink="">
      <xdr:nvSpPr>
        <xdr:cNvPr id="747" name="円/楕円 746"/>
        <xdr:cNvSpPr/>
      </xdr:nvSpPr>
      <xdr:spPr>
        <a:xfrm>
          <a:off x="20383500" y="59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93413</xdr:rowOff>
    </xdr:from>
    <xdr:ext cx="469744" cy="259045"/>
    <xdr:sp macro="" textlink="">
      <xdr:nvSpPr>
        <xdr:cNvPr id="748" name="テキスト ボックス 747"/>
        <xdr:cNvSpPr txBox="1"/>
      </xdr:nvSpPr>
      <xdr:spPr>
        <a:xfrm>
          <a:off x="20199427" y="575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162438</xdr:rowOff>
    </xdr:from>
    <xdr:to>
      <xdr:col>31</xdr:col>
      <xdr:colOff>34925</xdr:colOff>
      <xdr:row>59</xdr:row>
      <xdr:rowOff>44450</xdr:rowOff>
    </xdr:to>
    <xdr:cxnSp macro="">
      <xdr:nvCxnSpPr>
        <xdr:cNvPr id="784" name="直線コネクタ 783"/>
        <xdr:cNvCxnSpPr/>
      </xdr:nvCxnSpPr>
      <xdr:spPr>
        <a:xfrm>
          <a:off x="20434300" y="10106538"/>
          <a:ext cx="889000" cy="5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6" name="テキスト ボックス 785"/>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162438</xdr:rowOff>
    </xdr:from>
    <xdr:to>
      <xdr:col>29</xdr:col>
      <xdr:colOff>517525</xdr:colOff>
      <xdr:row>59</xdr:row>
      <xdr:rowOff>44450</xdr:rowOff>
    </xdr:to>
    <xdr:cxnSp macro="">
      <xdr:nvCxnSpPr>
        <xdr:cNvPr id="787" name="直線コネクタ 786"/>
        <xdr:cNvCxnSpPr/>
      </xdr:nvCxnSpPr>
      <xdr:spPr>
        <a:xfrm flipV="1">
          <a:off x="19545300" y="10106538"/>
          <a:ext cx="889000" cy="5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1"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111638</xdr:rowOff>
    </xdr:from>
    <xdr:to>
      <xdr:col>29</xdr:col>
      <xdr:colOff>568325</xdr:colOff>
      <xdr:row>59</xdr:row>
      <xdr:rowOff>41788</xdr:rowOff>
    </xdr:to>
    <xdr:sp macro="" textlink="">
      <xdr:nvSpPr>
        <xdr:cNvPr id="804" name="円/楕円 803"/>
        <xdr:cNvSpPr/>
      </xdr:nvSpPr>
      <xdr:spPr>
        <a:xfrm>
          <a:off x="20383500" y="100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32915</xdr:rowOff>
    </xdr:from>
    <xdr:ext cx="469744" cy="259045"/>
    <xdr:sp macro="" textlink="">
      <xdr:nvSpPr>
        <xdr:cNvPr id="805" name="テキスト ボックス 804"/>
        <xdr:cNvSpPr txBox="1"/>
      </xdr:nvSpPr>
      <xdr:spPr>
        <a:xfrm>
          <a:off x="20199427" y="1014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154902</xdr:rowOff>
    </xdr:from>
    <xdr:to>
      <xdr:col>32</xdr:col>
      <xdr:colOff>187325</xdr:colOff>
      <xdr:row>73</xdr:row>
      <xdr:rowOff>63888</xdr:rowOff>
    </xdr:to>
    <xdr:cxnSp macro="">
      <xdr:nvCxnSpPr>
        <xdr:cNvPr id="838" name="直線コネクタ 837"/>
        <xdr:cNvCxnSpPr/>
      </xdr:nvCxnSpPr>
      <xdr:spPr>
        <a:xfrm flipV="1">
          <a:off x="21323300" y="12499302"/>
          <a:ext cx="838200" cy="8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39"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63888</xdr:rowOff>
    </xdr:from>
    <xdr:to>
      <xdr:col>31</xdr:col>
      <xdr:colOff>34925</xdr:colOff>
      <xdr:row>73</xdr:row>
      <xdr:rowOff>101463</xdr:rowOff>
    </xdr:to>
    <xdr:cxnSp macro="">
      <xdr:nvCxnSpPr>
        <xdr:cNvPr id="841" name="直線コネクタ 840"/>
        <xdr:cNvCxnSpPr/>
      </xdr:nvCxnSpPr>
      <xdr:spPr>
        <a:xfrm flipV="1">
          <a:off x="20434300" y="12579738"/>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3" name="テキスト ボックス 842"/>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101463</xdr:rowOff>
    </xdr:from>
    <xdr:to>
      <xdr:col>29</xdr:col>
      <xdr:colOff>517525</xdr:colOff>
      <xdr:row>73</xdr:row>
      <xdr:rowOff>107741</xdr:rowOff>
    </xdr:to>
    <xdr:cxnSp macro="">
      <xdr:nvCxnSpPr>
        <xdr:cNvPr id="844" name="直線コネクタ 843"/>
        <xdr:cNvCxnSpPr/>
      </xdr:nvCxnSpPr>
      <xdr:spPr>
        <a:xfrm flipV="1">
          <a:off x="19545300" y="12617313"/>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55401</xdr:rowOff>
    </xdr:from>
    <xdr:ext cx="599010" cy="259045"/>
    <xdr:sp macro="" textlink="">
      <xdr:nvSpPr>
        <xdr:cNvPr id="846" name="テキスト ボックス 845"/>
        <xdr:cNvSpPr txBox="1"/>
      </xdr:nvSpPr>
      <xdr:spPr>
        <a:xfrm>
          <a:off x="20134794"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107741</xdr:rowOff>
    </xdr:from>
    <xdr:to>
      <xdr:col>28</xdr:col>
      <xdr:colOff>314325</xdr:colOff>
      <xdr:row>73</xdr:row>
      <xdr:rowOff>151305</xdr:rowOff>
    </xdr:to>
    <xdr:cxnSp macro="">
      <xdr:nvCxnSpPr>
        <xdr:cNvPr id="847" name="直線コネクタ 846"/>
        <xdr:cNvCxnSpPr/>
      </xdr:nvCxnSpPr>
      <xdr:spPr>
        <a:xfrm flipV="1">
          <a:off x="18656300" y="12623591"/>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89623</xdr:rowOff>
    </xdr:from>
    <xdr:ext cx="599010" cy="259045"/>
    <xdr:sp macro="" textlink="">
      <xdr:nvSpPr>
        <xdr:cNvPr id="849" name="テキスト ボックス 848"/>
        <xdr:cNvSpPr txBox="1"/>
      </xdr:nvSpPr>
      <xdr:spPr>
        <a:xfrm>
          <a:off x="19245794"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25493</xdr:rowOff>
    </xdr:from>
    <xdr:ext cx="599010" cy="259045"/>
    <xdr:sp macro="" textlink="">
      <xdr:nvSpPr>
        <xdr:cNvPr id="851" name="テキスト ボックス 850"/>
        <xdr:cNvSpPr txBox="1"/>
      </xdr:nvSpPr>
      <xdr:spPr>
        <a:xfrm>
          <a:off x="18356794" y="127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104102</xdr:rowOff>
    </xdr:from>
    <xdr:to>
      <xdr:col>32</xdr:col>
      <xdr:colOff>238125</xdr:colOff>
      <xdr:row>73</xdr:row>
      <xdr:rowOff>34252</xdr:rowOff>
    </xdr:to>
    <xdr:sp macro="" textlink="">
      <xdr:nvSpPr>
        <xdr:cNvPr id="857" name="円/楕円 856"/>
        <xdr:cNvSpPr/>
      </xdr:nvSpPr>
      <xdr:spPr>
        <a:xfrm>
          <a:off x="22110700" y="124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126979</xdr:rowOff>
    </xdr:from>
    <xdr:ext cx="599010" cy="259045"/>
    <xdr:sp macro="" textlink="">
      <xdr:nvSpPr>
        <xdr:cNvPr id="858" name="繰出金該当値テキスト"/>
        <xdr:cNvSpPr txBox="1"/>
      </xdr:nvSpPr>
      <xdr:spPr>
        <a:xfrm>
          <a:off x="22212300" y="1229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143,005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13088</xdr:rowOff>
    </xdr:from>
    <xdr:to>
      <xdr:col>31</xdr:col>
      <xdr:colOff>85725</xdr:colOff>
      <xdr:row>73</xdr:row>
      <xdr:rowOff>114688</xdr:rowOff>
    </xdr:to>
    <xdr:sp macro="" textlink="">
      <xdr:nvSpPr>
        <xdr:cNvPr id="859" name="円/楕円 858"/>
        <xdr:cNvSpPr/>
      </xdr:nvSpPr>
      <xdr:spPr>
        <a:xfrm>
          <a:off x="21272500" y="125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131215</xdr:rowOff>
    </xdr:from>
    <xdr:ext cx="599010" cy="259045"/>
    <xdr:sp macro="" textlink="">
      <xdr:nvSpPr>
        <xdr:cNvPr id="860" name="テキスト ボックス 859"/>
        <xdr:cNvSpPr txBox="1"/>
      </xdr:nvSpPr>
      <xdr:spPr>
        <a:xfrm>
          <a:off x="21023794" y="1230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132,449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50663</xdr:rowOff>
    </xdr:from>
    <xdr:to>
      <xdr:col>29</xdr:col>
      <xdr:colOff>568325</xdr:colOff>
      <xdr:row>73</xdr:row>
      <xdr:rowOff>152263</xdr:rowOff>
    </xdr:to>
    <xdr:sp macro="" textlink="">
      <xdr:nvSpPr>
        <xdr:cNvPr id="861" name="円/楕円 860"/>
        <xdr:cNvSpPr/>
      </xdr:nvSpPr>
      <xdr:spPr>
        <a:xfrm>
          <a:off x="20383500" y="125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168790</xdr:rowOff>
    </xdr:from>
    <xdr:ext cx="599010" cy="259045"/>
    <xdr:sp macro="" textlink="">
      <xdr:nvSpPr>
        <xdr:cNvPr id="862" name="テキスト ボックス 861"/>
        <xdr:cNvSpPr txBox="1"/>
      </xdr:nvSpPr>
      <xdr:spPr>
        <a:xfrm>
          <a:off x="20134794" y="1234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127,518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56941</xdr:rowOff>
    </xdr:from>
    <xdr:to>
      <xdr:col>28</xdr:col>
      <xdr:colOff>365125</xdr:colOff>
      <xdr:row>73</xdr:row>
      <xdr:rowOff>158541</xdr:rowOff>
    </xdr:to>
    <xdr:sp macro="" textlink="">
      <xdr:nvSpPr>
        <xdr:cNvPr id="863" name="円/楕円 862"/>
        <xdr:cNvSpPr/>
      </xdr:nvSpPr>
      <xdr:spPr>
        <a:xfrm>
          <a:off x="19494500" y="125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3618</xdr:rowOff>
    </xdr:from>
    <xdr:ext cx="599010" cy="259045"/>
    <xdr:sp macro="" textlink="">
      <xdr:nvSpPr>
        <xdr:cNvPr id="864" name="テキスト ボックス 863"/>
        <xdr:cNvSpPr txBox="1"/>
      </xdr:nvSpPr>
      <xdr:spPr>
        <a:xfrm>
          <a:off x="19245794" y="1234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126,694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100505</xdr:rowOff>
    </xdr:from>
    <xdr:to>
      <xdr:col>27</xdr:col>
      <xdr:colOff>161925</xdr:colOff>
      <xdr:row>74</xdr:row>
      <xdr:rowOff>30655</xdr:rowOff>
    </xdr:to>
    <xdr:sp macro="" textlink="">
      <xdr:nvSpPr>
        <xdr:cNvPr id="865" name="円/楕円 864"/>
        <xdr:cNvSpPr/>
      </xdr:nvSpPr>
      <xdr:spPr>
        <a:xfrm>
          <a:off x="18605500" y="126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47182</xdr:rowOff>
    </xdr:from>
    <xdr:ext cx="599010" cy="259045"/>
    <xdr:sp macro="" textlink="">
      <xdr:nvSpPr>
        <xdr:cNvPr id="866" name="テキスト ボックス 865"/>
        <xdr:cNvSpPr txBox="1"/>
      </xdr:nvSpPr>
      <xdr:spPr>
        <a:xfrm>
          <a:off x="18356794" y="1239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1,478</a:t>
          </a:r>
          <a:r>
            <a:rPr kumimoji="1" lang="ja-JP" altLang="en-US" sz="1300">
              <a:latin typeface="ＭＳ Ｐゴシック"/>
            </a:rPr>
            <a:t>千円となっている。項目別にみると、人件費が住民一人当たり</a:t>
          </a:r>
          <a:r>
            <a:rPr kumimoji="1" lang="en-US" altLang="ja-JP" sz="1300">
              <a:latin typeface="ＭＳ Ｐゴシック"/>
            </a:rPr>
            <a:t>211,514</a:t>
          </a:r>
          <a:r>
            <a:rPr kumimoji="1" lang="ja-JP" altLang="en-US" sz="1300">
              <a:latin typeface="ＭＳ Ｐゴシック"/>
            </a:rPr>
            <a:t>円、維持補修費が住民一人当たり</a:t>
          </a:r>
          <a:r>
            <a:rPr kumimoji="1" lang="en-US" altLang="ja-JP" sz="1300">
              <a:latin typeface="ＭＳ Ｐゴシック"/>
            </a:rPr>
            <a:t>36,523</a:t>
          </a:r>
          <a:r>
            <a:rPr kumimoji="1" lang="ja-JP" altLang="en-US" sz="1300">
              <a:latin typeface="ＭＳ Ｐゴシック"/>
            </a:rPr>
            <a:t>円、繰出金が住民一人当たり</a:t>
          </a:r>
          <a:r>
            <a:rPr kumimoji="1" lang="en-US" altLang="ja-JP" sz="1300">
              <a:latin typeface="ＭＳ Ｐゴシック"/>
            </a:rPr>
            <a:t>143,005</a:t>
          </a:r>
          <a:r>
            <a:rPr kumimoji="1" lang="ja-JP" altLang="en-US" sz="1300">
              <a:latin typeface="ＭＳ Ｐゴシック"/>
            </a:rPr>
            <a:t>円で、類似団体の平均と比較してコストが高い状況となっている。継続して実施している行財政改革の一環として、特に経常経費の削減に重点を置き、今後も取り組んでいく必要がある。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1,720
1,714
90.81
2,776,364
2,557,076
209,315
1,300,862
2,358,672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84575</xdr:rowOff>
    </xdr:from>
    <xdr:to>
      <xdr:col>6</xdr:col>
      <xdr:colOff>511175</xdr:colOff>
      <xdr:row>37</xdr:row>
      <xdr:rowOff>112709</xdr:rowOff>
    </xdr:to>
    <xdr:cxnSp macro="">
      <xdr:nvCxnSpPr>
        <xdr:cNvPr id="62" name="直線コネクタ 61"/>
        <xdr:cNvCxnSpPr/>
      </xdr:nvCxnSpPr>
      <xdr:spPr>
        <a:xfrm>
          <a:off x="3797300" y="6428225"/>
          <a:ext cx="8382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83252</xdr:rowOff>
    </xdr:from>
    <xdr:to>
      <xdr:col>5</xdr:col>
      <xdr:colOff>358775</xdr:colOff>
      <xdr:row>37</xdr:row>
      <xdr:rowOff>84575</xdr:rowOff>
    </xdr:to>
    <xdr:cxnSp macro="">
      <xdr:nvCxnSpPr>
        <xdr:cNvPr id="65" name="直線コネクタ 64"/>
        <xdr:cNvCxnSpPr/>
      </xdr:nvCxnSpPr>
      <xdr:spPr>
        <a:xfrm>
          <a:off x="2908300" y="6426902"/>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83252</xdr:rowOff>
    </xdr:from>
    <xdr:to>
      <xdr:col>4</xdr:col>
      <xdr:colOff>155575</xdr:colOff>
      <xdr:row>37</xdr:row>
      <xdr:rowOff>94731</xdr:rowOff>
    </xdr:to>
    <xdr:cxnSp macro="">
      <xdr:nvCxnSpPr>
        <xdr:cNvPr id="68" name="直線コネクタ 67"/>
        <xdr:cNvCxnSpPr/>
      </xdr:nvCxnSpPr>
      <xdr:spPr>
        <a:xfrm flipV="1">
          <a:off x="2019300" y="6426902"/>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153346</xdr:rowOff>
    </xdr:from>
    <xdr:ext cx="534377" cy="259045"/>
    <xdr:sp macro="" textlink="">
      <xdr:nvSpPr>
        <xdr:cNvPr id="70" name="テキスト ボックス 69"/>
        <xdr:cNvSpPr txBox="1"/>
      </xdr:nvSpPr>
      <xdr:spPr>
        <a:xfrm>
          <a:off x="2641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66287</xdr:rowOff>
    </xdr:from>
    <xdr:to>
      <xdr:col>2</xdr:col>
      <xdr:colOff>638175</xdr:colOff>
      <xdr:row>37</xdr:row>
      <xdr:rowOff>94731</xdr:rowOff>
    </xdr:to>
    <xdr:cxnSp macro="">
      <xdr:nvCxnSpPr>
        <xdr:cNvPr id="71" name="直線コネクタ 70"/>
        <xdr:cNvCxnSpPr/>
      </xdr:nvCxnSpPr>
      <xdr:spPr>
        <a:xfrm>
          <a:off x="1130300" y="6409937"/>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159290</xdr:rowOff>
    </xdr:from>
    <xdr:ext cx="534377" cy="259045"/>
    <xdr:sp macro="" textlink="">
      <xdr:nvSpPr>
        <xdr:cNvPr id="73" name="テキスト ボックス 72"/>
        <xdr:cNvSpPr txBox="1"/>
      </xdr:nvSpPr>
      <xdr:spPr>
        <a:xfrm>
          <a:off x="1752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61909</xdr:rowOff>
    </xdr:from>
    <xdr:to>
      <xdr:col>6</xdr:col>
      <xdr:colOff>561975</xdr:colOff>
      <xdr:row>37</xdr:row>
      <xdr:rowOff>163509</xdr:rowOff>
    </xdr:to>
    <xdr:sp macro="" textlink="">
      <xdr:nvSpPr>
        <xdr:cNvPr id="81" name="円/楕円 80"/>
        <xdr:cNvSpPr/>
      </xdr:nvSpPr>
      <xdr:spPr>
        <a:xfrm>
          <a:off x="4584700" y="6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84786</xdr:rowOff>
    </xdr:from>
    <xdr:ext cx="534377" cy="259045"/>
    <xdr:sp macro="" textlink="">
      <xdr:nvSpPr>
        <xdr:cNvPr id="82" name="議会費該当値テキスト"/>
        <xdr:cNvSpPr txBox="1"/>
      </xdr:nvSpPr>
      <xdr:spPr>
        <a:xfrm>
          <a:off x="4686300" y="62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33775</xdr:rowOff>
    </xdr:from>
    <xdr:to>
      <xdr:col>5</xdr:col>
      <xdr:colOff>409575</xdr:colOff>
      <xdr:row>37</xdr:row>
      <xdr:rowOff>135375</xdr:rowOff>
    </xdr:to>
    <xdr:sp macro="" textlink="">
      <xdr:nvSpPr>
        <xdr:cNvPr id="83" name="円/楕円 82"/>
        <xdr:cNvSpPr/>
      </xdr:nvSpPr>
      <xdr:spPr>
        <a:xfrm>
          <a:off x="3746500" y="63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151902</xdr:rowOff>
    </xdr:from>
    <xdr:ext cx="534377" cy="259045"/>
    <xdr:sp macro="" textlink="">
      <xdr:nvSpPr>
        <xdr:cNvPr id="84" name="テキスト ボックス 83"/>
        <xdr:cNvSpPr txBox="1"/>
      </xdr:nvSpPr>
      <xdr:spPr>
        <a:xfrm>
          <a:off x="3530111" y="61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32452</xdr:rowOff>
    </xdr:from>
    <xdr:to>
      <xdr:col>4</xdr:col>
      <xdr:colOff>206375</xdr:colOff>
      <xdr:row>37</xdr:row>
      <xdr:rowOff>134052</xdr:rowOff>
    </xdr:to>
    <xdr:sp macro="" textlink="">
      <xdr:nvSpPr>
        <xdr:cNvPr id="85" name="円/楕円 84"/>
        <xdr:cNvSpPr/>
      </xdr:nvSpPr>
      <xdr:spPr>
        <a:xfrm>
          <a:off x="2857500" y="63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150579</xdr:rowOff>
    </xdr:from>
    <xdr:ext cx="534377" cy="259045"/>
    <xdr:sp macro="" textlink="">
      <xdr:nvSpPr>
        <xdr:cNvPr id="86" name="テキスト ボックス 85"/>
        <xdr:cNvSpPr txBox="1"/>
      </xdr:nvSpPr>
      <xdr:spPr>
        <a:xfrm>
          <a:off x="2641111" y="615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43931</xdr:rowOff>
    </xdr:from>
    <xdr:to>
      <xdr:col>3</xdr:col>
      <xdr:colOff>3175</xdr:colOff>
      <xdr:row>37</xdr:row>
      <xdr:rowOff>145531</xdr:rowOff>
    </xdr:to>
    <xdr:sp macro="" textlink="">
      <xdr:nvSpPr>
        <xdr:cNvPr id="87" name="円/楕円 86"/>
        <xdr:cNvSpPr/>
      </xdr:nvSpPr>
      <xdr:spPr>
        <a:xfrm>
          <a:off x="1968500" y="63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162058</xdr:rowOff>
    </xdr:from>
    <xdr:ext cx="534377" cy="259045"/>
    <xdr:sp macro="" textlink="">
      <xdr:nvSpPr>
        <xdr:cNvPr id="88" name="テキスト ボックス 87"/>
        <xdr:cNvSpPr txBox="1"/>
      </xdr:nvSpPr>
      <xdr:spPr>
        <a:xfrm>
          <a:off x="1752111" y="61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15487</xdr:rowOff>
    </xdr:from>
    <xdr:to>
      <xdr:col>1</xdr:col>
      <xdr:colOff>485775</xdr:colOff>
      <xdr:row>37</xdr:row>
      <xdr:rowOff>117087</xdr:rowOff>
    </xdr:to>
    <xdr:sp macro="" textlink="">
      <xdr:nvSpPr>
        <xdr:cNvPr id="89" name="円/楕円 88"/>
        <xdr:cNvSpPr/>
      </xdr:nvSpPr>
      <xdr:spPr>
        <a:xfrm>
          <a:off x="1079500" y="63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133614</xdr:rowOff>
    </xdr:from>
    <xdr:ext cx="534377" cy="259045"/>
    <xdr:sp macro="" textlink="">
      <xdr:nvSpPr>
        <xdr:cNvPr id="90" name="テキスト ボックス 89"/>
        <xdr:cNvSpPr txBox="1"/>
      </xdr:nvSpPr>
      <xdr:spPr>
        <a:xfrm>
          <a:off x="863111" y="61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119017</xdr:rowOff>
    </xdr:from>
    <xdr:to>
      <xdr:col>6</xdr:col>
      <xdr:colOff>511175</xdr:colOff>
      <xdr:row>56</xdr:row>
      <xdr:rowOff>19327</xdr:rowOff>
    </xdr:to>
    <xdr:cxnSp macro="">
      <xdr:nvCxnSpPr>
        <xdr:cNvPr id="119" name="直線コネクタ 118"/>
        <xdr:cNvCxnSpPr/>
      </xdr:nvCxnSpPr>
      <xdr:spPr>
        <a:xfrm flipV="1">
          <a:off x="3797300" y="9548767"/>
          <a:ext cx="838200" cy="7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19327</xdr:rowOff>
    </xdr:from>
    <xdr:to>
      <xdr:col>5</xdr:col>
      <xdr:colOff>358775</xdr:colOff>
      <xdr:row>56</xdr:row>
      <xdr:rowOff>108953</xdr:rowOff>
    </xdr:to>
    <xdr:cxnSp macro="">
      <xdr:nvCxnSpPr>
        <xdr:cNvPr id="122" name="直線コネクタ 121"/>
        <xdr:cNvCxnSpPr/>
      </xdr:nvCxnSpPr>
      <xdr:spPr>
        <a:xfrm flipV="1">
          <a:off x="2908300" y="962052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61594</xdr:rowOff>
    </xdr:from>
    <xdr:to>
      <xdr:col>4</xdr:col>
      <xdr:colOff>155575</xdr:colOff>
      <xdr:row>56</xdr:row>
      <xdr:rowOff>108953</xdr:rowOff>
    </xdr:to>
    <xdr:cxnSp macro="">
      <xdr:nvCxnSpPr>
        <xdr:cNvPr id="125" name="直線コネクタ 124"/>
        <xdr:cNvCxnSpPr/>
      </xdr:nvCxnSpPr>
      <xdr:spPr>
        <a:xfrm>
          <a:off x="2019300" y="9662794"/>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101837</xdr:rowOff>
    </xdr:from>
    <xdr:ext cx="599010" cy="259045"/>
    <xdr:sp macro="" textlink="">
      <xdr:nvSpPr>
        <xdr:cNvPr id="127" name="テキスト ボックス 126"/>
        <xdr:cNvSpPr txBox="1"/>
      </xdr:nvSpPr>
      <xdr:spPr>
        <a:xfrm>
          <a:off x="2608794" y="98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61594</xdr:rowOff>
    </xdr:from>
    <xdr:to>
      <xdr:col>2</xdr:col>
      <xdr:colOff>638175</xdr:colOff>
      <xdr:row>56</xdr:row>
      <xdr:rowOff>92259</xdr:rowOff>
    </xdr:to>
    <xdr:cxnSp macro="">
      <xdr:nvCxnSpPr>
        <xdr:cNvPr id="128" name="直線コネクタ 127"/>
        <xdr:cNvCxnSpPr/>
      </xdr:nvCxnSpPr>
      <xdr:spPr>
        <a:xfrm flipV="1">
          <a:off x="1130300" y="9662794"/>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72901</xdr:rowOff>
    </xdr:from>
    <xdr:ext cx="599010" cy="259045"/>
    <xdr:sp macro="" textlink="">
      <xdr:nvSpPr>
        <xdr:cNvPr id="130" name="テキスト ボックス 129"/>
        <xdr:cNvSpPr txBox="1"/>
      </xdr:nvSpPr>
      <xdr:spPr>
        <a:xfrm>
          <a:off x="1719794" y="98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89246</xdr:rowOff>
    </xdr:from>
    <xdr:ext cx="599010" cy="259045"/>
    <xdr:sp macro="" textlink="">
      <xdr:nvSpPr>
        <xdr:cNvPr id="132" name="テキスト ボックス 131"/>
        <xdr:cNvSpPr txBox="1"/>
      </xdr:nvSpPr>
      <xdr:spPr>
        <a:xfrm>
          <a:off x="830794" y="986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68217</xdr:rowOff>
    </xdr:from>
    <xdr:to>
      <xdr:col>6</xdr:col>
      <xdr:colOff>561975</xdr:colOff>
      <xdr:row>55</xdr:row>
      <xdr:rowOff>169817</xdr:rowOff>
    </xdr:to>
    <xdr:sp macro="" textlink="">
      <xdr:nvSpPr>
        <xdr:cNvPr id="138" name="円/楕円 137"/>
        <xdr:cNvSpPr/>
      </xdr:nvSpPr>
      <xdr:spPr>
        <a:xfrm>
          <a:off x="4584700" y="9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91094</xdr:rowOff>
    </xdr:from>
    <xdr:ext cx="599010" cy="259045"/>
    <xdr:sp macro="" textlink="">
      <xdr:nvSpPr>
        <xdr:cNvPr id="139" name="総務費該当値テキスト"/>
        <xdr:cNvSpPr txBox="1"/>
      </xdr:nvSpPr>
      <xdr:spPr>
        <a:xfrm>
          <a:off x="4686300" y="934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481,286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139977</xdr:rowOff>
    </xdr:from>
    <xdr:to>
      <xdr:col>5</xdr:col>
      <xdr:colOff>409575</xdr:colOff>
      <xdr:row>56</xdr:row>
      <xdr:rowOff>70127</xdr:rowOff>
    </xdr:to>
    <xdr:sp macro="" textlink="">
      <xdr:nvSpPr>
        <xdr:cNvPr id="140" name="円/楕円 139"/>
        <xdr:cNvSpPr/>
      </xdr:nvSpPr>
      <xdr:spPr>
        <a:xfrm>
          <a:off x="3746500" y="95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86654</xdr:rowOff>
    </xdr:from>
    <xdr:ext cx="599010" cy="259045"/>
    <xdr:sp macro="" textlink="">
      <xdr:nvSpPr>
        <xdr:cNvPr id="141" name="テキスト ボックス 140"/>
        <xdr:cNvSpPr txBox="1"/>
      </xdr:nvSpPr>
      <xdr:spPr>
        <a:xfrm>
          <a:off x="3497794" y="93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58153</xdr:rowOff>
    </xdr:from>
    <xdr:to>
      <xdr:col>4</xdr:col>
      <xdr:colOff>206375</xdr:colOff>
      <xdr:row>56</xdr:row>
      <xdr:rowOff>159753</xdr:rowOff>
    </xdr:to>
    <xdr:sp macro="" textlink="">
      <xdr:nvSpPr>
        <xdr:cNvPr id="142" name="円/楕円 141"/>
        <xdr:cNvSpPr/>
      </xdr:nvSpPr>
      <xdr:spPr>
        <a:xfrm>
          <a:off x="2857500" y="96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4830</xdr:rowOff>
    </xdr:from>
    <xdr:ext cx="599010" cy="259045"/>
    <xdr:sp macro="" textlink="">
      <xdr:nvSpPr>
        <xdr:cNvPr id="143" name="テキスト ボックス 142"/>
        <xdr:cNvSpPr txBox="1"/>
      </xdr:nvSpPr>
      <xdr:spPr>
        <a:xfrm>
          <a:off x="2608794" y="94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10794</xdr:rowOff>
    </xdr:from>
    <xdr:to>
      <xdr:col>3</xdr:col>
      <xdr:colOff>3175</xdr:colOff>
      <xdr:row>56</xdr:row>
      <xdr:rowOff>112394</xdr:rowOff>
    </xdr:to>
    <xdr:sp macro="" textlink="">
      <xdr:nvSpPr>
        <xdr:cNvPr id="144" name="円/楕円 143"/>
        <xdr:cNvSpPr/>
      </xdr:nvSpPr>
      <xdr:spPr>
        <a:xfrm>
          <a:off x="1968500" y="96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128921</xdr:rowOff>
    </xdr:from>
    <xdr:ext cx="599010" cy="259045"/>
    <xdr:sp macro="" textlink="">
      <xdr:nvSpPr>
        <xdr:cNvPr id="145" name="テキスト ボックス 144"/>
        <xdr:cNvSpPr txBox="1"/>
      </xdr:nvSpPr>
      <xdr:spPr>
        <a:xfrm>
          <a:off x="1719794" y="938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41459</xdr:rowOff>
    </xdr:from>
    <xdr:to>
      <xdr:col>1</xdr:col>
      <xdr:colOff>485775</xdr:colOff>
      <xdr:row>56</xdr:row>
      <xdr:rowOff>143059</xdr:rowOff>
    </xdr:to>
    <xdr:sp macro="" textlink="">
      <xdr:nvSpPr>
        <xdr:cNvPr id="146" name="円/楕円 145"/>
        <xdr:cNvSpPr/>
      </xdr:nvSpPr>
      <xdr:spPr>
        <a:xfrm>
          <a:off x="1079500" y="96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159586</xdr:rowOff>
    </xdr:from>
    <xdr:ext cx="599010" cy="259045"/>
    <xdr:sp macro="" textlink="">
      <xdr:nvSpPr>
        <xdr:cNvPr id="147" name="テキスト ボックス 146"/>
        <xdr:cNvSpPr txBox="1"/>
      </xdr:nvSpPr>
      <xdr:spPr>
        <a:xfrm>
          <a:off x="830794" y="941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136564</xdr:rowOff>
    </xdr:from>
    <xdr:to>
      <xdr:col>6</xdr:col>
      <xdr:colOff>511175</xdr:colOff>
      <xdr:row>78</xdr:row>
      <xdr:rowOff>7896</xdr:rowOff>
    </xdr:to>
    <xdr:cxnSp macro="">
      <xdr:nvCxnSpPr>
        <xdr:cNvPr id="178" name="直線コネクタ 177"/>
        <xdr:cNvCxnSpPr/>
      </xdr:nvCxnSpPr>
      <xdr:spPr>
        <a:xfrm flipV="1">
          <a:off x="3797300" y="13338214"/>
          <a:ext cx="8382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78268</xdr:rowOff>
    </xdr:from>
    <xdr:to>
      <xdr:col>5</xdr:col>
      <xdr:colOff>358775</xdr:colOff>
      <xdr:row>78</xdr:row>
      <xdr:rowOff>7896</xdr:rowOff>
    </xdr:to>
    <xdr:cxnSp macro="">
      <xdr:nvCxnSpPr>
        <xdr:cNvPr id="181" name="直線コネクタ 180"/>
        <xdr:cNvCxnSpPr/>
      </xdr:nvCxnSpPr>
      <xdr:spPr>
        <a:xfrm>
          <a:off x="2908300" y="13279918"/>
          <a:ext cx="889000" cy="10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78268</xdr:rowOff>
    </xdr:from>
    <xdr:to>
      <xdr:col>4</xdr:col>
      <xdr:colOff>155575</xdr:colOff>
      <xdr:row>78</xdr:row>
      <xdr:rowOff>11683</xdr:rowOff>
    </xdr:to>
    <xdr:cxnSp macro="">
      <xdr:nvCxnSpPr>
        <xdr:cNvPr id="184" name="直線コネクタ 183"/>
        <xdr:cNvCxnSpPr/>
      </xdr:nvCxnSpPr>
      <xdr:spPr>
        <a:xfrm flipV="1">
          <a:off x="2019300" y="13279918"/>
          <a:ext cx="889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163109</xdr:rowOff>
    </xdr:from>
    <xdr:ext cx="599010" cy="259045"/>
    <xdr:sp macro="" textlink="">
      <xdr:nvSpPr>
        <xdr:cNvPr id="186" name="テキスト ボックス 185"/>
        <xdr:cNvSpPr txBox="1"/>
      </xdr:nvSpPr>
      <xdr:spPr>
        <a:xfrm>
          <a:off x="2608794"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96532</xdr:rowOff>
    </xdr:from>
    <xdr:to>
      <xdr:col>2</xdr:col>
      <xdr:colOff>638175</xdr:colOff>
      <xdr:row>78</xdr:row>
      <xdr:rowOff>11683</xdr:rowOff>
    </xdr:to>
    <xdr:cxnSp macro="">
      <xdr:nvCxnSpPr>
        <xdr:cNvPr id="187" name="直線コネクタ 186"/>
        <xdr:cNvCxnSpPr/>
      </xdr:nvCxnSpPr>
      <xdr:spPr>
        <a:xfrm>
          <a:off x="1130300" y="13298182"/>
          <a:ext cx="8890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162890</xdr:rowOff>
    </xdr:from>
    <xdr:ext cx="599010" cy="259045"/>
    <xdr:sp macro="" textlink="">
      <xdr:nvSpPr>
        <xdr:cNvPr id="191" name="テキスト ボックス 190"/>
        <xdr:cNvSpPr txBox="1"/>
      </xdr:nvSpPr>
      <xdr:spPr>
        <a:xfrm>
          <a:off x="830794" y="133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85764</xdr:rowOff>
    </xdr:from>
    <xdr:to>
      <xdr:col>6</xdr:col>
      <xdr:colOff>561975</xdr:colOff>
      <xdr:row>78</xdr:row>
      <xdr:rowOff>15914</xdr:rowOff>
    </xdr:to>
    <xdr:sp macro="" textlink="">
      <xdr:nvSpPr>
        <xdr:cNvPr id="197" name="円/楕円 196"/>
        <xdr:cNvSpPr/>
      </xdr:nvSpPr>
      <xdr:spPr>
        <a:xfrm>
          <a:off x="4584700" y="132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57637</xdr:rowOff>
    </xdr:from>
    <xdr:ext cx="599010" cy="259045"/>
    <xdr:sp macro="" textlink="">
      <xdr:nvSpPr>
        <xdr:cNvPr id="198" name="民生費該当値テキスト"/>
        <xdr:cNvSpPr txBox="1"/>
      </xdr:nvSpPr>
      <xdr:spPr>
        <a:xfrm>
          <a:off x="4686300" y="1325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186,921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128546</xdr:rowOff>
    </xdr:from>
    <xdr:to>
      <xdr:col>5</xdr:col>
      <xdr:colOff>409575</xdr:colOff>
      <xdr:row>78</xdr:row>
      <xdr:rowOff>58696</xdr:rowOff>
    </xdr:to>
    <xdr:sp macro="" textlink="">
      <xdr:nvSpPr>
        <xdr:cNvPr id="199" name="円/楕円 198"/>
        <xdr:cNvSpPr/>
      </xdr:nvSpPr>
      <xdr:spPr>
        <a:xfrm>
          <a:off x="3746500" y="13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49823</xdr:rowOff>
    </xdr:from>
    <xdr:ext cx="599010" cy="259045"/>
    <xdr:sp macro="" textlink="">
      <xdr:nvSpPr>
        <xdr:cNvPr id="200" name="テキスト ボックス 199"/>
        <xdr:cNvSpPr txBox="1"/>
      </xdr:nvSpPr>
      <xdr:spPr>
        <a:xfrm>
          <a:off x="3497794" y="1342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27468</xdr:rowOff>
    </xdr:from>
    <xdr:to>
      <xdr:col>4</xdr:col>
      <xdr:colOff>206375</xdr:colOff>
      <xdr:row>77</xdr:row>
      <xdr:rowOff>129068</xdr:rowOff>
    </xdr:to>
    <xdr:sp macro="" textlink="">
      <xdr:nvSpPr>
        <xdr:cNvPr id="201" name="円/楕円 200"/>
        <xdr:cNvSpPr/>
      </xdr:nvSpPr>
      <xdr:spPr>
        <a:xfrm>
          <a:off x="2857500" y="132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145595</xdr:rowOff>
    </xdr:from>
    <xdr:ext cx="599010" cy="259045"/>
    <xdr:sp macro="" textlink="">
      <xdr:nvSpPr>
        <xdr:cNvPr id="202" name="テキスト ボックス 201"/>
        <xdr:cNvSpPr txBox="1"/>
      </xdr:nvSpPr>
      <xdr:spPr>
        <a:xfrm>
          <a:off x="2608794" y="130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132333</xdr:rowOff>
    </xdr:from>
    <xdr:to>
      <xdr:col>3</xdr:col>
      <xdr:colOff>3175</xdr:colOff>
      <xdr:row>78</xdr:row>
      <xdr:rowOff>62483</xdr:rowOff>
    </xdr:to>
    <xdr:sp macro="" textlink="">
      <xdr:nvSpPr>
        <xdr:cNvPr id="203" name="円/楕円 202"/>
        <xdr:cNvSpPr/>
      </xdr:nvSpPr>
      <xdr:spPr>
        <a:xfrm>
          <a:off x="1968500" y="133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53610</xdr:rowOff>
    </xdr:from>
    <xdr:ext cx="599010" cy="259045"/>
    <xdr:sp macro="" textlink="">
      <xdr:nvSpPr>
        <xdr:cNvPr id="204" name="テキスト ボックス 203"/>
        <xdr:cNvSpPr txBox="1"/>
      </xdr:nvSpPr>
      <xdr:spPr>
        <a:xfrm>
          <a:off x="1719794" y="1342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45732</xdr:rowOff>
    </xdr:from>
    <xdr:to>
      <xdr:col>1</xdr:col>
      <xdr:colOff>485775</xdr:colOff>
      <xdr:row>77</xdr:row>
      <xdr:rowOff>147332</xdr:rowOff>
    </xdr:to>
    <xdr:sp macro="" textlink="">
      <xdr:nvSpPr>
        <xdr:cNvPr id="205" name="円/楕円 204"/>
        <xdr:cNvSpPr/>
      </xdr:nvSpPr>
      <xdr:spPr>
        <a:xfrm>
          <a:off x="1079500" y="132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163859</xdr:rowOff>
    </xdr:from>
    <xdr:ext cx="599010" cy="259045"/>
    <xdr:sp macro="" textlink="">
      <xdr:nvSpPr>
        <xdr:cNvPr id="206" name="テキスト ボックス 205"/>
        <xdr:cNvSpPr txBox="1"/>
      </xdr:nvSpPr>
      <xdr:spPr>
        <a:xfrm>
          <a:off x="830794" y="1302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59148</xdr:rowOff>
    </xdr:from>
    <xdr:to>
      <xdr:col>6</xdr:col>
      <xdr:colOff>511175</xdr:colOff>
      <xdr:row>98</xdr:row>
      <xdr:rowOff>77614</xdr:rowOff>
    </xdr:to>
    <xdr:cxnSp macro="">
      <xdr:nvCxnSpPr>
        <xdr:cNvPr id="235" name="直線コネクタ 234"/>
        <xdr:cNvCxnSpPr/>
      </xdr:nvCxnSpPr>
      <xdr:spPr>
        <a:xfrm flipV="1">
          <a:off x="3797300" y="16861248"/>
          <a:ext cx="8382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70284</xdr:rowOff>
    </xdr:from>
    <xdr:to>
      <xdr:col>5</xdr:col>
      <xdr:colOff>358775</xdr:colOff>
      <xdr:row>98</xdr:row>
      <xdr:rowOff>77614</xdr:rowOff>
    </xdr:to>
    <xdr:cxnSp macro="">
      <xdr:nvCxnSpPr>
        <xdr:cNvPr id="238" name="直線コネクタ 237"/>
        <xdr:cNvCxnSpPr/>
      </xdr:nvCxnSpPr>
      <xdr:spPr>
        <a:xfrm>
          <a:off x="2908300" y="16872384"/>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70284</xdr:rowOff>
    </xdr:from>
    <xdr:to>
      <xdr:col>4</xdr:col>
      <xdr:colOff>155575</xdr:colOff>
      <xdr:row>98</xdr:row>
      <xdr:rowOff>87469</xdr:rowOff>
    </xdr:to>
    <xdr:cxnSp macro="">
      <xdr:nvCxnSpPr>
        <xdr:cNvPr id="241" name="直線コネクタ 240"/>
        <xdr:cNvCxnSpPr/>
      </xdr:nvCxnSpPr>
      <xdr:spPr>
        <a:xfrm flipV="1">
          <a:off x="2019300" y="16872384"/>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87469</xdr:rowOff>
    </xdr:from>
    <xdr:to>
      <xdr:col>2</xdr:col>
      <xdr:colOff>638175</xdr:colOff>
      <xdr:row>98</xdr:row>
      <xdr:rowOff>95312</xdr:rowOff>
    </xdr:to>
    <xdr:cxnSp macro="">
      <xdr:nvCxnSpPr>
        <xdr:cNvPr id="244" name="直線コネクタ 243"/>
        <xdr:cNvCxnSpPr/>
      </xdr:nvCxnSpPr>
      <xdr:spPr>
        <a:xfrm flipV="1">
          <a:off x="1130300" y="16889569"/>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8348</xdr:rowOff>
    </xdr:from>
    <xdr:to>
      <xdr:col>6</xdr:col>
      <xdr:colOff>561975</xdr:colOff>
      <xdr:row>98</xdr:row>
      <xdr:rowOff>109948</xdr:rowOff>
    </xdr:to>
    <xdr:sp macro="" textlink="">
      <xdr:nvSpPr>
        <xdr:cNvPr id="254" name="円/楕円 253"/>
        <xdr:cNvSpPr/>
      </xdr:nvSpPr>
      <xdr:spPr>
        <a:xfrm>
          <a:off x="4584700" y="168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151205</xdr:rowOff>
    </xdr:from>
    <xdr:ext cx="534377" cy="259045"/>
    <xdr:sp macro="" textlink="">
      <xdr:nvSpPr>
        <xdr:cNvPr id="255" name="衛生費該当値テキスト"/>
        <xdr:cNvSpPr txBox="1"/>
      </xdr:nvSpPr>
      <xdr:spPr>
        <a:xfrm>
          <a:off x="4686300" y="167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26814</xdr:rowOff>
    </xdr:from>
    <xdr:to>
      <xdr:col>5</xdr:col>
      <xdr:colOff>409575</xdr:colOff>
      <xdr:row>98</xdr:row>
      <xdr:rowOff>128414</xdr:rowOff>
    </xdr:to>
    <xdr:sp macro="" textlink="">
      <xdr:nvSpPr>
        <xdr:cNvPr id="256" name="円/楕円 255"/>
        <xdr:cNvSpPr/>
      </xdr:nvSpPr>
      <xdr:spPr>
        <a:xfrm>
          <a:off x="3746500" y="168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119541</xdr:rowOff>
    </xdr:from>
    <xdr:ext cx="534377" cy="259045"/>
    <xdr:sp macro="" textlink="">
      <xdr:nvSpPr>
        <xdr:cNvPr id="257" name="テキスト ボックス 256"/>
        <xdr:cNvSpPr txBox="1"/>
      </xdr:nvSpPr>
      <xdr:spPr>
        <a:xfrm>
          <a:off x="3530111" y="1692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19484</xdr:rowOff>
    </xdr:from>
    <xdr:to>
      <xdr:col>4</xdr:col>
      <xdr:colOff>206375</xdr:colOff>
      <xdr:row>98</xdr:row>
      <xdr:rowOff>121084</xdr:rowOff>
    </xdr:to>
    <xdr:sp macro="" textlink="">
      <xdr:nvSpPr>
        <xdr:cNvPr id="258" name="円/楕円 257"/>
        <xdr:cNvSpPr/>
      </xdr:nvSpPr>
      <xdr:spPr>
        <a:xfrm>
          <a:off x="2857500" y="168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112211</xdr:rowOff>
    </xdr:from>
    <xdr:ext cx="534377" cy="259045"/>
    <xdr:sp macro="" textlink="">
      <xdr:nvSpPr>
        <xdr:cNvPr id="259" name="テキスト ボックス 258"/>
        <xdr:cNvSpPr txBox="1"/>
      </xdr:nvSpPr>
      <xdr:spPr>
        <a:xfrm>
          <a:off x="2641111" y="169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36669</xdr:rowOff>
    </xdr:from>
    <xdr:to>
      <xdr:col>3</xdr:col>
      <xdr:colOff>3175</xdr:colOff>
      <xdr:row>98</xdr:row>
      <xdr:rowOff>138269</xdr:rowOff>
    </xdr:to>
    <xdr:sp macro="" textlink="">
      <xdr:nvSpPr>
        <xdr:cNvPr id="260" name="円/楕円 259"/>
        <xdr:cNvSpPr/>
      </xdr:nvSpPr>
      <xdr:spPr>
        <a:xfrm>
          <a:off x="1968500" y="168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129396</xdr:rowOff>
    </xdr:from>
    <xdr:ext cx="534377" cy="259045"/>
    <xdr:sp macro="" textlink="">
      <xdr:nvSpPr>
        <xdr:cNvPr id="261" name="テキスト ボックス 260"/>
        <xdr:cNvSpPr txBox="1"/>
      </xdr:nvSpPr>
      <xdr:spPr>
        <a:xfrm>
          <a:off x="1752111" y="169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44512</xdr:rowOff>
    </xdr:from>
    <xdr:to>
      <xdr:col>1</xdr:col>
      <xdr:colOff>485775</xdr:colOff>
      <xdr:row>98</xdr:row>
      <xdr:rowOff>146112</xdr:rowOff>
    </xdr:to>
    <xdr:sp macro="" textlink="">
      <xdr:nvSpPr>
        <xdr:cNvPr id="262" name="円/楕円 261"/>
        <xdr:cNvSpPr/>
      </xdr:nvSpPr>
      <xdr:spPr>
        <a:xfrm>
          <a:off x="1079500" y="168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137239</xdr:rowOff>
    </xdr:from>
    <xdr:ext cx="534377" cy="259045"/>
    <xdr:sp macro="" textlink="">
      <xdr:nvSpPr>
        <xdr:cNvPr id="263" name="テキスト ボックス 262"/>
        <xdr:cNvSpPr txBox="1"/>
      </xdr:nvSpPr>
      <xdr:spPr>
        <a:xfrm>
          <a:off x="863111" y="169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58166</xdr:rowOff>
    </xdr:from>
    <xdr:to>
      <xdr:col>15</xdr:col>
      <xdr:colOff>180975</xdr:colOff>
      <xdr:row>35</xdr:row>
      <xdr:rowOff>131318</xdr:rowOff>
    </xdr:to>
    <xdr:cxnSp macro="">
      <xdr:nvCxnSpPr>
        <xdr:cNvPr id="292" name="直線コネクタ 291"/>
        <xdr:cNvCxnSpPr/>
      </xdr:nvCxnSpPr>
      <xdr:spPr>
        <a:xfrm>
          <a:off x="9639300" y="5887466"/>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58166</xdr:rowOff>
    </xdr:from>
    <xdr:to>
      <xdr:col>14</xdr:col>
      <xdr:colOff>28575</xdr:colOff>
      <xdr:row>34</xdr:row>
      <xdr:rowOff>108966</xdr:rowOff>
    </xdr:to>
    <xdr:cxnSp macro="">
      <xdr:nvCxnSpPr>
        <xdr:cNvPr id="295" name="直線コネクタ 294"/>
        <xdr:cNvCxnSpPr/>
      </xdr:nvCxnSpPr>
      <xdr:spPr>
        <a:xfrm flipV="1">
          <a:off x="8750300" y="5887466"/>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96664</xdr:rowOff>
    </xdr:from>
    <xdr:ext cx="469744" cy="259045"/>
    <xdr:sp macro="" textlink="">
      <xdr:nvSpPr>
        <xdr:cNvPr id="297" name="テキスト ボックス 296"/>
        <xdr:cNvSpPr txBox="1"/>
      </xdr:nvSpPr>
      <xdr:spPr>
        <a:xfrm>
          <a:off x="9404427"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108966</xdr:rowOff>
    </xdr:from>
    <xdr:to>
      <xdr:col>12</xdr:col>
      <xdr:colOff>511175</xdr:colOff>
      <xdr:row>34</xdr:row>
      <xdr:rowOff>156210</xdr:rowOff>
    </xdr:to>
    <xdr:cxnSp macro="">
      <xdr:nvCxnSpPr>
        <xdr:cNvPr id="298" name="直線コネクタ 297"/>
        <xdr:cNvCxnSpPr/>
      </xdr:nvCxnSpPr>
      <xdr:spPr>
        <a:xfrm flipV="1">
          <a:off x="7861300" y="5938266"/>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129430</xdr:rowOff>
    </xdr:from>
    <xdr:ext cx="469744" cy="259045"/>
    <xdr:sp macro="" textlink="">
      <xdr:nvSpPr>
        <xdr:cNvPr id="300" name="テキスト ボックス 299"/>
        <xdr:cNvSpPr txBox="1"/>
      </xdr:nvSpPr>
      <xdr:spPr>
        <a:xfrm>
          <a:off x="8515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156210</xdr:rowOff>
    </xdr:from>
    <xdr:to>
      <xdr:col>11</xdr:col>
      <xdr:colOff>307975</xdr:colOff>
      <xdr:row>35</xdr:row>
      <xdr:rowOff>110744</xdr:rowOff>
    </xdr:to>
    <xdr:cxnSp macro="">
      <xdr:nvCxnSpPr>
        <xdr:cNvPr id="301" name="直線コネクタ 300"/>
        <xdr:cNvCxnSpPr/>
      </xdr:nvCxnSpPr>
      <xdr:spPr>
        <a:xfrm flipV="1">
          <a:off x="6972300" y="5985510"/>
          <a:ext cx="889000" cy="1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147083</xdr:rowOff>
    </xdr:from>
    <xdr:ext cx="469744" cy="259045"/>
    <xdr:sp macro="" textlink="">
      <xdr:nvSpPr>
        <xdr:cNvPr id="303" name="テキスト ボックス 302"/>
        <xdr:cNvSpPr txBox="1"/>
      </xdr:nvSpPr>
      <xdr:spPr>
        <a:xfrm>
          <a:off x="7626427" y="631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13860</xdr:rowOff>
    </xdr:from>
    <xdr:ext cx="469744" cy="259045"/>
    <xdr:sp macro="" textlink="">
      <xdr:nvSpPr>
        <xdr:cNvPr id="305" name="テキスト ボックス 304"/>
        <xdr:cNvSpPr txBox="1"/>
      </xdr:nvSpPr>
      <xdr:spPr>
        <a:xfrm>
          <a:off x="6737427"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80518</xdr:rowOff>
    </xdr:from>
    <xdr:to>
      <xdr:col>15</xdr:col>
      <xdr:colOff>231775</xdr:colOff>
      <xdr:row>36</xdr:row>
      <xdr:rowOff>10668</xdr:rowOff>
    </xdr:to>
    <xdr:sp macro="" textlink="">
      <xdr:nvSpPr>
        <xdr:cNvPr id="311" name="円/楕円 310"/>
        <xdr:cNvSpPr/>
      </xdr:nvSpPr>
      <xdr:spPr>
        <a:xfrm>
          <a:off x="104267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103395</xdr:rowOff>
    </xdr:from>
    <xdr:ext cx="469744" cy="259045"/>
    <xdr:sp macro="" textlink="">
      <xdr:nvSpPr>
        <xdr:cNvPr id="312" name="労働費該当値テキスト"/>
        <xdr:cNvSpPr txBox="1"/>
      </xdr:nvSpPr>
      <xdr:spPr>
        <a:xfrm>
          <a:off x="10528300" y="593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7366</xdr:rowOff>
    </xdr:from>
    <xdr:to>
      <xdr:col>14</xdr:col>
      <xdr:colOff>79375</xdr:colOff>
      <xdr:row>34</xdr:row>
      <xdr:rowOff>108966</xdr:rowOff>
    </xdr:to>
    <xdr:sp macro="" textlink="">
      <xdr:nvSpPr>
        <xdr:cNvPr id="313" name="円/楕円 312"/>
        <xdr:cNvSpPr/>
      </xdr:nvSpPr>
      <xdr:spPr>
        <a:xfrm>
          <a:off x="9588500" y="58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125493</xdr:rowOff>
    </xdr:from>
    <xdr:ext cx="469744" cy="259045"/>
    <xdr:sp macro="" textlink="">
      <xdr:nvSpPr>
        <xdr:cNvPr id="314" name="テキスト ボックス 313"/>
        <xdr:cNvSpPr txBox="1"/>
      </xdr:nvSpPr>
      <xdr:spPr>
        <a:xfrm>
          <a:off x="9404427" y="561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58166</xdr:rowOff>
    </xdr:from>
    <xdr:to>
      <xdr:col>12</xdr:col>
      <xdr:colOff>561975</xdr:colOff>
      <xdr:row>34</xdr:row>
      <xdr:rowOff>159766</xdr:rowOff>
    </xdr:to>
    <xdr:sp macro="" textlink="">
      <xdr:nvSpPr>
        <xdr:cNvPr id="315" name="円/楕円 314"/>
        <xdr:cNvSpPr/>
      </xdr:nvSpPr>
      <xdr:spPr>
        <a:xfrm>
          <a:off x="8699500" y="58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4843</xdr:rowOff>
    </xdr:from>
    <xdr:ext cx="469744" cy="259045"/>
    <xdr:sp macro="" textlink="">
      <xdr:nvSpPr>
        <xdr:cNvPr id="316" name="テキスト ボックス 315"/>
        <xdr:cNvSpPr txBox="1"/>
      </xdr:nvSpPr>
      <xdr:spPr>
        <a:xfrm>
          <a:off x="8515427" y="566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105410</xdr:rowOff>
    </xdr:from>
    <xdr:to>
      <xdr:col>11</xdr:col>
      <xdr:colOff>358775</xdr:colOff>
      <xdr:row>35</xdr:row>
      <xdr:rowOff>35560</xdr:rowOff>
    </xdr:to>
    <xdr:sp macro="" textlink="">
      <xdr:nvSpPr>
        <xdr:cNvPr id="317" name="円/楕円 316"/>
        <xdr:cNvSpPr/>
      </xdr:nvSpPr>
      <xdr:spPr>
        <a:xfrm>
          <a:off x="781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52087</xdr:rowOff>
    </xdr:from>
    <xdr:ext cx="469744" cy="259045"/>
    <xdr:sp macro="" textlink="">
      <xdr:nvSpPr>
        <xdr:cNvPr id="318" name="テキスト ボックス 317"/>
        <xdr:cNvSpPr txBox="1"/>
      </xdr:nvSpPr>
      <xdr:spPr>
        <a:xfrm>
          <a:off x="7626427"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59944</xdr:rowOff>
    </xdr:from>
    <xdr:to>
      <xdr:col>10</xdr:col>
      <xdr:colOff>155575</xdr:colOff>
      <xdr:row>35</xdr:row>
      <xdr:rowOff>161544</xdr:rowOff>
    </xdr:to>
    <xdr:sp macro="" textlink="">
      <xdr:nvSpPr>
        <xdr:cNvPr id="319" name="円/楕円 318"/>
        <xdr:cNvSpPr/>
      </xdr:nvSpPr>
      <xdr:spPr>
        <a:xfrm>
          <a:off x="6921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6621</xdr:rowOff>
    </xdr:from>
    <xdr:ext cx="469744" cy="259045"/>
    <xdr:sp macro="" textlink="">
      <xdr:nvSpPr>
        <xdr:cNvPr id="320" name="テキスト ボックス 319"/>
        <xdr:cNvSpPr txBox="1"/>
      </xdr:nvSpPr>
      <xdr:spPr>
        <a:xfrm>
          <a:off x="6737427"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67952</xdr:rowOff>
    </xdr:from>
    <xdr:to>
      <xdr:col>15</xdr:col>
      <xdr:colOff>180975</xdr:colOff>
      <xdr:row>58</xdr:row>
      <xdr:rowOff>137623</xdr:rowOff>
    </xdr:to>
    <xdr:cxnSp macro="">
      <xdr:nvCxnSpPr>
        <xdr:cNvPr id="349" name="直線コネクタ 348"/>
        <xdr:cNvCxnSpPr/>
      </xdr:nvCxnSpPr>
      <xdr:spPr>
        <a:xfrm flipV="1">
          <a:off x="9639300" y="10012052"/>
          <a:ext cx="838200" cy="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128382</xdr:rowOff>
    </xdr:from>
    <xdr:to>
      <xdr:col>14</xdr:col>
      <xdr:colOff>28575</xdr:colOff>
      <xdr:row>58</xdr:row>
      <xdr:rowOff>137623</xdr:rowOff>
    </xdr:to>
    <xdr:cxnSp macro="">
      <xdr:nvCxnSpPr>
        <xdr:cNvPr id="352" name="直線コネクタ 351"/>
        <xdr:cNvCxnSpPr/>
      </xdr:nvCxnSpPr>
      <xdr:spPr>
        <a:xfrm>
          <a:off x="8750300" y="10072482"/>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128382</xdr:rowOff>
    </xdr:from>
    <xdr:to>
      <xdr:col>12</xdr:col>
      <xdr:colOff>511175</xdr:colOff>
      <xdr:row>58</xdr:row>
      <xdr:rowOff>136298</xdr:rowOff>
    </xdr:to>
    <xdr:cxnSp macro="">
      <xdr:nvCxnSpPr>
        <xdr:cNvPr id="355" name="直線コネクタ 354"/>
        <xdr:cNvCxnSpPr/>
      </xdr:nvCxnSpPr>
      <xdr:spPr>
        <a:xfrm flipV="1">
          <a:off x="7861300" y="10072482"/>
          <a:ext cx="889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118217</xdr:rowOff>
    </xdr:from>
    <xdr:to>
      <xdr:col>11</xdr:col>
      <xdr:colOff>307975</xdr:colOff>
      <xdr:row>58</xdr:row>
      <xdr:rowOff>136298</xdr:rowOff>
    </xdr:to>
    <xdr:cxnSp macro="">
      <xdr:nvCxnSpPr>
        <xdr:cNvPr id="358" name="直線コネクタ 357"/>
        <xdr:cNvCxnSpPr/>
      </xdr:nvCxnSpPr>
      <xdr:spPr>
        <a:xfrm>
          <a:off x="6972300" y="10062317"/>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60" name="テキスト ボックス 359"/>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6903</xdr:rowOff>
    </xdr:from>
    <xdr:ext cx="534377" cy="259045"/>
    <xdr:sp macro="" textlink="">
      <xdr:nvSpPr>
        <xdr:cNvPr id="362" name="テキスト ボックス 361"/>
        <xdr:cNvSpPr txBox="1"/>
      </xdr:nvSpPr>
      <xdr:spPr>
        <a:xfrm>
          <a:off x="6705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17152</xdr:rowOff>
    </xdr:from>
    <xdr:to>
      <xdr:col>15</xdr:col>
      <xdr:colOff>231775</xdr:colOff>
      <xdr:row>58</xdr:row>
      <xdr:rowOff>118752</xdr:rowOff>
    </xdr:to>
    <xdr:sp macro="" textlink="">
      <xdr:nvSpPr>
        <xdr:cNvPr id="368" name="円/楕円 367"/>
        <xdr:cNvSpPr/>
      </xdr:nvSpPr>
      <xdr:spPr>
        <a:xfrm>
          <a:off x="10426700" y="99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40029</xdr:rowOff>
    </xdr:from>
    <xdr:ext cx="599010" cy="259045"/>
    <xdr:sp macro="" textlink="">
      <xdr:nvSpPr>
        <xdr:cNvPr id="369" name="農林水産業費該当値テキスト"/>
        <xdr:cNvSpPr txBox="1"/>
      </xdr:nvSpPr>
      <xdr:spPr>
        <a:xfrm>
          <a:off x="10528300" y="981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86823</xdr:rowOff>
    </xdr:from>
    <xdr:to>
      <xdr:col>14</xdr:col>
      <xdr:colOff>79375</xdr:colOff>
      <xdr:row>59</xdr:row>
      <xdr:rowOff>16973</xdr:rowOff>
    </xdr:to>
    <xdr:sp macro="" textlink="">
      <xdr:nvSpPr>
        <xdr:cNvPr id="370" name="円/楕円 369"/>
        <xdr:cNvSpPr/>
      </xdr:nvSpPr>
      <xdr:spPr>
        <a:xfrm>
          <a:off x="9588500" y="100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8100</xdr:rowOff>
    </xdr:from>
    <xdr:ext cx="534377" cy="259045"/>
    <xdr:sp macro="" textlink="">
      <xdr:nvSpPr>
        <xdr:cNvPr id="371" name="テキスト ボックス 370"/>
        <xdr:cNvSpPr txBox="1"/>
      </xdr:nvSpPr>
      <xdr:spPr>
        <a:xfrm>
          <a:off x="9372111" y="1012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77582</xdr:rowOff>
    </xdr:from>
    <xdr:to>
      <xdr:col>12</xdr:col>
      <xdr:colOff>561975</xdr:colOff>
      <xdr:row>59</xdr:row>
      <xdr:rowOff>7732</xdr:rowOff>
    </xdr:to>
    <xdr:sp macro="" textlink="">
      <xdr:nvSpPr>
        <xdr:cNvPr id="372" name="円/楕円 371"/>
        <xdr:cNvSpPr/>
      </xdr:nvSpPr>
      <xdr:spPr>
        <a:xfrm>
          <a:off x="8699500" y="100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170309</xdr:rowOff>
    </xdr:from>
    <xdr:ext cx="534377" cy="259045"/>
    <xdr:sp macro="" textlink="">
      <xdr:nvSpPr>
        <xdr:cNvPr id="373" name="テキスト ボックス 372"/>
        <xdr:cNvSpPr txBox="1"/>
      </xdr:nvSpPr>
      <xdr:spPr>
        <a:xfrm>
          <a:off x="8483111" y="101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85498</xdr:rowOff>
    </xdr:from>
    <xdr:to>
      <xdr:col>11</xdr:col>
      <xdr:colOff>358775</xdr:colOff>
      <xdr:row>59</xdr:row>
      <xdr:rowOff>15648</xdr:rowOff>
    </xdr:to>
    <xdr:sp macro="" textlink="">
      <xdr:nvSpPr>
        <xdr:cNvPr id="374" name="円/楕円 373"/>
        <xdr:cNvSpPr/>
      </xdr:nvSpPr>
      <xdr:spPr>
        <a:xfrm>
          <a:off x="7810500" y="100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6775</xdr:rowOff>
    </xdr:from>
    <xdr:ext cx="534377" cy="259045"/>
    <xdr:sp macro="" textlink="">
      <xdr:nvSpPr>
        <xdr:cNvPr id="375" name="テキスト ボックス 374"/>
        <xdr:cNvSpPr txBox="1"/>
      </xdr:nvSpPr>
      <xdr:spPr>
        <a:xfrm>
          <a:off x="7594111" y="101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67417</xdr:rowOff>
    </xdr:from>
    <xdr:to>
      <xdr:col>10</xdr:col>
      <xdr:colOff>155575</xdr:colOff>
      <xdr:row>58</xdr:row>
      <xdr:rowOff>169017</xdr:rowOff>
    </xdr:to>
    <xdr:sp macro="" textlink="">
      <xdr:nvSpPr>
        <xdr:cNvPr id="376" name="円/楕円 375"/>
        <xdr:cNvSpPr/>
      </xdr:nvSpPr>
      <xdr:spPr>
        <a:xfrm>
          <a:off x="6921500" y="1001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160144</xdr:rowOff>
    </xdr:from>
    <xdr:ext cx="534377" cy="259045"/>
    <xdr:sp macro="" textlink="">
      <xdr:nvSpPr>
        <xdr:cNvPr id="377" name="テキスト ボックス 376"/>
        <xdr:cNvSpPr txBox="1"/>
      </xdr:nvSpPr>
      <xdr:spPr>
        <a:xfrm>
          <a:off x="6705111" y="1010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51994</xdr:rowOff>
    </xdr:from>
    <xdr:to>
      <xdr:col>15</xdr:col>
      <xdr:colOff>180975</xdr:colOff>
      <xdr:row>76</xdr:row>
      <xdr:rowOff>60368</xdr:rowOff>
    </xdr:to>
    <xdr:cxnSp macro="">
      <xdr:nvCxnSpPr>
        <xdr:cNvPr id="406" name="直線コネクタ 405"/>
        <xdr:cNvCxnSpPr/>
      </xdr:nvCxnSpPr>
      <xdr:spPr>
        <a:xfrm flipV="1">
          <a:off x="9639300" y="13082194"/>
          <a:ext cx="8382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60368</xdr:rowOff>
    </xdr:from>
    <xdr:to>
      <xdr:col>14</xdr:col>
      <xdr:colOff>28575</xdr:colOff>
      <xdr:row>77</xdr:row>
      <xdr:rowOff>21918</xdr:rowOff>
    </xdr:to>
    <xdr:cxnSp macro="">
      <xdr:nvCxnSpPr>
        <xdr:cNvPr id="409" name="直線コネクタ 408"/>
        <xdr:cNvCxnSpPr/>
      </xdr:nvCxnSpPr>
      <xdr:spPr>
        <a:xfrm flipV="1">
          <a:off x="8750300" y="13090568"/>
          <a:ext cx="889000" cy="1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1" name="テキスト ボックス 410"/>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105105</xdr:rowOff>
    </xdr:from>
    <xdr:to>
      <xdr:col>12</xdr:col>
      <xdr:colOff>511175</xdr:colOff>
      <xdr:row>77</xdr:row>
      <xdr:rowOff>21918</xdr:rowOff>
    </xdr:to>
    <xdr:cxnSp macro="">
      <xdr:nvCxnSpPr>
        <xdr:cNvPr id="412" name="直線コネクタ 411"/>
        <xdr:cNvCxnSpPr/>
      </xdr:nvCxnSpPr>
      <xdr:spPr>
        <a:xfrm>
          <a:off x="7861300" y="13135305"/>
          <a:ext cx="889000" cy="8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4" name="テキスト ボックス 413"/>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99405</xdr:rowOff>
    </xdr:from>
    <xdr:to>
      <xdr:col>11</xdr:col>
      <xdr:colOff>307975</xdr:colOff>
      <xdr:row>76</xdr:row>
      <xdr:rowOff>105105</xdr:rowOff>
    </xdr:to>
    <xdr:cxnSp macro="">
      <xdr:nvCxnSpPr>
        <xdr:cNvPr id="415" name="直線コネクタ 414"/>
        <xdr:cNvCxnSpPr/>
      </xdr:nvCxnSpPr>
      <xdr:spPr>
        <a:xfrm>
          <a:off x="6972300" y="13129605"/>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25630</xdr:rowOff>
    </xdr:from>
    <xdr:ext cx="534377" cy="259045"/>
    <xdr:sp macro="" textlink="">
      <xdr:nvSpPr>
        <xdr:cNvPr id="417" name="テキスト ボックス 416"/>
        <xdr:cNvSpPr txBox="1"/>
      </xdr:nvSpPr>
      <xdr:spPr>
        <a:xfrm>
          <a:off x="7594111" y="1322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68691</xdr:rowOff>
    </xdr:from>
    <xdr:ext cx="534377" cy="259045"/>
    <xdr:sp macro="" textlink="">
      <xdr:nvSpPr>
        <xdr:cNvPr id="419" name="テキスト ボックス 418"/>
        <xdr:cNvSpPr txBox="1"/>
      </xdr:nvSpPr>
      <xdr:spPr>
        <a:xfrm>
          <a:off x="6705111" y="132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1194</xdr:rowOff>
    </xdr:from>
    <xdr:to>
      <xdr:col>15</xdr:col>
      <xdr:colOff>231775</xdr:colOff>
      <xdr:row>76</xdr:row>
      <xdr:rowOff>102794</xdr:rowOff>
    </xdr:to>
    <xdr:sp macro="" textlink="">
      <xdr:nvSpPr>
        <xdr:cNvPr id="425" name="円/楕円 424"/>
        <xdr:cNvSpPr/>
      </xdr:nvSpPr>
      <xdr:spPr>
        <a:xfrm>
          <a:off x="10426700" y="130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24071</xdr:rowOff>
    </xdr:from>
    <xdr:ext cx="534377" cy="259045"/>
    <xdr:sp macro="" textlink="">
      <xdr:nvSpPr>
        <xdr:cNvPr id="426" name="商工費該当値テキスト"/>
        <xdr:cNvSpPr txBox="1"/>
      </xdr:nvSpPr>
      <xdr:spPr>
        <a:xfrm>
          <a:off x="10528300" y="128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9568</xdr:rowOff>
    </xdr:from>
    <xdr:to>
      <xdr:col>14</xdr:col>
      <xdr:colOff>79375</xdr:colOff>
      <xdr:row>76</xdr:row>
      <xdr:rowOff>111168</xdr:rowOff>
    </xdr:to>
    <xdr:sp macro="" textlink="">
      <xdr:nvSpPr>
        <xdr:cNvPr id="427" name="円/楕円 426"/>
        <xdr:cNvSpPr/>
      </xdr:nvSpPr>
      <xdr:spPr>
        <a:xfrm>
          <a:off x="9588500" y="130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127695</xdr:rowOff>
    </xdr:from>
    <xdr:ext cx="534377" cy="259045"/>
    <xdr:sp macro="" textlink="">
      <xdr:nvSpPr>
        <xdr:cNvPr id="428" name="テキスト ボックス 427"/>
        <xdr:cNvSpPr txBox="1"/>
      </xdr:nvSpPr>
      <xdr:spPr>
        <a:xfrm>
          <a:off x="9372111" y="1281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142568</xdr:rowOff>
    </xdr:from>
    <xdr:to>
      <xdr:col>12</xdr:col>
      <xdr:colOff>561975</xdr:colOff>
      <xdr:row>77</xdr:row>
      <xdr:rowOff>72718</xdr:rowOff>
    </xdr:to>
    <xdr:sp macro="" textlink="">
      <xdr:nvSpPr>
        <xdr:cNvPr id="429" name="円/楕円 428"/>
        <xdr:cNvSpPr/>
      </xdr:nvSpPr>
      <xdr:spPr>
        <a:xfrm>
          <a:off x="8699500" y="131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63845</xdr:rowOff>
    </xdr:from>
    <xdr:ext cx="534377" cy="259045"/>
    <xdr:sp macro="" textlink="">
      <xdr:nvSpPr>
        <xdr:cNvPr id="430" name="テキスト ボックス 429"/>
        <xdr:cNvSpPr txBox="1"/>
      </xdr:nvSpPr>
      <xdr:spPr>
        <a:xfrm>
          <a:off x="8483111" y="132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54305</xdr:rowOff>
    </xdr:from>
    <xdr:to>
      <xdr:col>11</xdr:col>
      <xdr:colOff>358775</xdr:colOff>
      <xdr:row>76</xdr:row>
      <xdr:rowOff>155905</xdr:rowOff>
    </xdr:to>
    <xdr:sp macro="" textlink="">
      <xdr:nvSpPr>
        <xdr:cNvPr id="431" name="円/楕円 430"/>
        <xdr:cNvSpPr/>
      </xdr:nvSpPr>
      <xdr:spPr>
        <a:xfrm>
          <a:off x="7810500" y="130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982</xdr:rowOff>
    </xdr:from>
    <xdr:ext cx="534377" cy="259045"/>
    <xdr:sp macro="" textlink="">
      <xdr:nvSpPr>
        <xdr:cNvPr id="432" name="テキスト ボックス 431"/>
        <xdr:cNvSpPr txBox="1"/>
      </xdr:nvSpPr>
      <xdr:spPr>
        <a:xfrm>
          <a:off x="7594111" y="1285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48605</xdr:rowOff>
    </xdr:from>
    <xdr:to>
      <xdr:col>10</xdr:col>
      <xdr:colOff>155575</xdr:colOff>
      <xdr:row>76</xdr:row>
      <xdr:rowOff>150205</xdr:rowOff>
    </xdr:to>
    <xdr:sp macro="" textlink="">
      <xdr:nvSpPr>
        <xdr:cNvPr id="433" name="円/楕円 432"/>
        <xdr:cNvSpPr/>
      </xdr:nvSpPr>
      <xdr:spPr>
        <a:xfrm>
          <a:off x="6921500" y="130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166733</xdr:rowOff>
    </xdr:from>
    <xdr:ext cx="534377" cy="259045"/>
    <xdr:sp macro="" textlink="">
      <xdr:nvSpPr>
        <xdr:cNvPr id="434" name="テキスト ボックス 433"/>
        <xdr:cNvSpPr txBox="1"/>
      </xdr:nvSpPr>
      <xdr:spPr>
        <a:xfrm>
          <a:off x="6705111" y="128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37559</xdr:rowOff>
    </xdr:from>
    <xdr:to>
      <xdr:col>15</xdr:col>
      <xdr:colOff>180975</xdr:colOff>
      <xdr:row>96</xdr:row>
      <xdr:rowOff>91342</xdr:rowOff>
    </xdr:to>
    <xdr:cxnSp macro="">
      <xdr:nvCxnSpPr>
        <xdr:cNvPr id="463" name="直線コネクタ 462"/>
        <xdr:cNvCxnSpPr/>
      </xdr:nvCxnSpPr>
      <xdr:spPr>
        <a:xfrm flipV="1">
          <a:off x="9639300" y="16496759"/>
          <a:ext cx="838200" cy="5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4"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91342</xdr:rowOff>
    </xdr:from>
    <xdr:to>
      <xdr:col>14</xdr:col>
      <xdr:colOff>28575</xdr:colOff>
      <xdr:row>96</xdr:row>
      <xdr:rowOff>158127</xdr:rowOff>
    </xdr:to>
    <xdr:cxnSp macro="">
      <xdr:nvCxnSpPr>
        <xdr:cNvPr id="466" name="直線コネクタ 465"/>
        <xdr:cNvCxnSpPr/>
      </xdr:nvCxnSpPr>
      <xdr:spPr>
        <a:xfrm flipV="1">
          <a:off x="8750300" y="16550542"/>
          <a:ext cx="889000" cy="6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68" name="テキスト ボックス 467"/>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158127</xdr:rowOff>
    </xdr:from>
    <xdr:to>
      <xdr:col>12</xdr:col>
      <xdr:colOff>511175</xdr:colOff>
      <xdr:row>98</xdr:row>
      <xdr:rowOff>47262</xdr:rowOff>
    </xdr:to>
    <xdr:cxnSp macro="">
      <xdr:nvCxnSpPr>
        <xdr:cNvPr id="469" name="直線コネクタ 468"/>
        <xdr:cNvCxnSpPr/>
      </xdr:nvCxnSpPr>
      <xdr:spPr>
        <a:xfrm flipV="1">
          <a:off x="7861300" y="16617327"/>
          <a:ext cx="889000" cy="2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145828</xdr:rowOff>
    </xdr:from>
    <xdr:ext cx="599010" cy="259045"/>
    <xdr:sp macro="" textlink="">
      <xdr:nvSpPr>
        <xdr:cNvPr id="471" name="テキスト ボックス 470"/>
        <xdr:cNvSpPr txBox="1"/>
      </xdr:nvSpPr>
      <xdr:spPr>
        <a:xfrm>
          <a:off x="8450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47262</xdr:rowOff>
    </xdr:from>
    <xdr:to>
      <xdr:col>11</xdr:col>
      <xdr:colOff>307975</xdr:colOff>
      <xdr:row>98</xdr:row>
      <xdr:rowOff>93934</xdr:rowOff>
    </xdr:to>
    <xdr:cxnSp macro="">
      <xdr:nvCxnSpPr>
        <xdr:cNvPr id="472" name="直線コネクタ 471"/>
        <xdr:cNvCxnSpPr/>
      </xdr:nvCxnSpPr>
      <xdr:spPr>
        <a:xfrm flipV="1">
          <a:off x="6972300" y="16849362"/>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6" name="テキスト ボックス 475"/>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158209</xdr:rowOff>
    </xdr:from>
    <xdr:to>
      <xdr:col>15</xdr:col>
      <xdr:colOff>231775</xdr:colOff>
      <xdr:row>96</xdr:row>
      <xdr:rowOff>88359</xdr:rowOff>
    </xdr:to>
    <xdr:sp macro="" textlink="">
      <xdr:nvSpPr>
        <xdr:cNvPr id="482" name="円/楕円 481"/>
        <xdr:cNvSpPr/>
      </xdr:nvSpPr>
      <xdr:spPr>
        <a:xfrm>
          <a:off x="10426700" y="164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9636</xdr:rowOff>
    </xdr:from>
    <xdr:ext cx="599010" cy="259045"/>
    <xdr:sp macro="" textlink="">
      <xdr:nvSpPr>
        <xdr:cNvPr id="483" name="土木費該当値テキスト"/>
        <xdr:cNvSpPr txBox="1"/>
      </xdr:nvSpPr>
      <xdr:spPr>
        <a:xfrm>
          <a:off x="10528300" y="1629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40542</xdr:rowOff>
    </xdr:from>
    <xdr:to>
      <xdr:col>14</xdr:col>
      <xdr:colOff>79375</xdr:colOff>
      <xdr:row>96</xdr:row>
      <xdr:rowOff>142142</xdr:rowOff>
    </xdr:to>
    <xdr:sp macro="" textlink="">
      <xdr:nvSpPr>
        <xdr:cNvPr id="484" name="円/楕円 483"/>
        <xdr:cNvSpPr/>
      </xdr:nvSpPr>
      <xdr:spPr>
        <a:xfrm>
          <a:off x="9588500" y="164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158669</xdr:rowOff>
    </xdr:from>
    <xdr:ext cx="599010" cy="259045"/>
    <xdr:sp macro="" textlink="">
      <xdr:nvSpPr>
        <xdr:cNvPr id="485" name="テキスト ボックス 484"/>
        <xdr:cNvSpPr txBox="1"/>
      </xdr:nvSpPr>
      <xdr:spPr>
        <a:xfrm>
          <a:off x="9339794" y="162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107327</xdr:rowOff>
    </xdr:from>
    <xdr:to>
      <xdr:col>12</xdr:col>
      <xdr:colOff>561975</xdr:colOff>
      <xdr:row>97</xdr:row>
      <xdr:rowOff>37477</xdr:rowOff>
    </xdr:to>
    <xdr:sp macro="" textlink="">
      <xdr:nvSpPr>
        <xdr:cNvPr id="486" name="円/楕円 485"/>
        <xdr:cNvSpPr/>
      </xdr:nvSpPr>
      <xdr:spPr>
        <a:xfrm>
          <a:off x="8699500" y="165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54004</xdr:rowOff>
    </xdr:from>
    <xdr:ext cx="599010" cy="259045"/>
    <xdr:sp macro="" textlink="">
      <xdr:nvSpPr>
        <xdr:cNvPr id="487" name="テキスト ボックス 486"/>
        <xdr:cNvSpPr txBox="1"/>
      </xdr:nvSpPr>
      <xdr:spPr>
        <a:xfrm>
          <a:off x="8450794" y="1634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210,327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167912</xdr:rowOff>
    </xdr:from>
    <xdr:to>
      <xdr:col>11</xdr:col>
      <xdr:colOff>358775</xdr:colOff>
      <xdr:row>98</xdr:row>
      <xdr:rowOff>98062</xdr:rowOff>
    </xdr:to>
    <xdr:sp macro="" textlink="">
      <xdr:nvSpPr>
        <xdr:cNvPr id="488" name="円/楕円 487"/>
        <xdr:cNvSpPr/>
      </xdr:nvSpPr>
      <xdr:spPr>
        <a:xfrm>
          <a:off x="7810500" y="167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89189</xdr:rowOff>
    </xdr:from>
    <xdr:ext cx="534377" cy="259045"/>
    <xdr:sp macro="" textlink="">
      <xdr:nvSpPr>
        <xdr:cNvPr id="489" name="テキスト ボックス 488"/>
        <xdr:cNvSpPr txBox="1"/>
      </xdr:nvSpPr>
      <xdr:spPr>
        <a:xfrm>
          <a:off x="7594111" y="168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43134</xdr:rowOff>
    </xdr:from>
    <xdr:to>
      <xdr:col>10</xdr:col>
      <xdr:colOff>155575</xdr:colOff>
      <xdr:row>98</xdr:row>
      <xdr:rowOff>144734</xdr:rowOff>
    </xdr:to>
    <xdr:sp macro="" textlink="">
      <xdr:nvSpPr>
        <xdr:cNvPr id="490" name="円/楕円 489"/>
        <xdr:cNvSpPr/>
      </xdr:nvSpPr>
      <xdr:spPr>
        <a:xfrm>
          <a:off x="6921500" y="168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135861</xdr:rowOff>
    </xdr:from>
    <xdr:ext cx="534377" cy="259045"/>
    <xdr:sp macro="" textlink="">
      <xdr:nvSpPr>
        <xdr:cNvPr id="491" name="テキスト ボックス 490"/>
        <xdr:cNvSpPr txBox="1"/>
      </xdr:nvSpPr>
      <xdr:spPr>
        <a:xfrm>
          <a:off x="6705111" y="1693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18397</xdr:rowOff>
    </xdr:from>
    <xdr:to>
      <xdr:col>23</xdr:col>
      <xdr:colOff>517525</xdr:colOff>
      <xdr:row>38</xdr:row>
      <xdr:rowOff>34064</xdr:rowOff>
    </xdr:to>
    <xdr:cxnSp macro="">
      <xdr:nvCxnSpPr>
        <xdr:cNvPr id="520" name="直線コネクタ 519"/>
        <xdr:cNvCxnSpPr/>
      </xdr:nvCxnSpPr>
      <xdr:spPr>
        <a:xfrm>
          <a:off x="15481300" y="6533497"/>
          <a:ext cx="8382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18397</xdr:rowOff>
    </xdr:from>
    <xdr:to>
      <xdr:col>22</xdr:col>
      <xdr:colOff>365125</xdr:colOff>
      <xdr:row>38</xdr:row>
      <xdr:rowOff>38221</xdr:rowOff>
    </xdr:to>
    <xdr:cxnSp macro="">
      <xdr:nvCxnSpPr>
        <xdr:cNvPr id="523" name="直線コネクタ 522"/>
        <xdr:cNvCxnSpPr/>
      </xdr:nvCxnSpPr>
      <xdr:spPr>
        <a:xfrm flipV="1">
          <a:off x="14592300" y="6533497"/>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38221</xdr:rowOff>
    </xdr:from>
    <xdr:to>
      <xdr:col>21</xdr:col>
      <xdr:colOff>161925</xdr:colOff>
      <xdr:row>38</xdr:row>
      <xdr:rowOff>39349</xdr:rowOff>
    </xdr:to>
    <xdr:cxnSp macro="">
      <xdr:nvCxnSpPr>
        <xdr:cNvPr id="526" name="直線コネクタ 525"/>
        <xdr:cNvCxnSpPr/>
      </xdr:nvCxnSpPr>
      <xdr:spPr>
        <a:xfrm flipV="1">
          <a:off x="13703300" y="6553321"/>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8" name="テキスト ボックス 527"/>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39349</xdr:rowOff>
    </xdr:from>
    <xdr:to>
      <xdr:col>19</xdr:col>
      <xdr:colOff>644525</xdr:colOff>
      <xdr:row>38</xdr:row>
      <xdr:rowOff>67733</xdr:rowOff>
    </xdr:to>
    <xdr:cxnSp macro="">
      <xdr:nvCxnSpPr>
        <xdr:cNvPr id="529" name="直線コネクタ 528"/>
        <xdr:cNvCxnSpPr/>
      </xdr:nvCxnSpPr>
      <xdr:spPr>
        <a:xfrm flipV="1">
          <a:off x="12814300" y="6554449"/>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31" name="テキスト ボックス 530"/>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3" name="テキスト ボックス 532"/>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154714</xdr:rowOff>
    </xdr:from>
    <xdr:to>
      <xdr:col>23</xdr:col>
      <xdr:colOff>568325</xdr:colOff>
      <xdr:row>38</xdr:row>
      <xdr:rowOff>84864</xdr:rowOff>
    </xdr:to>
    <xdr:sp macro="" textlink="">
      <xdr:nvSpPr>
        <xdr:cNvPr id="539" name="円/楕円 538"/>
        <xdr:cNvSpPr/>
      </xdr:nvSpPr>
      <xdr:spPr>
        <a:xfrm>
          <a:off x="16268700" y="64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139047</xdr:rowOff>
    </xdr:from>
    <xdr:to>
      <xdr:col>22</xdr:col>
      <xdr:colOff>415925</xdr:colOff>
      <xdr:row>38</xdr:row>
      <xdr:rowOff>69197</xdr:rowOff>
    </xdr:to>
    <xdr:sp macro="" textlink="">
      <xdr:nvSpPr>
        <xdr:cNvPr id="541" name="円/楕円 540"/>
        <xdr:cNvSpPr/>
      </xdr:nvSpPr>
      <xdr:spPr>
        <a:xfrm>
          <a:off x="15430500" y="64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60324</xdr:rowOff>
    </xdr:from>
    <xdr:ext cx="534377" cy="259045"/>
    <xdr:sp macro="" textlink="">
      <xdr:nvSpPr>
        <xdr:cNvPr id="542" name="テキスト ボックス 541"/>
        <xdr:cNvSpPr txBox="1"/>
      </xdr:nvSpPr>
      <xdr:spPr>
        <a:xfrm>
          <a:off x="15214111" y="657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158871</xdr:rowOff>
    </xdr:from>
    <xdr:to>
      <xdr:col>21</xdr:col>
      <xdr:colOff>212725</xdr:colOff>
      <xdr:row>38</xdr:row>
      <xdr:rowOff>89021</xdr:rowOff>
    </xdr:to>
    <xdr:sp macro="" textlink="">
      <xdr:nvSpPr>
        <xdr:cNvPr id="543" name="円/楕円 542"/>
        <xdr:cNvSpPr/>
      </xdr:nvSpPr>
      <xdr:spPr>
        <a:xfrm>
          <a:off x="14541500" y="65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80148</xdr:rowOff>
    </xdr:from>
    <xdr:ext cx="534377" cy="259045"/>
    <xdr:sp macro="" textlink="">
      <xdr:nvSpPr>
        <xdr:cNvPr id="544" name="テキスト ボックス 543"/>
        <xdr:cNvSpPr txBox="1"/>
      </xdr:nvSpPr>
      <xdr:spPr>
        <a:xfrm>
          <a:off x="14325111" y="65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159999</xdr:rowOff>
    </xdr:from>
    <xdr:to>
      <xdr:col>20</xdr:col>
      <xdr:colOff>9525</xdr:colOff>
      <xdr:row>38</xdr:row>
      <xdr:rowOff>90149</xdr:rowOff>
    </xdr:to>
    <xdr:sp macro="" textlink="">
      <xdr:nvSpPr>
        <xdr:cNvPr id="545" name="円/楕円 544"/>
        <xdr:cNvSpPr/>
      </xdr:nvSpPr>
      <xdr:spPr>
        <a:xfrm>
          <a:off x="13652500" y="65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81276</xdr:rowOff>
    </xdr:from>
    <xdr:ext cx="534377" cy="259045"/>
    <xdr:sp macro="" textlink="">
      <xdr:nvSpPr>
        <xdr:cNvPr id="546" name="テキスト ボックス 545"/>
        <xdr:cNvSpPr txBox="1"/>
      </xdr:nvSpPr>
      <xdr:spPr>
        <a:xfrm>
          <a:off x="13436111" y="65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16933</xdr:rowOff>
    </xdr:from>
    <xdr:to>
      <xdr:col>18</xdr:col>
      <xdr:colOff>492125</xdr:colOff>
      <xdr:row>38</xdr:row>
      <xdr:rowOff>118533</xdr:rowOff>
    </xdr:to>
    <xdr:sp macro="" textlink="">
      <xdr:nvSpPr>
        <xdr:cNvPr id="547" name="円/楕円 546"/>
        <xdr:cNvSpPr/>
      </xdr:nvSpPr>
      <xdr:spPr>
        <a:xfrm>
          <a:off x="127635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109660</xdr:rowOff>
    </xdr:from>
    <xdr:ext cx="534377" cy="259045"/>
    <xdr:sp macro="" textlink="">
      <xdr:nvSpPr>
        <xdr:cNvPr id="548" name="テキスト ボックス 547"/>
        <xdr:cNvSpPr txBox="1"/>
      </xdr:nvSpPr>
      <xdr:spPr>
        <a:xfrm>
          <a:off x="12547111" y="66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157183</xdr:rowOff>
    </xdr:from>
    <xdr:to>
      <xdr:col>23</xdr:col>
      <xdr:colOff>517525</xdr:colOff>
      <xdr:row>58</xdr:row>
      <xdr:rowOff>165344</xdr:rowOff>
    </xdr:to>
    <xdr:cxnSp macro="">
      <xdr:nvCxnSpPr>
        <xdr:cNvPr id="579" name="直線コネクタ 578"/>
        <xdr:cNvCxnSpPr/>
      </xdr:nvCxnSpPr>
      <xdr:spPr>
        <a:xfrm flipV="1">
          <a:off x="15481300" y="10101283"/>
          <a:ext cx="8382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165344</xdr:rowOff>
    </xdr:from>
    <xdr:to>
      <xdr:col>22</xdr:col>
      <xdr:colOff>365125</xdr:colOff>
      <xdr:row>59</xdr:row>
      <xdr:rowOff>1967</xdr:rowOff>
    </xdr:to>
    <xdr:cxnSp macro="">
      <xdr:nvCxnSpPr>
        <xdr:cNvPr id="582" name="直線コネクタ 581"/>
        <xdr:cNvCxnSpPr/>
      </xdr:nvCxnSpPr>
      <xdr:spPr>
        <a:xfrm flipV="1">
          <a:off x="14592300" y="10109444"/>
          <a:ext cx="88900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169795</xdr:rowOff>
    </xdr:from>
    <xdr:to>
      <xdr:col>21</xdr:col>
      <xdr:colOff>161925</xdr:colOff>
      <xdr:row>59</xdr:row>
      <xdr:rowOff>1967</xdr:rowOff>
    </xdr:to>
    <xdr:cxnSp macro="">
      <xdr:nvCxnSpPr>
        <xdr:cNvPr id="585" name="直線コネクタ 584"/>
        <xdr:cNvCxnSpPr/>
      </xdr:nvCxnSpPr>
      <xdr:spPr>
        <a:xfrm>
          <a:off x="13703300" y="10113895"/>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156803</xdr:rowOff>
    </xdr:from>
    <xdr:to>
      <xdr:col>19</xdr:col>
      <xdr:colOff>644525</xdr:colOff>
      <xdr:row>58</xdr:row>
      <xdr:rowOff>169795</xdr:rowOff>
    </xdr:to>
    <xdr:cxnSp macro="">
      <xdr:nvCxnSpPr>
        <xdr:cNvPr id="588" name="直線コネクタ 587"/>
        <xdr:cNvCxnSpPr/>
      </xdr:nvCxnSpPr>
      <xdr:spPr>
        <a:xfrm>
          <a:off x="12814300" y="10100903"/>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2" name="テキスト ボックス 591"/>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106383</xdr:rowOff>
    </xdr:from>
    <xdr:to>
      <xdr:col>23</xdr:col>
      <xdr:colOff>568325</xdr:colOff>
      <xdr:row>59</xdr:row>
      <xdr:rowOff>36533</xdr:rowOff>
    </xdr:to>
    <xdr:sp macro="" textlink="">
      <xdr:nvSpPr>
        <xdr:cNvPr id="598" name="円/楕円 597"/>
        <xdr:cNvSpPr/>
      </xdr:nvSpPr>
      <xdr:spPr>
        <a:xfrm>
          <a:off x="16268700" y="100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34377" cy="259045"/>
    <xdr:sp macro="" textlink="">
      <xdr:nvSpPr>
        <xdr:cNvPr id="599" name="教育費該当値テキスト"/>
        <xdr:cNvSpPr txBox="1"/>
      </xdr:nvSpPr>
      <xdr:spPr>
        <a:xfrm>
          <a:off x="16370300" y="99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69,293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114544</xdr:rowOff>
    </xdr:from>
    <xdr:to>
      <xdr:col>22</xdr:col>
      <xdr:colOff>415925</xdr:colOff>
      <xdr:row>59</xdr:row>
      <xdr:rowOff>44694</xdr:rowOff>
    </xdr:to>
    <xdr:sp macro="" textlink="">
      <xdr:nvSpPr>
        <xdr:cNvPr id="600" name="円/楕円 599"/>
        <xdr:cNvSpPr/>
      </xdr:nvSpPr>
      <xdr:spPr>
        <a:xfrm>
          <a:off x="15430500" y="100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35821</xdr:rowOff>
    </xdr:from>
    <xdr:ext cx="534377" cy="259045"/>
    <xdr:sp macro="" textlink="">
      <xdr:nvSpPr>
        <xdr:cNvPr id="601" name="テキスト ボックス 600"/>
        <xdr:cNvSpPr txBox="1"/>
      </xdr:nvSpPr>
      <xdr:spPr>
        <a:xfrm>
          <a:off x="15214111" y="101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122617</xdr:rowOff>
    </xdr:from>
    <xdr:to>
      <xdr:col>21</xdr:col>
      <xdr:colOff>212725</xdr:colOff>
      <xdr:row>59</xdr:row>
      <xdr:rowOff>52767</xdr:rowOff>
    </xdr:to>
    <xdr:sp macro="" textlink="">
      <xdr:nvSpPr>
        <xdr:cNvPr id="602" name="円/楕円 601"/>
        <xdr:cNvSpPr/>
      </xdr:nvSpPr>
      <xdr:spPr>
        <a:xfrm>
          <a:off x="14541500" y="1006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43894</xdr:rowOff>
    </xdr:from>
    <xdr:ext cx="534377" cy="259045"/>
    <xdr:sp macro="" textlink="">
      <xdr:nvSpPr>
        <xdr:cNvPr id="603" name="テキスト ボックス 602"/>
        <xdr:cNvSpPr txBox="1"/>
      </xdr:nvSpPr>
      <xdr:spPr>
        <a:xfrm>
          <a:off x="14325111" y="101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118995</xdr:rowOff>
    </xdr:from>
    <xdr:to>
      <xdr:col>20</xdr:col>
      <xdr:colOff>9525</xdr:colOff>
      <xdr:row>59</xdr:row>
      <xdr:rowOff>49145</xdr:rowOff>
    </xdr:to>
    <xdr:sp macro="" textlink="">
      <xdr:nvSpPr>
        <xdr:cNvPr id="604" name="円/楕円 603"/>
        <xdr:cNvSpPr/>
      </xdr:nvSpPr>
      <xdr:spPr>
        <a:xfrm>
          <a:off x="13652500" y="100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40272</xdr:rowOff>
    </xdr:from>
    <xdr:ext cx="534377" cy="259045"/>
    <xdr:sp macro="" textlink="">
      <xdr:nvSpPr>
        <xdr:cNvPr id="605" name="テキスト ボックス 604"/>
        <xdr:cNvSpPr txBox="1"/>
      </xdr:nvSpPr>
      <xdr:spPr>
        <a:xfrm>
          <a:off x="13436111" y="101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106003</xdr:rowOff>
    </xdr:from>
    <xdr:to>
      <xdr:col>18</xdr:col>
      <xdr:colOff>492125</xdr:colOff>
      <xdr:row>59</xdr:row>
      <xdr:rowOff>36153</xdr:rowOff>
    </xdr:to>
    <xdr:sp macro="" textlink="">
      <xdr:nvSpPr>
        <xdr:cNvPr id="606" name="円/楕円 605"/>
        <xdr:cNvSpPr/>
      </xdr:nvSpPr>
      <xdr:spPr>
        <a:xfrm>
          <a:off x="12763500" y="100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27280</xdr:rowOff>
    </xdr:from>
    <xdr:ext cx="534377" cy="259045"/>
    <xdr:sp macro="" textlink="">
      <xdr:nvSpPr>
        <xdr:cNvPr id="607" name="テキスト ボックス 606"/>
        <xdr:cNvSpPr txBox="1"/>
      </xdr:nvSpPr>
      <xdr:spPr>
        <a:xfrm>
          <a:off x="12547111" y="101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99885</xdr:rowOff>
    </xdr:from>
    <xdr:to>
      <xdr:col>23</xdr:col>
      <xdr:colOff>517525</xdr:colOff>
      <xdr:row>77</xdr:row>
      <xdr:rowOff>136689</xdr:rowOff>
    </xdr:to>
    <xdr:cxnSp macro="">
      <xdr:nvCxnSpPr>
        <xdr:cNvPr id="636" name="直線コネクタ 635"/>
        <xdr:cNvCxnSpPr/>
      </xdr:nvCxnSpPr>
      <xdr:spPr>
        <a:xfrm flipV="1">
          <a:off x="15481300" y="13130085"/>
          <a:ext cx="838200" cy="2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32300</xdr:rowOff>
    </xdr:from>
    <xdr:ext cx="469744" cy="259045"/>
    <xdr:sp macro="" textlink="">
      <xdr:nvSpPr>
        <xdr:cNvPr id="637" name="災害復旧費平均値テキスト"/>
        <xdr:cNvSpPr txBox="1"/>
      </xdr:nvSpPr>
      <xdr:spPr>
        <a:xfrm>
          <a:off x="16370300" y="1340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136689</xdr:rowOff>
    </xdr:from>
    <xdr:to>
      <xdr:col>22</xdr:col>
      <xdr:colOff>365125</xdr:colOff>
      <xdr:row>78</xdr:row>
      <xdr:rowOff>89878</xdr:rowOff>
    </xdr:to>
    <xdr:cxnSp macro="">
      <xdr:nvCxnSpPr>
        <xdr:cNvPr id="639" name="直線コネクタ 638"/>
        <xdr:cNvCxnSpPr/>
      </xdr:nvCxnSpPr>
      <xdr:spPr>
        <a:xfrm flipV="1">
          <a:off x="14592300" y="13338339"/>
          <a:ext cx="889000" cy="1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104233</xdr:rowOff>
    </xdr:from>
    <xdr:ext cx="534377" cy="259045"/>
    <xdr:sp macro="" textlink="">
      <xdr:nvSpPr>
        <xdr:cNvPr id="641" name="テキスト ボックス 640"/>
        <xdr:cNvSpPr txBox="1"/>
      </xdr:nvSpPr>
      <xdr:spPr>
        <a:xfrm>
          <a:off x="15214111" y="134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89878</xdr:rowOff>
    </xdr:from>
    <xdr:to>
      <xdr:col>21</xdr:col>
      <xdr:colOff>161925</xdr:colOff>
      <xdr:row>78</xdr:row>
      <xdr:rowOff>146114</xdr:rowOff>
    </xdr:to>
    <xdr:cxnSp macro="">
      <xdr:nvCxnSpPr>
        <xdr:cNvPr id="642" name="直線コネクタ 641"/>
        <xdr:cNvCxnSpPr/>
      </xdr:nvCxnSpPr>
      <xdr:spPr>
        <a:xfrm flipV="1">
          <a:off x="13703300" y="13462978"/>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4" name="テキスト ボックス 643"/>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161849</xdr:rowOff>
    </xdr:from>
    <xdr:to>
      <xdr:col>19</xdr:col>
      <xdr:colOff>644525</xdr:colOff>
      <xdr:row>78</xdr:row>
      <xdr:rowOff>146114</xdr:rowOff>
    </xdr:to>
    <xdr:cxnSp macro="">
      <xdr:nvCxnSpPr>
        <xdr:cNvPr id="645" name="直線コネクタ 644"/>
        <xdr:cNvCxnSpPr/>
      </xdr:nvCxnSpPr>
      <xdr:spPr>
        <a:xfrm>
          <a:off x="12814300" y="13020599"/>
          <a:ext cx="889000" cy="49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111320</xdr:rowOff>
    </xdr:from>
    <xdr:ext cx="534377" cy="259045"/>
    <xdr:sp macro="" textlink="">
      <xdr:nvSpPr>
        <xdr:cNvPr id="649" name="テキスト ボックス 648"/>
        <xdr:cNvSpPr txBox="1"/>
      </xdr:nvSpPr>
      <xdr:spPr>
        <a:xfrm>
          <a:off x="12547111" y="133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49085</xdr:rowOff>
    </xdr:from>
    <xdr:to>
      <xdr:col>23</xdr:col>
      <xdr:colOff>568325</xdr:colOff>
      <xdr:row>76</xdr:row>
      <xdr:rowOff>150685</xdr:rowOff>
    </xdr:to>
    <xdr:sp macro="" textlink="">
      <xdr:nvSpPr>
        <xdr:cNvPr id="655" name="円/楕円 654"/>
        <xdr:cNvSpPr/>
      </xdr:nvSpPr>
      <xdr:spPr>
        <a:xfrm>
          <a:off x="16268700" y="130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71962</xdr:rowOff>
    </xdr:from>
    <xdr:ext cx="534377" cy="259045"/>
    <xdr:sp macro="" textlink="">
      <xdr:nvSpPr>
        <xdr:cNvPr id="656" name="災害復旧費該当値テキスト"/>
        <xdr:cNvSpPr txBox="1"/>
      </xdr:nvSpPr>
      <xdr:spPr>
        <a:xfrm>
          <a:off x="16370300" y="1293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85889</xdr:rowOff>
    </xdr:from>
    <xdr:to>
      <xdr:col>22</xdr:col>
      <xdr:colOff>415925</xdr:colOff>
      <xdr:row>78</xdr:row>
      <xdr:rowOff>16039</xdr:rowOff>
    </xdr:to>
    <xdr:sp macro="" textlink="">
      <xdr:nvSpPr>
        <xdr:cNvPr id="657" name="円/楕円 656"/>
        <xdr:cNvSpPr/>
      </xdr:nvSpPr>
      <xdr:spPr>
        <a:xfrm>
          <a:off x="15430500" y="132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32566</xdr:rowOff>
    </xdr:from>
    <xdr:ext cx="534377" cy="259045"/>
    <xdr:sp macro="" textlink="">
      <xdr:nvSpPr>
        <xdr:cNvPr id="658" name="テキスト ボックス 657"/>
        <xdr:cNvSpPr txBox="1"/>
      </xdr:nvSpPr>
      <xdr:spPr>
        <a:xfrm>
          <a:off x="15214111" y="130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39078</xdr:rowOff>
    </xdr:from>
    <xdr:to>
      <xdr:col>21</xdr:col>
      <xdr:colOff>212725</xdr:colOff>
      <xdr:row>78</xdr:row>
      <xdr:rowOff>140678</xdr:rowOff>
    </xdr:to>
    <xdr:sp macro="" textlink="">
      <xdr:nvSpPr>
        <xdr:cNvPr id="659" name="円/楕円 658"/>
        <xdr:cNvSpPr/>
      </xdr:nvSpPr>
      <xdr:spPr>
        <a:xfrm>
          <a:off x="14541500" y="134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131805</xdr:rowOff>
    </xdr:from>
    <xdr:ext cx="469744" cy="259045"/>
    <xdr:sp macro="" textlink="">
      <xdr:nvSpPr>
        <xdr:cNvPr id="660" name="テキスト ボックス 659"/>
        <xdr:cNvSpPr txBox="1"/>
      </xdr:nvSpPr>
      <xdr:spPr>
        <a:xfrm>
          <a:off x="14357427" y="135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95314</xdr:rowOff>
    </xdr:from>
    <xdr:to>
      <xdr:col>20</xdr:col>
      <xdr:colOff>9525</xdr:colOff>
      <xdr:row>79</xdr:row>
      <xdr:rowOff>25464</xdr:rowOff>
    </xdr:to>
    <xdr:sp macro="" textlink="">
      <xdr:nvSpPr>
        <xdr:cNvPr id="661" name="円/楕円 660"/>
        <xdr:cNvSpPr/>
      </xdr:nvSpPr>
      <xdr:spPr>
        <a:xfrm>
          <a:off x="13652500" y="1346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16591</xdr:rowOff>
    </xdr:from>
    <xdr:ext cx="469744" cy="259045"/>
    <xdr:sp macro="" textlink="">
      <xdr:nvSpPr>
        <xdr:cNvPr id="662" name="テキスト ボックス 661"/>
        <xdr:cNvSpPr txBox="1"/>
      </xdr:nvSpPr>
      <xdr:spPr>
        <a:xfrm>
          <a:off x="13468427" y="135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111049</xdr:rowOff>
    </xdr:from>
    <xdr:to>
      <xdr:col>18</xdr:col>
      <xdr:colOff>492125</xdr:colOff>
      <xdr:row>76</xdr:row>
      <xdr:rowOff>41199</xdr:rowOff>
    </xdr:to>
    <xdr:sp macro="" textlink="">
      <xdr:nvSpPr>
        <xdr:cNvPr id="663" name="円/楕円 662"/>
        <xdr:cNvSpPr/>
      </xdr:nvSpPr>
      <xdr:spPr>
        <a:xfrm>
          <a:off x="12763500" y="129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57726</xdr:rowOff>
    </xdr:from>
    <xdr:ext cx="534377" cy="259045"/>
    <xdr:sp macro="" textlink="">
      <xdr:nvSpPr>
        <xdr:cNvPr id="664" name="テキスト ボックス 663"/>
        <xdr:cNvSpPr txBox="1"/>
      </xdr:nvSpPr>
      <xdr:spPr>
        <a:xfrm>
          <a:off x="12547111" y="127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135813</xdr:rowOff>
    </xdr:from>
    <xdr:to>
      <xdr:col>23</xdr:col>
      <xdr:colOff>517525</xdr:colOff>
      <xdr:row>97</xdr:row>
      <xdr:rowOff>498</xdr:rowOff>
    </xdr:to>
    <xdr:cxnSp macro="">
      <xdr:nvCxnSpPr>
        <xdr:cNvPr id="693" name="直線コネクタ 692"/>
        <xdr:cNvCxnSpPr/>
      </xdr:nvCxnSpPr>
      <xdr:spPr>
        <a:xfrm>
          <a:off x="15481300" y="16595013"/>
          <a:ext cx="8382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93442</xdr:rowOff>
    </xdr:from>
    <xdr:to>
      <xdr:col>22</xdr:col>
      <xdr:colOff>365125</xdr:colOff>
      <xdr:row>96</xdr:row>
      <xdr:rowOff>135813</xdr:rowOff>
    </xdr:to>
    <xdr:cxnSp macro="">
      <xdr:nvCxnSpPr>
        <xdr:cNvPr id="696" name="直線コネクタ 695"/>
        <xdr:cNvCxnSpPr/>
      </xdr:nvCxnSpPr>
      <xdr:spPr>
        <a:xfrm>
          <a:off x="14592300" y="16552642"/>
          <a:ext cx="889000" cy="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92498</xdr:rowOff>
    </xdr:from>
    <xdr:to>
      <xdr:col>21</xdr:col>
      <xdr:colOff>161925</xdr:colOff>
      <xdr:row>96</xdr:row>
      <xdr:rowOff>93442</xdr:rowOff>
    </xdr:to>
    <xdr:cxnSp macro="">
      <xdr:nvCxnSpPr>
        <xdr:cNvPr id="699" name="直線コネクタ 698"/>
        <xdr:cNvCxnSpPr/>
      </xdr:nvCxnSpPr>
      <xdr:spPr>
        <a:xfrm>
          <a:off x="13703300" y="16551698"/>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701" name="テキスト ボックス 700"/>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130781</xdr:rowOff>
    </xdr:from>
    <xdr:to>
      <xdr:col>19</xdr:col>
      <xdr:colOff>644525</xdr:colOff>
      <xdr:row>96</xdr:row>
      <xdr:rowOff>92498</xdr:rowOff>
    </xdr:to>
    <xdr:cxnSp macro="">
      <xdr:nvCxnSpPr>
        <xdr:cNvPr id="702" name="直線コネクタ 701"/>
        <xdr:cNvCxnSpPr/>
      </xdr:nvCxnSpPr>
      <xdr:spPr>
        <a:xfrm>
          <a:off x="12814300" y="16418531"/>
          <a:ext cx="889000" cy="1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4" name="テキスト ボックス 703"/>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38603</xdr:rowOff>
    </xdr:from>
    <xdr:ext cx="599010" cy="259045"/>
    <xdr:sp macro="" textlink="">
      <xdr:nvSpPr>
        <xdr:cNvPr id="706" name="テキスト ボックス 705"/>
        <xdr:cNvSpPr txBox="1"/>
      </xdr:nvSpPr>
      <xdr:spPr>
        <a:xfrm>
          <a:off x="12514794" y="1649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121148</xdr:rowOff>
    </xdr:from>
    <xdr:to>
      <xdr:col>23</xdr:col>
      <xdr:colOff>568325</xdr:colOff>
      <xdr:row>97</xdr:row>
      <xdr:rowOff>51298</xdr:rowOff>
    </xdr:to>
    <xdr:sp macro="" textlink="">
      <xdr:nvSpPr>
        <xdr:cNvPr id="712" name="円/楕円 711"/>
        <xdr:cNvSpPr/>
      </xdr:nvSpPr>
      <xdr:spPr>
        <a:xfrm>
          <a:off x="16268700" y="165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99575</xdr:rowOff>
    </xdr:from>
    <xdr:ext cx="599010" cy="259045"/>
    <xdr:sp macro="" textlink="">
      <xdr:nvSpPr>
        <xdr:cNvPr id="713" name="公債費該当値テキスト"/>
        <xdr:cNvSpPr txBox="1"/>
      </xdr:nvSpPr>
      <xdr:spPr>
        <a:xfrm>
          <a:off x="16370300" y="1655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85013</xdr:rowOff>
    </xdr:from>
    <xdr:to>
      <xdr:col>22</xdr:col>
      <xdr:colOff>415925</xdr:colOff>
      <xdr:row>97</xdr:row>
      <xdr:rowOff>15163</xdr:rowOff>
    </xdr:to>
    <xdr:sp macro="" textlink="">
      <xdr:nvSpPr>
        <xdr:cNvPr id="714" name="円/楕円 713"/>
        <xdr:cNvSpPr/>
      </xdr:nvSpPr>
      <xdr:spPr>
        <a:xfrm>
          <a:off x="15430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6290</xdr:rowOff>
    </xdr:from>
    <xdr:ext cx="599010" cy="259045"/>
    <xdr:sp macro="" textlink="">
      <xdr:nvSpPr>
        <xdr:cNvPr id="715" name="テキスト ボックス 714"/>
        <xdr:cNvSpPr txBox="1"/>
      </xdr:nvSpPr>
      <xdr:spPr>
        <a:xfrm>
          <a:off x="15181794" y="166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42642</xdr:rowOff>
    </xdr:from>
    <xdr:to>
      <xdr:col>21</xdr:col>
      <xdr:colOff>212725</xdr:colOff>
      <xdr:row>96</xdr:row>
      <xdr:rowOff>144242</xdr:rowOff>
    </xdr:to>
    <xdr:sp macro="" textlink="">
      <xdr:nvSpPr>
        <xdr:cNvPr id="716" name="円/楕円 715"/>
        <xdr:cNvSpPr/>
      </xdr:nvSpPr>
      <xdr:spPr>
        <a:xfrm>
          <a:off x="14541500" y="165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135369</xdr:rowOff>
    </xdr:from>
    <xdr:ext cx="599010" cy="259045"/>
    <xdr:sp macro="" textlink="">
      <xdr:nvSpPr>
        <xdr:cNvPr id="717" name="テキスト ボックス 716"/>
        <xdr:cNvSpPr txBox="1"/>
      </xdr:nvSpPr>
      <xdr:spPr>
        <a:xfrm>
          <a:off x="14292794" y="1659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41698</xdr:rowOff>
    </xdr:from>
    <xdr:to>
      <xdr:col>20</xdr:col>
      <xdr:colOff>9525</xdr:colOff>
      <xdr:row>96</xdr:row>
      <xdr:rowOff>143298</xdr:rowOff>
    </xdr:to>
    <xdr:sp macro="" textlink="">
      <xdr:nvSpPr>
        <xdr:cNvPr id="718" name="円/楕円 717"/>
        <xdr:cNvSpPr/>
      </xdr:nvSpPr>
      <xdr:spPr>
        <a:xfrm>
          <a:off x="13652500" y="165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134425</xdr:rowOff>
    </xdr:from>
    <xdr:ext cx="599010" cy="259045"/>
    <xdr:sp macro="" textlink="">
      <xdr:nvSpPr>
        <xdr:cNvPr id="719" name="テキスト ボックス 718"/>
        <xdr:cNvSpPr txBox="1"/>
      </xdr:nvSpPr>
      <xdr:spPr>
        <a:xfrm>
          <a:off x="13403794" y="1659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122,389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79981</xdr:rowOff>
    </xdr:from>
    <xdr:to>
      <xdr:col>18</xdr:col>
      <xdr:colOff>492125</xdr:colOff>
      <xdr:row>96</xdr:row>
      <xdr:rowOff>10131</xdr:rowOff>
    </xdr:to>
    <xdr:sp macro="" textlink="">
      <xdr:nvSpPr>
        <xdr:cNvPr id="720" name="円/楕円 719"/>
        <xdr:cNvSpPr/>
      </xdr:nvSpPr>
      <xdr:spPr>
        <a:xfrm>
          <a:off x="12763500" y="163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26658</xdr:rowOff>
    </xdr:from>
    <xdr:ext cx="599010" cy="259045"/>
    <xdr:sp macro="" textlink="">
      <xdr:nvSpPr>
        <xdr:cNvPr id="721" name="テキスト ボックス 720"/>
        <xdr:cNvSpPr txBox="1"/>
      </xdr:nvSpPr>
      <xdr:spPr>
        <a:xfrm>
          <a:off x="12514794" y="161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総務費が住民一人当たり</a:t>
          </a:r>
          <a:r>
            <a:rPr kumimoji="1" lang="en-US" altLang="ja-JP" sz="1300">
              <a:latin typeface="ＭＳ Ｐゴシック"/>
            </a:rPr>
            <a:t>481,286</a:t>
          </a:r>
          <a:r>
            <a:rPr kumimoji="1" lang="ja-JP" altLang="en-US" sz="1300">
              <a:latin typeface="ＭＳ Ｐゴシック"/>
            </a:rPr>
            <a:t>円、土木費が住民一人当たり</a:t>
          </a:r>
          <a:r>
            <a:rPr kumimoji="1" lang="en-US" altLang="ja-JP" sz="1300">
              <a:latin typeface="ＭＳ Ｐゴシック"/>
            </a:rPr>
            <a:t>273,617</a:t>
          </a:r>
          <a:r>
            <a:rPr kumimoji="1" lang="ja-JP" altLang="en-US" sz="1300">
              <a:latin typeface="ＭＳ Ｐゴシック"/>
            </a:rPr>
            <a:t>円と類似団体と比較すると高いコストとなっているが、これは投資的事業や施策的事業の影響が大きい。今後も、住宅建設をはじめとした若者定住対策事に係る投資的事業や継続してコストの発生する情報通信施設関連事業や町の事特色ある事業である生活工芸や交流センター等の施設管理における経費が継続することが想定さ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前年度からの繰越金（剰余金）を財政調整基金等に積立、極力取り崩さないよう今後の財政運営に備えたことにより、財政調整基金については平成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951,434</a:t>
          </a:r>
          <a:r>
            <a:rPr kumimoji="1" lang="ja-JP" altLang="en-US" sz="1400">
              <a:latin typeface="ＭＳ ゴシック" pitchFamily="49" charset="-128"/>
              <a:ea typeface="ＭＳ ゴシック" pitchFamily="49" charset="-128"/>
            </a:rPr>
            <a:t>千円の残高となった。また、自主財源の乏しい当町においては地方交付税の影響を大きく受けるため、特に地方交付税の増減に伴い、実質収支においても変動する傾向にある。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各会計においても赤字は発生しておらず、連結実質赤字比率についても赤字にはなっていない。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2776364</v>
      </c>
      <c r="BO4" s="411"/>
      <c r="BP4" s="411"/>
      <c r="BQ4" s="411"/>
      <c r="BR4" s="411"/>
      <c r="BS4" s="411"/>
      <c r="BT4" s="411"/>
      <c r="BU4" s="412"/>
      <c r="BV4" s="410">
        <v>2484946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16.100000000000001</v>
      </c>
      <c r="CU4" s="588"/>
      <c r="CV4" s="588"/>
      <c r="CW4" s="588"/>
      <c r="CX4" s="588"/>
      <c r="CY4" s="588"/>
      <c r="CZ4" s="588"/>
      <c r="DA4" s="589"/>
      <c r="DB4" s="587">
        <v>12.4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2557076</v>
      </c>
      <c r="BO5" s="416"/>
      <c r="BP5" s="416"/>
      <c r="BQ5" s="416"/>
      <c r="BR5" s="416"/>
      <c r="BS5" s="416"/>
      <c r="BT5" s="416"/>
      <c r="BU5" s="417"/>
      <c r="BV5" s="415">
        <v>2304975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83.1</v>
      </c>
      <c r="CU5" s="386"/>
      <c r="CV5" s="386"/>
      <c r="CW5" s="386"/>
      <c r="CX5" s="386"/>
      <c r="CY5" s="386"/>
      <c r="CZ5" s="386"/>
      <c r="DA5" s="387"/>
      <c r="DB5" s="385">
        <v>82.8</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219288</v>
      </c>
      <c r="BO6" s="416"/>
      <c r="BP6" s="416"/>
      <c r="BQ6" s="416"/>
      <c r="BR6" s="416"/>
      <c r="BS6" s="416"/>
      <c r="BT6" s="416"/>
      <c r="BU6" s="417"/>
      <c r="BV6" s="415">
        <v>179971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86.2</v>
      </c>
      <c r="CU6" s="562"/>
      <c r="CV6" s="562"/>
      <c r="CW6" s="562"/>
      <c r="CX6" s="562"/>
      <c r="CY6" s="562"/>
      <c r="CZ6" s="562"/>
      <c r="DA6" s="563"/>
      <c r="DB6" s="561">
        <v>86.7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9973</v>
      </c>
      <c r="BO7" s="416"/>
      <c r="BP7" s="416"/>
      <c r="BQ7" s="416"/>
      <c r="BR7" s="416"/>
      <c r="BS7" s="416"/>
      <c r="BT7" s="416"/>
      <c r="BU7" s="417"/>
      <c r="BV7" s="415">
        <v>14465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1300862</v>
      </c>
      <c r="CU7" s="416"/>
      <c r="CV7" s="416"/>
      <c r="CW7" s="416"/>
      <c r="CX7" s="416"/>
      <c r="CY7" s="416"/>
      <c r="CZ7" s="416"/>
      <c r="DA7" s="417"/>
      <c r="DB7" s="415">
        <v>1338570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209315</v>
      </c>
      <c r="BO8" s="416"/>
      <c r="BP8" s="416"/>
      <c r="BQ8" s="416"/>
      <c r="BR8" s="416"/>
      <c r="BS8" s="416"/>
      <c r="BT8" s="416"/>
      <c r="BU8" s="417"/>
      <c r="BV8" s="415">
        <v>165506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0.14000000000000001</v>
      </c>
      <c r="CU8" s="525"/>
      <c r="CV8" s="525"/>
      <c r="CW8" s="525"/>
      <c r="CX8" s="525"/>
      <c r="CY8" s="525"/>
      <c r="CZ8" s="525"/>
      <c r="DA8" s="526"/>
      <c r="DB8" s="524">
        <v>0.13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1668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43809</v>
      </c>
      <c r="BO9" s="416"/>
      <c r="BP9" s="416"/>
      <c r="BQ9" s="416"/>
      <c r="BR9" s="416"/>
      <c r="BS9" s="416"/>
      <c r="BT9" s="416"/>
      <c r="BU9" s="417"/>
      <c r="BV9" s="415">
        <v>41694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8.6999999999999993</v>
      </c>
      <c r="CU9" s="386"/>
      <c r="CV9" s="386"/>
      <c r="CW9" s="386"/>
      <c r="CX9" s="386"/>
      <c r="CY9" s="386"/>
      <c r="CZ9" s="386"/>
      <c r="DA9" s="387"/>
      <c r="DB9" s="385">
        <v>10.4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1926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82381</v>
      </c>
      <c r="BO10" s="416"/>
      <c r="BP10" s="416"/>
      <c r="BQ10" s="416"/>
      <c r="BR10" s="416"/>
      <c r="BS10" s="416"/>
      <c r="BT10" s="416"/>
      <c r="BU10" s="417"/>
      <c r="BV10" s="415">
        <v>70666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1720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98000</v>
      </c>
      <c r="BO12" s="416"/>
      <c r="BP12" s="416"/>
      <c r="BQ12" s="416"/>
      <c r="BR12" s="416"/>
      <c r="BS12" s="416"/>
      <c r="BT12" s="416"/>
      <c r="BU12" s="417"/>
      <c r="BV12" s="415">
        <v>5000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1714</v>
      </c>
      <c r="S13" s="517"/>
      <c r="T13" s="517"/>
      <c r="U13" s="517"/>
      <c r="V13" s="518"/>
      <c r="W13" s="504" t="s">
        <v>125</v>
      </c>
      <c r="X13" s="428"/>
      <c r="Y13" s="428"/>
      <c r="Z13" s="428"/>
      <c r="AA13" s="428"/>
      <c r="AB13" s="429"/>
      <c r="AC13" s="391">
        <v>96</v>
      </c>
      <c r="AD13" s="392"/>
      <c r="AE13" s="392"/>
      <c r="AF13" s="392"/>
      <c r="AG13" s="393"/>
      <c r="AH13" s="391">
        <v>100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28190</v>
      </c>
      <c r="BO13" s="416"/>
      <c r="BP13" s="416"/>
      <c r="BQ13" s="416"/>
      <c r="BR13" s="416"/>
      <c r="BS13" s="416"/>
      <c r="BT13" s="416"/>
      <c r="BU13" s="417"/>
      <c r="BV13" s="415">
        <v>107360</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3.1</v>
      </c>
      <c r="CU13" s="386"/>
      <c r="CV13" s="386"/>
      <c r="CW13" s="386"/>
      <c r="CX13" s="386"/>
      <c r="CY13" s="386"/>
      <c r="CZ13" s="386"/>
      <c r="DA13" s="387"/>
      <c r="DB13" s="385">
        <v>4.2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1765</v>
      </c>
      <c r="S14" s="517"/>
      <c r="T14" s="517"/>
      <c r="U14" s="517"/>
      <c r="V14" s="518"/>
      <c r="W14" s="519"/>
      <c r="X14" s="431"/>
      <c r="Y14" s="431"/>
      <c r="Z14" s="431"/>
      <c r="AA14" s="431"/>
      <c r="AB14" s="432"/>
      <c r="AC14" s="509">
        <v>13.8</v>
      </c>
      <c r="AD14" s="510"/>
      <c r="AE14" s="510"/>
      <c r="AF14" s="510"/>
      <c r="AG14" s="511"/>
      <c r="AH14" s="509">
        <v>13.7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1759</v>
      </c>
      <c r="S15" s="517"/>
      <c r="T15" s="517"/>
      <c r="U15" s="517"/>
      <c r="V15" s="518"/>
      <c r="W15" s="504" t="s">
        <v>132</v>
      </c>
      <c r="X15" s="428"/>
      <c r="Y15" s="428"/>
      <c r="Z15" s="428"/>
      <c r="AA15" s="428"/>
      <c r="AB15" s="429"/>
      <c r="AC15" s="391">
        <v>173</v>
      </c>
      <c r="AD15" s="392"/>
      <c r="AE15" s="392"/>
      <c r="AF15" s="392"/>
      <c r="AG15" s="393"/>
      <c r="AH15" s="391">
        <v>206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173211</v>
      </c>
      <c r="BO15" s="411"/>
      <c r="BP15" s="411"/>
      <c r="BQ15" s="411"/>
      <c r="BR15" s="411"/>
      <c r="BS15" s="411"/>
      <c r="BT15" s="411"/>
      <c r="BU15" s="412"/>
      <c r="BV15" s="410">
        <v>174627</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24.8</v>
      </c>
      <c r="AD16" s="510"/>
      <c r="AE16" s="510"/>
      <c r="AF16" s="510"/>
      <c r="AG16" s="511"/>
      <c r="AH16" s="509">
        <v>28.2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1210417</v>
      </c>
      <c r="BO16" s="416"/>
      <c r="BP16" s="416"/>
      <c r="BQ16" s="416"/>
      <c r="BR16" s="416"/>
      <c r="BS16" s="416"/>
      <c r="BT16" s="416"/>
      <c r="BU16" s="417"/>
      <c r="BV16" s="415">
        <v>1232278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428</v>
      </c>
      <c r="AD17" s="392"/>
      <c r="AE17" s="392"/>
      <c r="AF17" s="392"/>
      <c r="AG17" s="393"/>
      <c r="AH17" s="391">
        <v>424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217916</v>
      </c>
      <c r="BO17" s="416"/>
      <c r="BP17" s="416"/>
      <c r="BQ17" s="416"/>
      <c r="BR17" s="416"/>
      <c r="BS17" s="416"/>
      <c r="BT17" s="416"/>
      <c r="BU17" s="417"/>
      <c r="BV17" s="415">
        <v>219922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90.81</v>
      </c>
      <c r="M18" s="480"/>
      <c r="N18" s="480"/>
      <c r="O18" s="480"/>
      <c r="P18" s="480"/>
      <c r="Q18" s="480"/>
      <c r="R18" s="481"/>
      <c r="S18" s="481"/>
      <c r="T18" s="481"/>
      <c r="U18" s="481"/>
      <c r="V18" s="482"/>
      <c r="W18" s="496"/>
      <c r="X18" s="497"/>
      <c r="Y18" s="497"/>
      <c r="Z18" s="497"/>
      <c r="AA18" s="497"/>
      <c r="AB18" s="505"/>
      <c r="AC18" s="379">
        <v>61.4</v>
      </c>
      <c r="AD18" s="380"/>
      <c r="AE18" s="380"/>
      <c r="AF18" s="380"/>
      <c r="AG18" s="483"/>
      <c r="AH18" s="379">
        <v>58.1</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1084193</v>
      </c>
      <c r="BO18" s="416"/>
      <c r="BP18" s="416"/>
      <c r="BQ18" s="416"/>
      <c r="BR18" s="416"/>
      <c r="BS18" s="416"/>
      <c r="BT18" s="416"/>
      <c r="BU18" s="417"/>
      <c r="BV18" s="415">
        <v>1115026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18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1947520</v>
      </c>
      <c r="BO19" s="416"/>
      <c r="BP19" s="416"/>
      <c r="BQ19" s="416"/>
      <c r="BR19" s="416"/>
      <c r="BS19" s="416"/>
      <c r="BT19" s="416"/>
      <c r="BU19" s="417"/>
      <c r="BV19" s="415">
        <v>1839788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674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2358672</v>
      </c>
      <c r="BO23" s="416"/>
      <c r="BP23" s="416"/>
      <c r="BQ23" s="416"/>
      <c r="BR23" s="416"/>
      <c r="BS23" s="416"/>
      <c r="BT23" s="416"/>
      <c r="BU23" s="417"/>
      <c r="BV23" s="415">
        <v>2039519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6940</v>
      </c>
      <c r="R24" s="392"/>
      <c r="S24" s="392"/>
      <c r="T24" s="392"/>
      <c r="U24" s="392"/>
      <c r="V24" s="393"/>
      <c r="W24" s="457"/>
      <c r="X24" s="448"/>
      <c r="Y24" s="449"/>
      <c r="Z24" s="388" t="s">
        <v>156</v>
      </c>
      <c r="AA24" s="389"/>
      <c r="AB24" s="389"/>
      <c r="AC24" s="389"/>
      <c r="AD24" s="389"/>
      <c r="AE24" s="389"/>
      <c r="AF24" s="389"/>
      <c r="AG24" s="390"/>
      <c r="AH24" s="391">
        <v>42</v>
      </c>
      <c r="AI24" s="392"/>
      <c r="AJ24" s="392"/>
      <c r="AK24" s="392"/>
      <c r="AL24" s="393"/>
      <c r="AM24" s="391">
        <v>120036</v>
      </c>
      <c r="AN24" s="392"/>
      <c r="AO24" s="392"/>
      <c r="AP24" s="392"/>
      <c r="AQ24" s="392"/>
      <c r="AR24" s="393"/>
      <c r="AS24" s="391">
        <v>2858</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1937689</v>
      </c>
      <c r="BO24" s="416"/>
      <c r="BP24" s="416"/>
      <c r="BQ24" s="416"/>
      <c r="BR24" s="416"/>
      <c r="BS24" s="416"/>
      <c r="BT24" s="416"/>
      <c r="BU24" s="417"/>
      <c r="BV24" s="415">
        <v>1638176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5590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t="s">
        <v>123</v>
      </c>
      <c r="BO25" s="411"/>
      <c r="BP25" s="411"/>
      <c r="BQ25" s="411"/>
      <c r="BR25" s="411"/>
      <c r="BS25" s="411"/>
      <c r="BT25" s="411"/>
      <c r="BU25" s="412"/>
      <c r="BV25" s="410" t="s">
        <v>123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5270</v>
      </c>
      <c r="R26" s="392"/>
      <c r="S26" s="392"/>
      <c r="T26" s="392"/>
      <c r="U26" s="392"/>
      <c r="V26" s="393"/>
      <c r="W26" s="457"/>
      <c r="X26" s="448"/>
      <c r="Y26" s="449"/>
      <c r="Z26" s="388" t="s">
        <v>162</v>
      </c>
      <c r="AA26" s="470"/>
      <c r="AB26" s="470"/>
      <c r="AC26" s="470"/>
      <c r="AD26" s="470"/>
      <c r="AE26" s="470"/>
      <c r="AF26" s="470"/>
      <c r="AG26" s="471"/>
      <c r="AH26" s="391">
        <v>1</v>
      </c>
      <c r="AI26" s="392"/>
      <c r="AJ26" s="392"/>
      <c r="AK26" s="392"/>
      <c r="AL26" s="393"/>
      <c r="AM26" s="391" t="s">
        <v>163</v>
      </c>
      <c r="AN26" s="392"/>
      <c r="AO26" s="392"/>
      <c r="AP26" s="392"/>
      <c r="AQ26" s="392"/>
      <c r="AR26" s="393"/>
      <c r="AS26" s="391" t="s">
        <v>163</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165</v>
      </c>
      <c r="F27" s="389"/>
      <c r="G27" s="389"/>
      <c r="H27" s="389"/>
      <c r="I27" s="389"/>
      <c r="J27" s="389"/>
      <c r="K27" s="390"/>
      <c r="L27" s="391">
        <v>1</v>
      </c>
      <c r="M27" s="392"/>
      <c r="N27" s="392"/>
      <c r="O27" s="392"/>
      <c r="P27" s="393"/>
      <c r="Q27" s="391">
        <v>2250</v>
      </c>
      <c r="R27" s="392"/>
      <c r="S27" s="392"/>
      <c r="T27" s="392"/>
      <c r="U27" s="392"/>
      <c r="V27" s="393"/>
      <c r="W27" s="457"/>
      <c r="X27" s="448"/>
      <c r="Y27" s="449"/>
      <c r="Z27" s="388" t="s">
        <v>166</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39000</v>
      </c>
      <c r="BO27" s="419"/>
      <c r="BP27" s="419"/>
      <c r="BQ27" s="419"/>
      <c r="BR27" s="419"/>
      <c r="BS27" s="419"/>
      <c r="BT27" s="419"/>
      <c r="BU27" s="420"/>
      <c r="BV27" s="418">
        <v>39000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168</v>
      </c>
      <c r="F28" s="389"/>
      <c r="G28" s="389"/>
      <c r="H28" s="389"/>
      <c r="I28" s="389"/>
      <c r="J28" s="389"/>
      <c r="K28" s="390"/>
      <c r="L28" s="391">
        <v>1</v>
      </c>
      <c r="M28" s="392"/>
      <c r="N28" s="392"/>
      <c r="O28" s="392"/>
      <c r="P28" s="393"/>
      <c r="Q28" s="391">
        <v>1840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951434</v>
      </c>
      <c r="BO28" s="411"/>
      <c r="BP28" s="411"/>
      <c r="BQ28" s="411"/>
      <c r="BR28" s="411"/>
      <c r="BS28" s="411"/>
      <c r="BT28" s="411"/>
      <c r="BU28" s="412"/>
      <c r="BV28" s="410">
        <v>967053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172</v>
      </c>
      <c r="F29" s="389"/>
      <c r="G29" s="389"/>
      <c r="H29" s="389"/>
      <c r="I29" s="389"/>
      <c r="J29" s="389"/>
      <c r="K29" s="390"/>
      <c r="L29" s="391">
        <v>6</v>
      </c>
      <c r="M29" s="392"/>
      <c r="N29" s="392"/>
      <c r="O29" s="392"/>
      <c r="P29" s="393"/>
      <c r="Q29" s="391">
        <v>1660</v>
      </c>
      <c r="R29" s="392"/>
      <c r="S29" s="392"/>
      <c r="T29" s="392"/>
      <c r="U29" s="392"/>
      <c r="V29" s="393"/>
      <c r="W29" s="458"/>
      <c r="X29" s="459"/>
      <c r="Y29" s="460"/>
      <c r="Z29" s="388" t="s">
        <v>173</v>
      </c>
      <c r="AA29" s="389"/>
      <c r="AB29" s="389"/>
      <c r="AC29" s="389"/>
      <c r="AD29" s="389"/>
      <c r="AE29" s="389"/>
      <c r="AF29" s="389"/>
      <c r="AG29" s="390"/>
      <c r="AH29" s="391">
        <v>42</v>
      </c>
      <c r="AI29" s="392"/>
      <c r="AJ29" s="392"/>
      <c r="AK29" s="392"/>
      <c r="AL29" s="393"/>
      <c r="AM29" s="391">
        <v>120036</v>
      </c>
      <c r="AN29" s="392"/>
      <c r="AO29" s="392"/>
      <c r="AP29" s="392"/>
      <c r="AQ29" s="392"/>
      <c r="AR29" s="393"/>
      <c r="AS29" s="391">
        <v>2858</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238606</v>
      </c>
      <c r="BO29" s="416"/>
      <c r="BP29" s="416"/>
      <c r="BQ29" s="416"/>
      <c r="BR29" s="416"/>
      <c r="BS29" s="416"/>
      <c r="BT29" s="416"/>
      <c r="BU29" s="417"/>
      <c r="BV29" s="415">
        <v>238484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96.9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695930</v>
      </c>
      <c r="BO30" s="419"/>
      <c r="BP30" s="419"/>
      <c r="BQ30" s="419"/>
      <c r="BR30" s="419"/>
      <c r="BS30" s="419"/>
      <c r="BT30" s="419"/>
      <c r="BU30" s="420"/>
      <c r="BV30" s="418">
        <v>666689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三島町国民健康保険特別会計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三島町簡易水道事業特別会計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会津若松地方広域市町村圏整備組合（一般会計）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会津桐タンス株式会社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三島町路線バス事業特別会計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三島町介護保険特別会計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三島町農業集落排水事業特別会計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　　　〃　（会津若松地方水道用水供給事業会計）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三島町後期高齢者医療特別会計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三島町戸別合併処理浄化槽事業特別会計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福島県市町村総合事務組合（一般会計）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　　　〃　（消防補償等特別会計）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　　　〃　（消防賞じゅつ金特別会計）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　　　〃　（非常勤職員公務災害補償特別会計）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　　　〃　（自治会館管理特別会計）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福島県後期高齢者医療広域連合（一般会計）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　　　〃　（後期高齢者医療特別会計）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526</v>
      </c>
      <c r="D34" s="1184"/>
      <c r="E34" s="1185"/>
      <c r="F34" s="32">
        <v>12.67</v>
      </c>
      <c r="G34" s="33">
        <v>12.2</v>
      </c>
      <c r="H34" s="33">
        <v>9.74</v>
      </c>
      <c r="I34" s="33">
        <v>12.24</v>
      </c>
      <c r="J34" s="34">
        <v>15.83</v>
      </c>
      <c r="K34" s="22"/>
      <c r="L34" s="22"/>
      <c r="M34" s="22"/>
      <c r="N34" s="22"/>
      <c r="O34" s="22"/>
      <c r="P34" s="22"/>
    </row>
    <row r="35" spans="1:16" ht="39" customHeight="1">
      <c r="A35" s="22"/>
      <c r="B35" s="35"/>
      <c r="C35" s="1178" t="s">
        <v>527</v>
      </c>
      <c r="D35" s="1179"/>
      <c r="E35" s="1180"/>
      <c r="F35" s="36">
        <v>1.73</v>
      </c>
      <c r="G35" s="37">
        <v>1.65</v>
      </c>
      <c r="H35" s="37">
        <v>2.44</v>
      </c>
      <c r="I35" s="37">
        <v>1.71</v>
      </c>
      <c r="J35" s="38">
        <v>4.53</v>
      </c>
      <c r="K35" s="22"/>
      <c r="L35" s="22"/>
      <c r="M35" s="22"/>
      <c r="N35" s="22"/>
      <c r="O35" s="22"/>
      <c r="P35" s="22"/>
    </row>
    <row r="36" spans="1:16" ht="39" customHeight="1">
      <c r="A36" s="22"/>
      <c r="B36" s="35"/>
      <c r="C36" s="1178" t="s">
        <v>528</v>
      </c>
      <c r="D36" s="1179"/>
      <c r="E36" s="1180"/>
      <c r="F36" s="36">
        <v>0.79</v>
      </c>
      <c r="G36" s="37">
        <v>1.56</v>
      </c>
      <c r="H36" s="37">
        <v>0.99</v>
      </c>
      <c r="I36" s="37">
        <v>0.83</v>
      </c>
      <c r="J36" s="38">
        <v>1.44</v>
      </c>
      <c r="K36" s="22"/>
      <c r="L36" s="22"/>
      <c r="M36" s="22"/>
      <c r="N36" s="22"/>
      <c r="O36" s="22"/>
      <c r="P36" s="22"/>
    </row>
    <row r="37" spans="1:16" ht="39" customHeight="1">
      <c r="A37" s="22"/>
      <c r="B37" s="35"/>
      <c r="C37" s="1178" t="s">
        <v>529</v>
      </c>
      <c r="D37" s="1179"/>
      <c r="E37" s="1180"/>
      <c r="F37" s="36">
        <v>0.45</v>
      </c>
      <c r="G37" s="37">
        <v>0.19</v>
      </c>
      <c r="H37" s="37">
        <v>0.36</v>
      </c>
      <c r="I37" s="37">
        <v>0.55000000000000004</v>
      </c>
      <c r="J37" s="38">
        <v>0.94</v>
      </c>
      <c r="K37" s="22"/>
      <c r="L37" s="22"/>
      <c r="M37" s="22"/>
      <c r="N37" s="22"/>
      <c r="O37" s="22"/>
      <c r="P37" s="22"/>
    </row>
    <row r="38" spans="1:16" ht="39" customHeight="1">
      <c r="A38" s="22"/>
      <c r="B38" s="35"/>
      <c r="C38" s="1178" t="s">
        <v>530</v>
      </c>
      <c r="D38" s="1179"/>
      <c r="E38" s="1180"/>
      <c r="F38" s="36">
        <v>0.14000000000000001</v>
      </c>
      <c r="G38" s="37">
        <v>0.02</v>
      </c>
      <c r="H38" s="37">
        <v>0.08</v>
      </c>
      <c r="I38" s="37">
        <v>0.11</v>
      </c>
      <c r="J38" s="38">
        <v>0.25</v>
      </c>
      <c r="K38" s="22"/>
      <c r="L38" s="22"/>
      <c r="M38" s="22"/>
      <c r="N38" s="22"/>
      <c r="O38" s="22"/>
      <c r="P38" s="22"/>
    </row>
    <row r="39" spans="1:16" ht="39" customHeight="1">
      <c r="A39" s="22"/>
      <c r="B39" s="35"/>
      <c r="C39" s="1178" t="s">
        <v>531</v>
      </c>
      <c r="D39" s="1179"/>
      <c r="E39" s="1180"/>
      <c r="F39" s="36">
        <v>0.52</v>
      </c>
      <c r="G39" s="37">
        <v>0.11</v>
      </c>
      <c r="H39" s="37">
        <v>0.71</v>
      </c>
      <c r="I39" s="37">
        <v>0.31</v>
      </c>
      <c r="J39" s="38">
        <v>0.19</v>
      </c>
      <c r="K39" s="22"/>
      <c r="L39" s="22"/>
      <c r="M39" s="22"/>
      <c r="N39" s="22"/>
      <c r="O39" s="22"/>
      <c r="P39" s="22"/>
    </row>
    <row r="40" spans="1:16" ht="39" customHeight="1">
      <c r="A40" s="22"/>
      <c r="B40" s="35"/>
      <c r="C40" s="1178" t="s">
        <v>532</v>
      </c>
      <c r="D40" s="1179"/>
      <c r="E40" s="1180"/>
      <c r="F40" s="36">
        <v>0.1</v>
      </c>
      <c r="G40" s="37">
        <v>0.06</v>
      </c>
      <c r="H40" s="37">
        <v>0.06</v>
      </c>
      <c r="I40" s="37">
        <v>0.16</v>
      </c>
      <c r="J40" s="38">
        <v>0.18</v>
      </c>
      <c r="K40" s="22"/>
      <c r="L40" s="22"/>
      <c r="M40" s="22"/>
      <c r="N40" s="22"/>
      <c r="O40" s="22"/>
      <c r="P40" s="22"/>
    </row>
    <row r="41" spans="1:16" ht="39" customHeight="1">
      <c r="A41" s="22"/>
      <c r="B41" s="35"/>
      <c r="C41" s="1178" t="s">
        <v>533</v>
      </c>
      <c r="D41" s="1179"/>
      <c r="E41" s="1180"/>
      <c r="F41" s="36">
        <v>0</v>
      </c>
      <c r="G41" s="37">
        <v>0</v>
      </c>
      <c r="H41" s="37">
        <v>0.01</v>
      </c>
      <c r="I41" s="37">
        <v>0.02</v>
      </c>
      <c r="J41" s="38">
        <v>0.01</v>
      </c>
      <c r="K41" s="22"/>
      <c r="L41" s="22"/>
      <c r="M41" s="22"/>
      <c r="N41" s="22"/>
      <c r="O41" s="22"/>
      <c r="P41" s="22"/>
    </row>
    <row r="42" spans="1:16" ht="39" customHeight="1">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535</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297</v>
      </c>
      <c r="L45" s="60">
        <v>229</v>
      </c>
      <c r="M45" s="60">
        <v>222</v>
      </c>
      <c r="N45" s="60">
        <v>196</v>
      </c>
      <c r="O45" s="61">
        <v>175</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53</v>
      </c>
      <c r="L48" s="64">
        <v>60</v>
      </c>
      <c r="M48" s="64">
        <v>55</v>
      </c>
      <c r="N48" s="64">
        <v>46</v>
      </c>
      <c r="O48" s="65">
        <v>51</v>
      </c>
      <c r="P48" s="48"/>
      <c r="Q48" s="48"/>
      <c r="R48" s="48"/>
      <c r="S48" s="48"/>
      <c r="T48" s="48"/>
      <c r="U48" s="48"/>
    </row>
    <row r="49" spans="1:21" ht="30.75" customHeight="1">
      <c r="A49" s="48"/>
      <c r="B49" s="1196"/>
      <c r="C49" s="1197"/>
      <c r="D49" s="62"/>
      <c r="E49" s="1188" t="s">
        <v>16</v>
      </c>
      <c r="F49" s="1188"/>
      <c r="G49" s="1188"/>
      <c r="H49" s="1188"/>
      <c r="I49" s="1188"/>
      <c r="J49" s="1189"/>
      <c r="K49" s="63">
        <v>4</v>
      </c>
      <c r="L49" s="64">
        <v>4</v>
      </c>
      <c r="M49" s="64">
        <v>3</v>
      </c>
      <c r="N49" s="64">
        <v>3</v>
      </c>
      <c r="O49" s="65">
        <v>4</v>
      </c>
      <c r="P49" s="48"/>
      <c r="Q49" s="48"/>
      <c r="R49" s="48"/>
      <c r="S49" s="48"/>
      <c r="T49" s="48"/>
      <c r="U49" s="48"/>
    </row>
    <row r="50" spans="1:21" ht="30.75" customHeight="1">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271</v>
      </c>
      <c r="L52" s="64">
        <v>229</v>
      </c>
      <c r="M52" s="64">
        <v>234</v>
      </c>
      <c r="N52" s="64">
        <v>221</v>
      </c>
      <c r="O52" s="65">
        <v>197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83</v>
      </c>
      <c r="L53" s="69">
        <v>64</v>
      </c>
      <c r="M53" s="69">
        <v>46</v>
      </c>
      <c r="N53" s="69">
        <v>24</v>
      </c>
      <c r="O53" s="70">
        <v>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1806</v>
      </c>
      <c r="J41" s="83">
        <v>1771</v>
      </c>
      <c r="K41" s="83">
        <v>1889</v>
      </c>
      <c r="L41" s="83">
        <v>2040</v>
      </c>
      <c r="M41" s="84">
        <v>2359</v>
      </c>
    </row>
    <row r="42" spans="2:13" ht="27.75" customHeight="1">
      <c r="B42" s="1204"/>
      <c r="C42" s="1205"/>
      <c r="D42" s="85"/>
      <c r="E42" s="1208" t="s">
        <v>26</v>
      </c>
      <c r="F42" s="1208"/>
      <c r="G42" s="1208"/>
      <c r="H42" s="1209"/>
      <c r="I42" s="86" t="s">
        <v>480</v>
      </c>
      <c r="J42" s="87" t="s">
        <v>480</v>
      </c>
      <c r="K42" s="87" t="s">
        <v>480</v>
      </c>
      <c r="L42" s="87" t="s">
        <v>480</v>
      </c>
      <c r="M42" s="88" t="s">
        <v>480</v>
      </c>
    </row>
    <row r="43" spans="2:13" ht="27.75" customHeight="1">
      <c r="B43" s="1204"/>
      <c r="C43" s="1205"/>
      <c r="D43" s="85"/>
      <c r="E43" s="1208" t="s">
        <v>27</v>
      </c>
      <c r="F43" s="1208"/>
      <c r="G43" s="1208"/>
      <c r="H43" s="1209"/>
      <c r="I43" s="86">
        <v>644</v>
      </c>
      <c r="J43" s="87">
        <v>588</v>
      </c>
      <c r="K43" s="87">
        <v>527</v>
      </c>
      <c r="L43" s="87">
        <v>520</v>
      </c>
      <c r="M43" s="88">
        <v>559</v>
      </c>
    </row>
    <row r="44" spans="2:13" ht="27.75" customHeight="1">
      <c r="B44" s="1204"/>
      <c r="C44" s="1205"/>
      <c r="D44" s="85"/>
      <c r="E44" s="1208" t="s">
        <v>28</v>
      </c>
      <c r="F44" s="1208"/>
      <c r="G44" s="1208"/>
      <c r="H44" s="1209"/>
      <c r="I44" s="86">
        <v>3</v>
      </c>
      <c r="J44" s="87">
        <v>4</v>
      </c>
      <c r="K44" s="87">
        <v>3</v>
      </c>
      <c r="L44" s="87">
        <v>3</v>
      </c>
      <c r="M44" s="88">
        <v>4</v>
      </c>
    </row>
    <row r="45" spans="2:13" ht="27.75" customHeight="1">
      <c r="B45" s="1204"/>
      <c r="C45" s="1205"/>
      <c r="D45" s="85"/>
      <c r="E45" s="1208" t="s">
        <v>29</v>
      </c>
      <c r="F45" s="1208"/>
      <c r="G45" s="1208"/>
      <c r="H45" s="1209"/>
      <c r="I45" s="86">
        <v>442</v>
      </c>
      <c r="J45" s="87">
        <v>381</v>
      </c>
      <c r="K45" s="87">
        <v>366</v>
      </c>
      <c r="L45" s="87">
        <v>354</v>
      </c>
      <c r="M45" s="88">
        <v>314</v>
      </c>
    </row>
    <row r="46" spans="2:13" ht="27.75" customHeight="1">
      <c r="B46" s="1204"/>
      <c r="C46" s="1205"/>
      <c r="D46" s="89"/>
      <c r="E46" s="1208" t="s">
        <v>30</v>
      </c>
      <c r="F46" s="1208"/>
      <c r="G46" s="1208"/>
      <c r="H46" s="1209"/>
      <c r="I46" s="86" t="s">
        <v>480</v>
      </c>
      <c r="J46" s="87" t="s">
        <v>480</v>
      </c>
      <c r="K46" s="87" t="s">
        <v>480</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1417</v>
      </c>
      <c r="J50" s="87">
        <v>1545</v>
      </c>
      <c r="K50" s="87">
        <v>1634</v>
      </c>
      <c r="L50" s="87">
        <v>1786</v>
      </c>
      <c r="M50" s="88">
        <v>1788</v>
      </c>
    </row>
    <row r="51" spans="2:13" ht="27.75" customHeight="1">
      <c r="B51" s="1204"/>
      <c r="C51" s="1205"/>
      <c r="D51" s="85"/>
      <c r="E51" s="1208" t="s">
        <v>36</v>
      </c>
      <c r="F51" s="1208"/>
      <c r="G51" s="1208"/>
      <c r="H51" s="1209"/>
      <c r="I51" s="86">
        <v>37</v>
      </c>
      <c r="J51" s="87">
        <v>32</v>
      </c>
      <c r="K51" s="87">
        <v>28</v>
      </c>
      <c r="L51" s="87">
        <v>24</v>
      </c>
      <c r="M51" s="88">
        <v>20</v>
      </c>
    </row>
    <row r="52" spans="2:13" ht="27.75" customHeight="1">
      <c r="B52" s="1206"/>
      <c r="C52" s="1207"/>
      <c r="D52" s="85"/>
      <c r="E52" s="1208" t="s">
        <v>37</v>
      </c>
      <c r="F52" s="1208"/>
      <c r="G52" s="1208"/>
      <c r="H52" s="1209"/>
      <c r="I52" s="86">
        <v>2023</v>
      </c>
      <c r="J52" s="87">
        <v>1990</v>
      </c>
      <c r="K52" s="87">
        <v>1966</v>
      </c>
      <c r="L52" s="87">
        <v>2120</v>
      </c>
      <c r="M52" s="88">
        <v>2239</v>
      </c>
    </row>
    <row r="53" spans="2:13" ht="27.75" customHeight="1" thickBot="1">
      <c r="B53" s="1210" t="s">
        <v>38</v>
      </c>
      <c r="C53" s="1211"/>
      <c r="D53" s="92"/>
      <c r="E53" s="1212" t="s">
        <v>39</v>
      </c>
      <c r="F53" s="1212"/>
      <c r="G53" s="1212"/>
      <c r="H53" s="1213"/>
      <c r="I53" s="93">
        <v>-581</v>
      </c>
      <c r="J53" s="94">
        <v>-823</v>
      </c>
      <c r="K53" s="94">
        <v>-844</v>
      </c>
      <c r="L53" s="94">
        <v>-1014</v>
      </c>
      <c r="M53" s="95">
        <v>-810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549</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550</v>
      </c>
      <c r="H51" s="1248"/>
      <c r="I51" s="1253" t="s">
        <v>551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556</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552</v>
      </c>
      <c r="H55" s="1228"/>
      <c r="I55" s="1233" t="s">
        <v>551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556</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35" t="s">
        <v>557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550</v>
      </c>
      <c r="H73" s="1248"/>
      <c r="I73" s="1253" t="s">
        <v>551</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555</v>
      </c>
      <c r="J75" s="1233"/>
      <c r="K75" s="1225">
        <v>9.6</v>
      </c>
      <c r="L75" s="1225">
        <v>7.9</v>
      </c>
      <c r="M75" s="1225">
        <v>6.1</v>
      </c>
      <c r="N75" s="1225">
        <v>4.2</v>
      </c>
      <c r="O75" s="1225">
        <v>3.1</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552</v>
      </c>
      <c r="H77" s="1228"/>
      <c r="I77" s="1233" t="s">
        <v>551</v>
      </c>
      <c r="J77" s="1233"/>
      <c r="K77" s="1234">
        <v>0</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555</v>
      </c>
      <c r="J79" s="1223"/>
      <c r="K79" s="1224">
        <v>9.6999999999999993</v>
      </c>
      <c r="L79" s="1224">
        <v>8.6</v>
      </c>
      <c r="M79" s="1224">
        <v>7.7</v>
      </c>
      <c r="N79" s="1224">
        <v>7.2</v>
      </c>
      <c r="O79" s="1224">
        <v>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84851</v>
      </c>
      <c r="E3" s="118"/>
      <c r="F3" s="119">
        <v>185018</v>
      </c>
      <c r="G3" s="120"/>
      <c r="H3" s="121"/>
    </row>
    <row r="4" spans="1:8">
      <c r="A4" s="122"/>
      <c r="B4" s="123"/>
      <c r="C4" s="124"/>
      <c r="D4" s="125">
        <v>74709</v>
      </c>
      <c r="E4" s="126"/>
      <c r="F4" s="127">
        <v>95064</v>
      </c>
      <c r="G4" s="128"/>
      <c r="H4" s="129"/>
    </row>
    <row r="5" spans="1:8">
      <c r="A5" s="110" t="s">
        <v>514</v>
      </c>
      <c r="B5" s="115"/>
      <c r="C5" s="116"/>
      <c r="D5" s="117">
        <v>129859</v>
      </c>
      <c r="E5" s="118"/>
      <c r="F5" s="119">
        <v>238802</v>
      </c>
      <c r="G5" s="120"/>
      <c r="H5" s="121"/>
    </row>
    <row r="6" spans="1:8">
      <c r="A6" s="122"/>
      <c r="B6" s="123"/>
      <c r="C6" s="124"/>
      <c r="D6" s="125">
        <v>113978</v>
      </c>
      <c r="E6" s="126"/>
      <c r="F6" s="127">
        <v>128562</v>
      </c>
      <c r="G6" s="128"/>
      <c r="H6" s="129"/>
    </row>
    <row r="7" spans="1:8">
      <c r="A7" s="110" t="s">
        <v>515</v>
      </c>
      <c r="B7" s="115"/>
      <c r="C7" s="116"/>
      <c r="D7" s="117">
        <v>258246</v>
      </c>
      <c r="E7" s="118"/>
      <c r="F7" s="119">
        <v>288550</v>
      </c>
      <c r="G7" s="120"/>
      <c r="H7" s="121"/>
    </row>
    <row r="8" spans="1:8">
      <c r="A8" s="122"/>
      <c r="B8" s="123"/>
      <c r="C8" s="124"/>
      <c r="D8" s="125">
        <v>130655</v>
      </c>
      <c r="E8" s="126"/>
      <c r="F8" s="127">
        <v>141525</v>
      </c>
      <c r="G8" s="128"/>
      <c r="H8" s="129"/>
    </row>
    <row r="9" spans="1:8">
      <c r="A9" s="110" t="s">
        <v>516</v>
      </c>
      <c r="B9" s="115"/>
      <c r="C9" s="116"/>
      <c r="D9" s="117">
        <v>250207</v>
      </c>
      <c r="E9" s="118"/>
      <c r="F9" s="119">
        <v>245039</v>
      </c>
      <c r="G9" s="120"/>
      <c r="H9" s="121"/>
    </row>
    <row r="10" spans="1:8">
      <c r="A10" s="122"/>
      <c r="B10" s="123"/>
      <c r="C10" s="124"/>
      <c r="D10" s="125">
        <v>61099</v>
      </c>
      <c r="E10" s="126"/>
      <c r="F10" s="127">
        <v>108922</v>
      </c>
      <c r="G10" s="128"/>
      <c r="H10" s="129"/>
    </row>
    <row r="11" spans="1:8">
      <c r="A11" s="110" t="s">
        <v>517</v>
      </c>
      <c r="B11" s="115"/>
      <c r="C11" s="116"/>
      <c r="D11" s="117">
        <v>415493</v>
      </c>
      <c r="E11" s="118"/>
      <c r="F11" s="119">
        <v>237994</v>
      </c>
      <c r="G11" s="120"/>
      <c r="H11" s="121"/>
    </row>
    <row r="12" spans="1:8">
      <c r="A12" s="122"/>
      <c r="B12" s="123"/>
      <c r="C12" s="130"/>
      <c r="D12" s="125">
        <v>117117</v>
      </c>
      <c r="E12" s="126"/>
      <c r="F12" s="127">
        <v>110361</v>
      </c>
      <c r="G12" s="128"/>
      <c r="H12" s="129"/>
    </row>
    <row r="13" spans="1:8">
      <c r="A13" s="110"/>
      <c r="B13" s="115"/>
      <c r="C13" s="131"/>
      <c r="D13" s="132">
        <v>227731</v>
      </c>
      <c r="E13" s="133"/>
      <c r="F13" s="134">
        <v>239081</v>
      </c>
      <c r="G13" s="135"/>
      <c r="H13" s="121"/>
    </row>
    <row r="14" spans="1:8">
      <c r="A14" s="122"/>
      <c r="B14" s="123"/>
      <c r="C14" s="124"/>
      <c r="D14" s="125">
        <v>99512</v>
      </c>
      <c r="E14" s="126"/>
      <c r="F14" s="127">
        <v>116887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11.03</v>
      </c>
      <c r="C19" s="136">
        <f>ROUND(VALUE(SUBSTITUTE(実質収支比率等に係る経年分析!G$48,"▲","-")),2)</f>
        <v>12.23</v>
      </c>
      <c r="D19" s="136">
        <f>ROUND(VALUE(SUBSTITUTE(実質収支比率等に係る経年分析!H$48,"▲","-")),2)</f>
        <v>9.83</v>
      </c>
      <c r="E19" s="136">
        <f>ROUND(VALUE(SUBSTITUTE(実質収支比率等に係る経年分析!I$48,"▲","-")),2)</f>
        <v>12.36</v>
      </c>
      <c r="F19" s="136">
        <f>ROUND(VALUE(SUBSTITUTE(実質収支比率等に係る経年分析!J$48,"▲","-")),2)</f>
        <v>16.09</v>
      </c>
    </row>
    <row r="20" spans="1:11">
      <c r="A20" s="136" t="s">
        <v>44</v>
      </c>
      <c r="B20" s="136">
        <f>ROUND(VALUE(SUBSTITUTE(実質収支比率等に係る経年分析!F$47,"▲","-")),2)</f>
        <v>63.37</v>
      </c>
      <c r="C20" s="136">
        <f>ROUND(VALUE(SUBSTITUTE(実質収支比率等に係る経年分析!G$47,"▲","-")),2)</f>
        <v>70.72</v>
      </c>
      <c r="D20" s="136">
        <f>ROUND(VALUE(SUBSTITUTE(実質収支比率等に係る経年分析!H$47,"▲","-")),2)</f>
        <v>71.56</v>
      </c>
      <c r="E20" s="136">
        <f>ROUND(VALUE(SUBSTITUTE(実質収支比率等に係る経年分析!I$47,"▲","-")),2)</f>
        <v>72.25</v>
      </c>
      <c r="F20" s="136">
        <f>ROUND(VALUE(SUBSTITUTE(実質収支比率等に係る経年分析!J$47,"▲","-")),2)</f>
        <v>73.14</v>
      </c>
    </row>
    <row r="21" spans="1:11">
      <c r="A21" s="136" t="s">
        <v>45</v>
      </c>
      <c r="B21" s="136">
        <f>IF(ISNUMBER(VALUE(SUBSTITUTE(実質収支比率等に係る経年分析!F$49,"▲","-"))),ROUND(VALUE(SUBSTITUTE(実質収支比率等に係る経年分析!F$49,"▲","-")),2),NA())</f>
        <v>9.8699999999999992</v>
      </c>
      <c r="C21" s="136">
        <f>IF(ISNUMBER(VALUE(SUBSTITUTE(実質収支比率等に係る経年分析!G$49,"▲","-"))),ROUND(VALUE(SUBSTITUTE(実質収支比率等に係る経年分析!G$49,"▲","-")),2),NA())</f>
        <v>6.1</v>
      </c>
      <c r="D21" s="136">
        <f>IF(ISNUMBER(VALUE(SUBSTITUTE(実質収支比率等に係る経年分析!H$49,"▲","-"))),ROUND(VALUE(SUBSTITUTE(実質収支比率等に係る経年分析!H$49,"▲","-")),2),NA())</f>
        <v>-2.95</v>
      </c>
      <c r="E21" s="136">
        <f>IF(ISNUMBER(VALUE(SUBSTITUTE(実質収支比率等に係る経年分析!I$49,"▲","-"))),ROUND(VALUE(SUBSTITUTE(実質収支比率等に係る経年分析!I$49,"▲","-")),2),NA())</f>
        <v>8.02</v>
      </c>
      <c r="F21" s="136">
        <f>IF(ISNUMBER(VALUE(SUBSTITUTE(実質収支比率等に係る経年分析!J$49,"▲","-"))),ROUND(VALUE(SUBSTITUTE(実質収支比率等に係る経年分析!J$49,"▲","-")),2),NA())</f>
        <v>2.17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三島町後期高齢者医療特別会計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三島町農業集落排水事業特別会計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0.18</v>
      </c>
    </row>
    <row r="31" spans="1:11">
      <c r="A31" s="137" t="str">
        <f>IF(連結実質赤字比率に係る赤字・黒字の構成分析!C$39="",NA(),連結実質赤字比率に係る赤字・黒字の構成分析!C$39)</f>
        <v>三島町戸別合併処理浄化槽事業特別会計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c r="A32" s="137" t="str">
        <f>IF(連結実質赤字比率に係る赤字・黒字の構成分析!C$38="",NA(),連結実質赤字比率に係る赤字・黒字の構成分析!C$38)</f>
        <v>三島町路線バス事業特別会計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c r="A33" s="137" t="str">
        <f>IF(連結実質赤字比率に係る赤字・黒字の構成分析!C$37="",NA(),連結実質赤字比率に係る赤字・黒字の構成分析!C$37)</f>
        <v>三島町簡易水道事業特別会計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0.55000000000000004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0.94</v>
      </c>
    </row>
    <row r="34" spans="1:16">
      <c r="A34" s="137" t="str">
        <f>IF(連結実質赤字比率に係る赤字・黒字の構成分析!C$36="",NA(),連結実質赤字比率に係る赤字・黒字の構成分析!C$36)</f>
        <v>三島町介護保険特別会計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1.44</v>
      </c>
    </row>
    <row r="35" spans="1:16">
      <c r="A35" s="137" t="str">
        <f>IF(連結実質赤字比率に係る赤字・黒字の構成分析!C$35="",NA(),連結実質赤字比率に係る赤字・黒字の構成分析!C$35)</f>
        <v>三島町国民健康保険特別会計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15.83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271</v>
      </c>
      <c r="E42" s="138"/>
      <c r="F42" s="138"/>
      <c r="G42" s="138">
        <f>'実質公債費比率（分子）の構造'!L$52</f>
        <v>229</v>
      </c>
      <c r="H42" s="138"/>
      <c r="I42" s="138"/>
      <c r="J42" s="138">
        <f>'実質公債費比率（分子）の構造'!M$52</f>
        <v>234</v>
      </c>
      <c r="K42" s="138"/>
      <c r="L42" s="138"/>
      <c r="M42" s="138">
        <f>'実質公債費比率（分子）の構造'!N$52</f>
        <v>221</v>
      </c>
      <c r="N42" s="138"/>
      <c r="O42" s="138"/>
      <c r="P42" s="138">
        <f>'実質公債費比率（分子）の構造'!O$52</f>
        <v>197</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4</v>
      </c>
      <c r="C45" s="138"/>
      <c r="D45" s="138"/>
      <c r="E45" s="138">
        <f>'実質公債費比率（分子）の構造'!L$49</f>
        <v>4</v>
      </c>
      <c r="F45" s="138"/>
      <c r="G45" s="138"/>
      <c r="H45" s="138">
        <f>'実質公債費比率（分子）の構造'!M$49</f>
        <v>3</v>
      </c>
      <c r="I45" s="138"/>
      <c r="J45" s="138"/>
      <c r="K45" s="138">
        <f>'実質公債費比率（分子）の構造'!N$49</f>
        <v>3</v>
      </c>
      <c r="L45" s="138"/>
      <c r="M45" s="138"/>
      <c r="N45" s="138">
        <f>'実質公債費比率（分子）の構造'!O$49</f>
        <v>4</v>
      </c>
      <c r="O45" s="138"/>
      <c r="P45" s="138"/>
    </row>
    <row r="46" spans="1:16">
      <c r="A46" s="138" t="s">
        <v>56</v>
      </c>
      <c r="B46" s="138">
        <f>'実質公債費比率（分子）の構造'!K$48</f>
        <v>53</v>
      </c>
      <c r="C46" s="138"/>
      <c r="D46" s="138"/>
      <c r="E46" s="138">
        <f>'実質公債費比率（分子）の構造'!L$48</f>
        <v>60</v>
      </c>
      <c r="F46" s="138"/>
      <c r="G46" s="138"/>
      <c r="H46" s="138">
        <f>'実質公債費比率（分子）の構造'!M$48</f>
        <v>55</v>
      </c>
      <c r="I46" s="138"/>
      <c r="J46" s="138"/>
      <c r="K46" s="138">
        <f>'実質公債費比率（分子）の構造'!N$48</f>
        <v>46</v>
      </c>
      <c r="L46" s="138"/>
      <c r="M46" s="138"/>
      <c r="N46" s="138">
        <f>'実質公債費比率（分子）の構造'!O$48</f>
        <v>51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297</v>
      </c>
      <c r="C49" s="138"/>
      <c r="D49" s="138"/>
      <c r="E49" s="138">
        <f>'実質公債費比率（分子）の構造'!L$45</f>
        <v>229</v>
      </c>
      <c r="F49" s="138"/>
      <c r="G49" s="138"/>
      <c r="H49" s="138">
        <f>'実質公債費比率（分子）の構造'!M$45</f>
        <v>222</v>
      </c>
      <c r="I49" s="138"/>
      <c r="J49" s="138"/>
      <c r="K49" s="138">
        <f>'実質公債費比率（分子）の構造'!N$45</f>
        <v>196</v>
      </c>
      <c r="L49" s="138"/>
      <c r="M49" s="138"/>
      <c r="N49" s="138">
        <f>'実質公債費比率（分子）の構造'!O$45</f>
        <v>175</v>
      </c>
      <c r="O49" s="138"/>
      <c r="P49" s="138"/>
    </row>
    <row r="50" spans="1:16">
      <c r="A50" s="138" t="s">
        <v>60</v>
      </c>
      <c r="B50" s="138" t="e">
        <f>NA()</f>
        <v>#N/A</v>
      </c>
      <c r="C50" s="138">
        <f>IF(ISNUMBER('実質公債費比率（分子）の構造'!K$53),'実質公債費比率（分子）の構造'!K$53,NA())</f>
        <v>83</v>
      </c>
      <c r="D50" s="138" t="e">
        <f>NA()</f>
        <v>#N/A</v>
      </c>
      <c r="E50" s="138" t="e">
        <f>NA()</f>
        <v>#N/A</v>
      </c>
      <c r="F50" s="138">
        <f>IF(ISNUMBER('実質公債費比率（分子）の構造'!L$53),'実質公債費比率（分子）の構造'!L$53,NA())</f>
        <v>64</v>
      </c>
      <c r="G50" s="138" t="e">
        <f>NA()</f>
        <v>#N/A</v>
      </c>
      <c r="H50" s="138" t="e">
        <f>NA()</f>
        <v>#N/A</v>
      </c>
      <c r="I50" s="138">
        <f>IF(ISNUMBER('実質公債費比率（分子）の構造'!M$53),'実質公債費比率（分子）の構造'!M$53,NA())</f>
        <v>46</v>
      </c>
      <c r="J50" s="138" t="e">
        <f>NA()</f>
        <v>#N/A</v>
      </c>
      <c r="K50" s="138" t="e">
        <f>NA()</f>
        <v>#N/A</v>
      </c>
      <c r="L50" s="138">
        <f>IF(ISNUMBER('実質公債費比率（分子）の構造'!N$53),'実質公債費比率（分子）の構造'!N$53,NA())</f>
        <v>24</v>
      </c>
      <c r="M50" s="138" t="e">
        <f>NA()</f>
        <v>#N/A</v>
      </c>
      <c r="N50" s="138" t="e">
        <f>NA()</f>
        <v>#N/A</v>
      </c>
      <c r="O50" s="138">
        <f>IF(ISNUMBER('実質公債費比率（分子）の構造'!O$53),'実質公債費比率（分子）の構造'!O$53,NA())</f>
        <v>33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2023</v>
      </c>
      <c r="E56" s="137"/>
      <c r="F56" s="137"/>
      <c r="G56" s="137">
        <f>'将来負担比率（分子）の構造'!J$52</f>
        <v>1990</v>
      </c>
      <c r="H56" s="137"/>
      <c r="I56" s="137"/>
      <c r="J56" s="137">
        <f>'将来負担比率（分子）の構造'!K$52</f>
        <v>1966</v>
      </c>
      <c r="K56" s="137"/>
      <c r="L56" s="137"/>
      <c r="M56" s="137">
        <f>'将来負担比率（分子）の構造'!L$52</f>
        <v>2120</v>
      </c>
      <c r="N56" s="137"/>
      <c r="O56" s="137"/>
      <c r="P56" s="137">
        <f>'将来負担比率（分子）の構造'!M$52</f>
        <v>2239</v>
      </c>
    </row>
    <row r="57" spans="1:16">
      <c r="A57" s="137" t="s">
        <v>36</v>
      </c>
      <c r="B57" s="137"/>
      <c r="C57" s="137"/>
      <c r="D57" s="137">
        <f>'将来負担比率（分子）の構造'!I$51</f>
        <v>37</v>
      </c>
      <c r="E57" s="137"/>
      <c r="F57" s="137"/>
      <c r="G57" s="137">
        <f>'将来負担比率（分子）の構造'!J$51</f>
        <v>32</v>
      </c>
      <c r="H57" s="137"/>
      <c r="I57" s="137"/>
      <c r="J57" s="137">
        <f>'将来負担比率（分子）の構造'!K$51</f>
        <v>28</v>
      </c>
      <c r="K57" s="137"/>
      <c r="L57" s="137"/>
      <c r="M57" s="137">
        <f>'将来負担比率（分子）の構造'!L$51</f>
        <v>24</v>
      </c>
      <c r="N57" s="137"/>
      <c r="O57" s="137"/>
      <c r="P57" s="137">
        <f>'将来負担比率（分子）の構造'!M$51</f>
        <v>20</v>
      </c>
    </row>
    <row r="58" spans="1:16">
      <c r="A58" s="137" t="s">
        <v>35</v>
      </c>
      <c r="B58" s="137"/>
      <c r="C58" s="137"/>
      <c r="D58" s="137">
        <f>'将来負担比率（分子）の構造'!I$50</f>
        <v>1417</v>
      </c>
      <c r="E58" s="137"/>
      <c r="F58" s="137"/>
      <c r="G58" s="137">
        <f>'将来負担比率（分子）の構造'!J$50</f>
        <v>1545</v>
      </c>
      <c r="H58" s="137"/>
      <c r="I58" s="137"/>
      <c r="J58" s="137">
        <f>'将来負担比率（分子）の構造'!K$50</f>
        <v>1634</v>
      </c>
      <c r="K58" s="137"/>
      <c r="L58" s="137"/>
      <c r="M58" s="137">
        <f>'将来負担比率（分子）の構造'!L$50</f>
        <v>1786</v>
      </c>
      <c r="N58" s="137"/>
      <c r="O58" s="137"/>
      <c r="P58" s="137">
        <f>'将来負担比率（分子）の構造'!M$50</f>
        <v>1788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442</v>
      </c>
      <c r="C62" s="137"/>
      <c r="D62" s="137"/>
      <c r="E62" s="137">
        <f>'将来負担比率（分子）の構造'!J$45</f>
        <v>381</v>
      </c>
      <c r="F62" s="137"/>
      <c r="G62" s="137"/>
      <c r="H62" s="137">
        <f>'将来負担比率（分子）の構造'!K$45</f>
        <v>366</v>
      </c>
      <c r="I62" s="137"/>
      <c r="J62" s="137"/>
      <c r="K62" s="137">
        <f>'将来負担比率（分子）の構造'!L$45</f>
        <v>354</v>
      </c>
      <c r="L62" s="137"/>
      <c r="M62" s="137"/>
      <c r="N62" s="137">
        <f>'将来負担比率（分子）の構造'!M$45</f>
        <v>314</v>
      </c>
      <c r="O62" s="137"/>
      <c r="P62" s="137"/>
    </row>
    <row r="63" spans="1:16">
      <c r="A63" s="137" t="s">
        <v>28</v>
      </c>
      <c r="B63" s="137">
        <f>'将来負担比率（分子）の構造'!I$44</f>
        <v>3</v>
      </c>
      <c r="C63" s="137"/>
      <c r="D63" s="137"/>
      <c r="E63" s="137">
        <f>'将来負担比率（分子）の構造'!J$44</f>
        <v>4</v>
      </c>
      <c r="F63" s="137"/>
      <c r="G63" s="137"/>
      <c r="H63" s="137">
        <f>'将来負担比率（分子）の構造'!K$44</f>
        <v>3</v>
      </c>
      <c r="I63" s="137"/>
      <c r="J63" s="137"/>
      <c r="K63" s="137">
        <f>'将来負担比率（分子）の構造'!L$44</f>
        <v>3</v>
      </c>
      <c r="L63" s="137"/>
      <c r="M63" s="137"/>
      <c r="N63" s="137">
        <f>'将来負担比率（分子）の構造'!M$44</f>
        <v>4</v>
      </c>
      <c r="O63" s="137"/>
      <c r="P63" s="137"/>
    </row>
    <row r="64" spans="1:16">
      <c r="A64" s="137" t="s">
        <v>27</v>
      </c>
      <c r="B64" s="137">
        <f>'将来負担比率（分子）の構造'!I$43</f>
        <v>644</v>
      </c>
      <c r="C64" s="137"/>
      <c r="D64" s="137"/>
      <c r="E64" s="137">
        <f>'将来負担比率（分子）の構造'!J$43</f>
        <v>588</v>
      </c>
      <c r="F64" s="137"/>
      <c r="G64" s="137"/>
      <c r="H64" s="137">
        <f>'将来負担比率（分子）の構造'!K$43</f>
        <v>527</v>
      </c>
      <c r="I64" s="137"/>
      <c r="J64" s="137"/>
      <c r="K64" s="137">
        <f>'将来負担比率（分子）の構造'!L$43</f>
        <v>520</v>
      </c>
      <c r="L64" s="137"/>
      <c r="M64" s="137"/>
      <c r="N64" s="137">
        <f>'将来負担比率（分子）の構造'!M$43</f>
        <v>559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1806</v>
      </c>
      <c r="C66" s="137"/>
      <c r="D66" s="137"/>
      <c r="E66" s="137">
        <f>'将来負担比率（分子）の構造'!J$41</f>
        <v>1771</v>
      </c>
      <c r="F66" s="137"/>
      <c r="G66" s="137"/>
      <c r="H66" s="137">
        <f>'将来負担比率（分子）の構造'!K$41</f>
        <v>1889</v>
      </c>
      <c r="I66" s="137"/>
      <c r="J66" s="137"/>
      <c r="K66" s="137">
        <f>'将来負担比率（分子）の構造'!L$41</f>
        <v>2040</v>
      </c>
      <c r="L66" s="137"/>
      <c r="M66" s="137"/>
      <c r="N66" s="137">
        <f>'将来負担比率（分子）の構造'!M$41</f>
        <v>2359</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211</v>
      </c>
      <c r="C5" s="708"/>
      <c r="D5" s="708"/>
      <c r="E5" s="708"/>
      <c r="F5" s="708"/>
      <c r="G5" s="708"/>
      <c r="H5" s="708"/>
      <c r="I5" s="708"/>
      <c r="J5" s="708"/>
      <c r="K5" s="708"/>
      <c r="L5" s="708"/>
      <c r="M5" s="708"/>
      <c r="N5" s="708"/>
      <c r="O5" s="708"/>
      <c r="P5" s="708"/>
      <c r="Q5" s="709"/>
      <c r="R5" s="670">
        <v>176481</v>
      </c>
      <c r="S5" s="671"/>
      <c r="T5" s="671"/>
      <c r="U5" s="671"/>
      <c r="V5" s="671"/>
      <c r="W5" s="671"/>
      <c r="X5" s="671"/>
      <c r="Y5" s="718"/>
      <c r="Z5" s="731">
        <v>6.4</v>
      </c>
      <c r="AA5" s="731"/>
      <c r="AB5" s="731"/>
      <c r="AC5" s="731"/>
      <c r="AD5" s="732">
        <v>176481</v>
      </c>
      <c r="AE5" s="732"/>
      <c r="AF5" s="732"/>
      <c r="AG5" s="732"/>
      <c r="AH5" s="732"/>
      <c r="AI5" s="732"/>
      <c r="AJ5" s="732"/>
      <c r="AK5" s="732"/>
      <c r="AL5" s="719">
        <v>14</v>
      </c>
      <c r="AM5" s="688"/>
      <c r="AN5" s="688"/>
      <c r="AO5" s="720"/>
      <c r="AP5" s="707" t="s">
        <v>212</v>
      </c>
      <c r="AQ5" s="708"/>
      <c r="AR5" s="708"/>
      <c r="AS5" s="708"/>
      <c r="AT5" s="708"/>
      <c r="AU5" s="708"/>
      <c r="AV5" s="708"/>
      <c r="AW5" s="708"/>
      <c r="AX5" s="708"/>
      <c r="AY5" s="708"/>
      <c r="AZ5" s="708"/>
      <c r="BA5" s="708"/>
      <c r="BB5" s="708"/>
      <c r="BC5" s="708"/>
      <c r="BD5" s="708"/>
      <c r="BE5" s="708"/>
      <c r="BF5" s="709"/>
      <c r="BG5" s="620">
        <v>175602</v>
      </c>
      <c r="BH5" s="621"/>
      <c r="BI5" s="621"/>
      <c r="BJ5" s="621"/>
      <c r="BK5" s="621"/>
      <c r="BL5" s="621"/>
      <c r="BM5" s="621"/>
      <c r="BN5" s="622"/>
      <c r="BO5" s="673">
        <v>99.5</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c r="B6" s="617" t="s">
        <v>217</v>
      </c>
      <c r="C6" s="618"/>
      <c r="D6" s="618"/>
      <c r="E6" s="618"/>
      <c r="F6" s="618"/>
      <c r="G6" s="618"/>
      <c r="H6" s="618"/>
      <c r="I6" s="618"/>
      <c r="J6" s="618"/>
      <c r="K6" s="618"/>
      <c r="L6" s="618"/>
      <c r="M6" s="618"/>
      <c r="N6" s="618"/>
      <c r="O6" s="618"/>
      <c r="P6" s="618"/>
      <c r="Q6" s="619"/>
      <c r="R6" s="620">
        <v>12085</v>
      </c>
      <c r="S6" s="621"/>
      <c r="T6" s="621"/>
      <c r="U6" s="621"/>
      <c r="V6" s="621"/>
      <c r="W6" s="621"/>
      <c r="X6" s="621"/>
      <c r="Y6" s="622"/>
      <c r="Z6" s="673">
        <v>0.4</v>
      </c>
      <c r="AA6" s="673"/>
      <c r="AB6" s="673"/>
      <c r="AC6" s="673"/>
      <c r="AD6" s="674">
        <v>12085</v>
      </c>
      <c r="AE6" s="674"/>
      <c r="AF6" s="674"/>
      <c r="AG6" s="674"/>
      <c r="AH6" s="674"/>
      <c r="AI6" s="674"/>
      <c r="AJ6" s="674"/>
      <c r="AK6" s="674"/>
      <c r="AL6" s="643">
        <v>1</v>
      </c>
      <c r="AM6" s="675"/>
      <c r="AN6" s="675"/>
      <c r="AO6" s="676"/>
      <c r="AP6" s="617" t="s">
        <v>218</v>
      </c>
      <c r="AQ6" s="618"/>
      <c r="AR6" s="618"/>
      <c r="AS6" s="618"/>
      <c r="AT6" s="618"/>
      <c r="AU6" s="618"/>
      <c r="AV6" s="618"/>
      <c r="AW6" s="618"/>
      <c r="AX6" s="618"/>
      <c r="AY6" s="618"/>
      <c r="AZ6" s="618"/>
      <c r="BA6" s="618"/>
      <c r="BB6" s="618"/>
      <c r="BC6" s="618"/>
      <c r="BD6" s="618"/>
      <c r="BE6" s="618"/>
      <c r="BF6" s="619"/>
      <c r="BG6" s="620">
        <v>175602</v>
      </c>
      <c r="BH6" s="621"/>
      <c r="BI6" s="621"/>
      <c r="BJ6" s="621"/>
      <c r="BK6" s="621"/>
      <c r="BL6" s="621"/>
      <c r="BM6" s="621"/>
      <c r="BN6" s="622"/>
      <c r="BO6" s="673">
        <v>99.5</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34663</v>
      </c>
      <c r="CS6" s="621"/>
      <c r="CT6" s="621"/>
      <c r="CU6" s="621"/>
      <c r="CV6" s="621"/>
      <c r="CW6" s="621"/>
      <c r="CX6" s="621"/>
      <c r="CY6" s="622"/>
      <c r="CZ6" s="673">
        <v>1.4</v>
      </c>
      <c r="DA6" s="673"/>
      <c r="DB6" s="673"/>
      <c r="DC6" s="673"/>
      <c r="DD6" s="626" t="s">
        <v>213</v>
      </c>
      <c r="DE6" s="621"/>
      <c r="DF6" s="621"/>
      <c r="DG6" s="621"/>
      <c r="DH6" s="621"/>
      <c r="DI6" s="621"/>
      <c r="DJ6" s="621"/>
      <c r="DK6" s="621"/>
      <c r="DL6" s="621"/>
      <c r="DM6" s="621"/>
      <c r="DN6" s="621"/>
      <c r="DO6" s="621"/>
      <c r="DP6" s="622"/>
      <c r="DQ6" s="626">
        <v>34663</v>
      </c>
      <c r="DR6" s="621"/>
      <c r="DS6" s="621"/>
      <c r="DT6" s="621"/>
      <c r="DU6" s="621"/>
      <c r="DV6" s="621"/>
      <c r="DW6" s="621"/>
      <c r="DX6" s="621"/>
      <c r="DY6" s="621"/>
      <c r="DZ6" s="621"/>
      <c r="EA6" s="621"/>
      <c r="EB6" s="621"/>
      <c r="EC6" s="656"/>
    </row>
    <row r="7" spans="2:143" ht="11.25" customHeight="1">
      <c r="B7" s="617" t="s">
        <v>220</v>
      </c>
      <c r="C7" s="618"/>
      <c r="D7" s="618"/>
      <c r="E7" s="618"/>
      <c r="F7" s="618"/>
      <c r="G7" s="618"/>
      <c r="H7" s="618"/>
      <c r="I7" s="618"/>
      <c r="J7" s="618"/>
      <c r="K7" s="618"/>
      <c r="L7" s="618"/>
      <c r="M7" s="618"/>
      <c r="N7" s="618"/>
      <c r="O7" s="618"/>
      <c r="P7" s="618"/>
      <c r="Q7" s="619"/>
      <c r="R7" s="620">
        <v>130</v>
      </c>
      <c r="S7" s="621"/>
      <c r="T7" s="621"/>
      <c r="U7" s="621"/>
      <c r="V7" s="621"/>
      <c r="W7" s="621"/>
      <c r="X7" s="621"/>
      <c r="Y7" s="622"/>
      <c r="Z7" s="673">
        <v>0</v>
      </c>
      <c r="AA7" s="673"/>
      <c r="AB7" s="673"/>
      <c r="AC7" s="673"/>
      <c r="AD7" s="674">
        <v>130</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59605</v>
      </c>
      <c r="BH7" s="621"/>
      <c r="BI7" s="621"/>
      <c r="BJ7" s="621"/>
      <c r="BK7" s="621"/>
      <c r="BL7" s="621"/>
      <c r="BM7" s="621"/>
      <c r="BN7" s="622"/>
      <c r="BO7" s="673">
        <v>33.799999999999997</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827812</v>
      </c>
      <c r="CS7" s="621"/>
      <c r="CT7" s="621"/>
      <c r="CU7" s="621"/>
      <c r="CV7" s="621"/>
      <c r="CW7" s="621"/>
      <c r="CX7" s="621"/>
      <c r="CY7" s="622"/>
      <c r="CZ7" s="673">
        <v>32.4</v>
      </c>
      <c r="DA7" s="673"/>
      <c r="DB7" s="673"/>
      <c r="DC7" s="673"/>
      <c r="DD7" s="626">
        <v>145352</v>
      </c>
      <c r="DE7" s="621"/>
      <c r="DF7" s="621"/>
      <c r="DG7" s="621"/>
      <c r="DH7" s="621"/>
      <c r="DI7" s="621"/>
      <c r="DJ7" s="621"/>
      <c r="DK7" s="621"/>
      <c r="DL7" s="621"/>
      <c r="DM7" s="621"/>
      <c r="DN7" s="621"/>
      <c r="DO7" s="621"/>
      <c r="DP7" s="622"/>
      <c r="DQ7" s="626">
        <v>648946</v>
      </c>
      <c r="DR7" s="621"/>
      <c r="DS7" s="621"/>
      <c r="DT7" s="621"/>
      <c r="DU7" s="621"/>
      <c r="DV7" s="621"/>
      <c r="DW7" s="621"/>
      <c r="DX7" s="621"/>
      <c r="DY7" s="621"/>
      <c r="DZ7" s="621"/>
      <c r="EA7" s="621"/>
      <c r="EB7" s="621"/>
      <c r="EC7" s="656"/>
    </row>
    <row r="8" spans="2:143" ht="11.25" customHeight="1">
      <c r="B8" s="617" t="s">
        <v>223</v>
      </c>
      <c r="C8" s="618"/>
      <c r="D8" s="618"/>
      <c r="E8" s="618"/>
      <c r="F8" s="618"/>
      <c r="G8" s="618"/>
      <c r="H8" s="618"/>
      <c r="I8" s="618"/>
      <c r="J8" s="618"/>
      <c r="K8" s="618"/>
      <c r="L8" s="618"/>
      <c r="M8" s="618"/>
      <c r="N8" s="618"/>
      <c r="O8" s="618"/>
      <c r="P8" s="618"/>
      <c r="Q8" s="619"/>
      <c r="R8" s="620">
        <v>363</v>
      </c>
      <c r="S8" s="621"/>
      <c r="T8" s="621"/>
      <c r="U8" s="621"/>
      <c r="V8" s="621"/>
      <c r="W8" s="621"/>
      <c r="X8" s="621"/>
      <c r="Y8" s="622"/>
      <c r="Z8" s="673">
        <v>0</v>
      </c>
      <c r="AA8" s="673"/>
      <c r="AB8" s="673"/>
      <c r="AC8" s="673"/>
      <c r="AD8" s="674">
        <v>363</v>
      </c>
      <c r="AE8" s="674"/>
      <c r="AF8" s="674"/>
      <c r="AG8" s="674"/>
      <c r="AH8" s="674"/>
      <c r="AI8" s="674"/>
      <c r="AJ8" s="674"/>
      <c r="AK8" s="674"/>
      <c r="AL8" s="643">
        <v>0</v>
      </c>
      <c r="AM8" s="675"/>
      <c r="AN8" s="675"/>
      <c r="AO8" s="676"/>
      <c r="AP8" s="617" t="s">
        <v>224</v>
      </c>
      <c r="AQ8" s="618"/>
      <c r="AR8" s="618"/>
      <c r="AS8" s="618"/>
      <c r="AT8" s="618"/>
      <c r="AU8" s="618"/>
      <c r="AV8" s="618"/>
      <c r="AW8" s="618"/>
      <c r="AX8" s="618"/>
      <c r="AY8" s="618"/>
      <c r="AZ8" s="618"/>
      <c r="BA8" s="618"/>
      <c r="BB8" s="618"/>
      <c r="BC8" s="618"/>
      <c r="BD8" s="618"/>
      <c r="BE8" s="618"/>
      <c r="BF8" s="619"/>
      <c r="BG8" s="620">
        <v>2562</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321504</v>
      </c>
      <c r="CS8" s="621"/>
      <c r="CT8" s="621"/>
      <c r="CU8" s="621"/>
      <c r="CV8" s="621"/>
      <c r="CW8" s="621"/>
      <c r="CX8" s="621"/>
      <c r="CY8" s="622"/>
      <c r="CZ8" s="673">
        <v>12.6</v>
      </c>
      <c r="DA8" s="673"/>
      <c r="DB8" s="673"/>
      <c r="DC8" s="673"/>
      <c r="DD8" s="626">
        <v>10963</v>
      </c>
      <c r="DE8" s="621"/>
      <c r="DF8" s="621"/>
      <c r="DG8" s="621"/>
      <c r="DH8" s="621"/>
      <c r="DI8" s="621"/>
      <c r="DJ8" s="621"/>
      <c r="DK8" s="621"/>
      <c r="DL8" s="621"/>
      <c r="DM8" s="621"/>
      <c r="DN8" s="621"/>
      <c r="DO8" s="621"/>
      <c r="DP8" s="622"/>
      <c r="DQ8" s="626">
        <v>233664</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193</v>
      </c>
      <c r="S9" s="621"/>
      <c r="T9" s="621"/>
      <c r="U9" s="621"/>
      <c r="V9" s="621"/>
      <c r="W9" s="621"/>
      <c r="X9" s="621"/>
      <c r="Y9" s="622"/>
      <c r="Z9" s="673">
        <v>0</v>
      </c>
      <c r="AA9" s="673"/>
      <c r="AB9" s="673"/>
      <c r="AC9" s="673"/>
      <c r="AD9" s="674">
        <v>193</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44311</v>
      </c>
      <c r="BH9" s="621"/>
      <c r="BI9" s="621"/>
      <c r="BJ9" s="621"/>
      <c r="BK9" s="621"/>
      <c r="BL9" s="621"/>
      <c r="BM9" s="621"/>
      <c r="BN9" s="622"/>
      <c r="BO9" s="673">
        <v>25.1</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141528</v>
      </c>
      <c r="CS9" s="621"/>
      <c r="CT9" s="621"/>
      <c r="CU9" s="621"/>
      <c r="CV9" s="621"/>
      <c r="CW9" s="621"/>
      <c r="CX9" s="621"/>
      <c r="CY9" s="622"/>
      <c r="CZ9" s="673">
        <v>5.5</v>
      </c>
      <c r="DA9" s="673"/>
      <c r="DB9" s="673"/>
      <c r="DC9" s="673"/>
      <c r="DD9" s="626">
        <v>10271</v>
      </c>
      <c r="DE9" s="621"/>
      <c r="DF9" s="621"/>
      <c r="DG9" s="621"/>
      <c r="DH9" s="621"/>
      <c r="DI9" s="621"/>
      <c r="DJ9" s="621"/>
      <c r="DK9" s="621"/>
      <c r="DL9" s="621"/>
      <c r="DM9" s="621"/>
      <c r="DN9" s="621"/>
      <c r="DO9" s="621"/>
      <c r="DP9" s="622"/>
      <c r="DQ9" s="626">
        <v>126917</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28830</v>
      </c>
      <c r="S10" s="621"/>
      <c r="T10" s="621"/>
      <c r="U10" s="621"/>
      <c r="V10" s="621"/>
      <c r="W10" s="621"/>
      <c r="X10" s="621"/>
      <c r="Y10" s="622"/>
      <c r="Z10" s="673">
        <v>1</v>
      </c>
      <c r="AA10" s="673"/>
      <c r="AB10" s="673"/>
      <c r="AC10" s="673"/>
      <c r="AD10" s="674">
        <v>28830</v>
      </c>
      <c r="AE10" s="674"/>
      <c r="AF10" s="674"/>
      <c r="AG10" s="674"/>
      <c r="AH10" s="674"/>
      <c r="AI10" s="674"/>
      <c r="AJ10" s="674"/>
      <c r="AK10" s="674"/>
      <c r="AL10" s="643">
        <v>2.2999999999999998</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5829</v>
      </c>
      <c r="BH10" s="621"/>
      <c r="BI10" s="621"/>
      <c r="BJ10" s="621"/>
      <c r="BK10" s="621"/>
      <c r="BL10" s="621"/>
      <c r="BM10" s="621"/>
      <c r="BN10" s="622"/>
      <c r="BO10" s="673">
        <v>3.3</v>
      </c>
      <c r="BP10" s="673"/>
      <c r="BQ10" s="673"/>
      <c r="BR10" s="673"/>
      <c r="BS10" s="626" t="s">
        <v>113</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8112</v>
      </c>
      <c r="CS10" s="621"/>
      <c r="CT10" s="621"/>
      <c r="CU10" s="621"/>
      <c r="CV10" s="621"/>
      <c r="CW10" s="621"/>
      <c r="CX10" s="621"/>
      <c r="CY10" s="622"/>
      <c r="CZ10" s="673">
        <v>0.3</v>
      </c>
      <c r="DA10" s="673"/>
      <c r="DB10" s="673"/>
      <c r="DC10" s="673"/>
      <c r="DD10" s="626" t="s">
        <v>113</v>
      </c>
      <c r="DE10" s="621"/>
      <c r="DF10" s="621"/>
      <c r="DG10" s="621"/>
      <c r="DH10" s="621"/>
      <c r="DI10" s="621"/>
      <c r="DJ10" s="621"/>
      <c r="DK10" s="621"/>
      <c r="DL10" s="621"/>
      <c r="DM10" s="621"/>
      <c r="DN10" s="621"/>
      <c r="DO10" s="621"/>
      <c r="DP10" s="622"/>
      <c r="DQ10" s="626">
        <v>8112</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6903</v>
      </c>
      <c r="BH11" s="621"/>
      <c r="BI11" s="621"/>
      <c r="BJ11" s="621"/>
      <c r="BK11" s="621"/>
      <c r="BL11" s="621"/>
      <c r="BM11" s="621"/>
      <c r="BN11" s="622"/>
      <c r="BO11" s="673">
        <v>3.9</v>
      </c>
      <c r="BP11" s="673"/>
      <c r="BQ11" s="673"/>
      <c r="BR11" s="673"/>
      <c r="BS11" s="626" t="s">
        <v>113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200370</v>
      </c>
      <c r="CS11" s="621"/>
      <c r="CT11" s="621"/>
      <c r="CU11" s="621"/>
      <c r="CV11" s="621"/>
      <c r="CW11" s="621"/>
      <c r="CX11" s="621"/>
      <c r="CY11" s="622"/>
      <c r="CZ11" s="673">
        <v>7.8</v>
      </c>
      <c r="DA11" s="673"/>
      <c r="DB11" s="673"/>
      <c r="DC11" s="673"/>
      <c r="DD11" s="626">
        <v>125080</v>
      </c>
      <c r="DE11" s="621"/>
      <c r="DF11" s="621"/>
      <c r="DG11" s="621"/>
      <c r="DH11" s="621"/>
      <c r="DI11" s="621"/>
      <c r="DJ11" s="621"/>
      <c r="DK11" s="621"/>
      <c r="DL11" s="621"/>
      <c r="DM11" s="621"/>
      <c r="DN11" s="621"/>
      <c r="DO11" s="621"/>
      <c r="DP11" s="622"/>
      <c r="DQ11" s="626">
        <v>84609</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106027</v>
      </c>
      <c r="BH12" s="621"/>
      <c r="BI12" s="621"/>
      <c r="BJ12" s="621"/>
      <c r="BK12" s="621"/>
      <c r="BL12" s="621"/>
      <c r="BM12" s="621"/>
      <c r="BN12" s="622"/>
      <c r="BO12" s="673">
        <v>60.1</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114398</v>
      </c>
      <c r="CS12" s="621"/>
      <c r="CT12" s="621"/>
      <c r="CU12" s="621"/>
      <c r="CV12" s="621"/>
      <c r="CW12" s="621"/>
      <c r="CX12" s="621"/>
      <c r="CY12" s="622"/>
      <c r="CZ12" s="673">
        <v>4.5</v>
      </c>
      <c r="DA12" s="673"/>
      <c r="DB12" s="673"/>
      <c r="DC12" s="673"/>
      <c r="DD12" s="626">
        <v>16019</v>
      </c>
      <c r="DE12" s="621"/>
      <c r="DF12" s="621"/>
      <c r="DG12" s="621"/>
      <c r="DH12" s="621"/>
      <c r="DI12" s="621"/>
      <c r="DJ12" s="621"/>
      <c r="DK12" s="621"/>
      <c r="DL12" s="621"/>
      <c r="DM12" s="621"/>
      <c r="DN12" s="621"/>
      <c r="DO12" s="621"/>
      <c r="DP12" s="622"/>
      <c r="DQ12" s="626">
        <v>71469</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2043</v>
      </c>
      <c r="S13" s="621"/>
      <c r="T13" s="621"/>
      <c r="U13" s="621"/>
      <c r="V13" s="621"/>
      <c r="W13" s="621"/>
      <c r="X13" s="621"/>
      <c r="Y13" s="622"/>
      <c r="Z13" s="673">
        <v>0.1</v>
      </c>
      <c r="AA13" s="673"/>
      <c r="AB13" s="673"/>
      <c r="AC13" s="673"/>
      <c r="AD13" s="674">
        <v>2043</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105214</v>
      </c>
      <c r="BH13" s="621"/>
      <c r="BI13" s="621"/>
      <c r="BJ13" s="621"/>
      <c r="BK13" s="621"/>
      <c r="BL13" s="621"/>
      <c r="BM13" s="621"/>
      <c r="BN13" s="622"/>
      <c r="BO13" s="673">
        <v>59.6</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470622</v>
      </c>
      <c r="CS13" s="621"/>
      <c r="CT13" s="621"/>
      <c r="CU13" s="621"/>
      <c r="CV13" s="621"/>
      <c r="CW13" s="621"/>
      <c r="CX13" s="621"/>
      <c r="CY13" s="622"/>
      <c r="CZ13" s="673">
        <v>18.399999999999999</v>
      </c>
      <c r="DA13" s="673"/>
      <c r="DB13" s="673"/>
      <c r="DC13" s="673"/>
      <c r="DD13" s="626">
        <v>387928</v>
      </c>
      <c r="DE13" s="621"/>
      <c r="DF13" s="621"/>
      <c r="DG13" s="621"/>
      <c r="DH13" s="621"/>
      <c r="DI13" s="621"/>
      <c r="DJ13" s="621"/>
      <c r="DK13" s="621"/>
      <c r="DL13" s="621"/>
      <c r="DM13" s="621"/>
      <c r="DN13" s="621"/>
      <c r="DO13" s="621"/>
      <c r="DP13" s="622"/>
      <c r="DQ13" s="626">
        <v>151039</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4930</v>
      </c>
      <c r="BH14" s="621"/>
      <c r="BI14" s="621"/>
      <c r="BJ14" s="621"/>
      <c r="BK14" s="621"/>
      <c r="BL14" s="621"/>
      <c r="BM14" s="621"/>
      <c r="BN14" s="622"/>
      <c r="BO14" s="673">
        <v>2.8</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82088</v>
      </c>
      <c r="CS14" s="621"/>
      <c r="CT14" s="621"/>
      <c r="CU14" s="621"/>
      <c r="CV14" s="621"/>
      <c r="CW14" s="621"/>
      <c r="CX14" s="621"/>
      <c r="CY14" s="622"/>
      <c r="CZ14" s="673">
        <v>3.2</v>
      </c>
      <c r="DA14" s="673"/>
      <c r="DB14" s="673"/>
      <c r="DC14" s="673"/>
      <c r="DD14" s="626">
        <v>11664</v>
      </c>
      <c r="DE14" s="621"/>
      <c r="DF14" s="621"/>
      <c r="DG14" s="621"/>
      <c r="DH14" s="621"/>
      <c r="DI14" s="621"/>
      <c r="DJ14" s="621"/>
      <c r="DK14" s="621"/>
      <c r="DL14" s="621"/>
      <c r="DM14" s="621"/>
      <c r="DN14" s="621"/>
      <c r="DO14" s="621"/>
      <c r="DP14" s="622"/>
      <c r="DQ14" s="626">
        <v>66488</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43</v>
      </c>
      <c r="S15" s="621"/>
      <c r="T15" s="621"/>
      <c r="U15" s="621"/>
      <c r="V15" s="621"/>
      <c r="W15" s="621"/>
      <c r="X15" s="621"/>
      <c r="Y15" s="622"/>
      <c r="Z15" s="673">
        <v>0</v>
      </c>
      <c r="AA15" s="673"/>
      <c r="AB15" s="673"/>
      <c r="AC15" s="673"/>
      <c r="AD15" s="674">
        <v>43</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5040</v>
      </c>
      <c r="BH15" s="621"/>
      <c r="BI15" s="621"/>
      <c r="BJ15" s="621"/>
      <c r="BK15" s="621"/>
      <c r="BL15" s="621"/>
      <c r="BM15" s="621"/>
      <c r="BN15" s="622"/>
      <c r="BO15" s="673">
        <v>2.9</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119184</v>
      </c>
      <c r="CS15" s="621"/>
      <c r="CT15" s="621"/>
      <c r="CU15" s="621"/>
      <c r="CV15" s="621"/>
      <c r="CW15" s="621"/>
      <c r="CX15" s="621"/>
      <c r="CY15" s="622"/>
      <c r="CZ15" s="673">
        <v>4.7</v>
      </c>
      <c r="DA15" s="673"/>
      <c r="DB15" s="673"/>
      <c r="DC15" s="673"/>
      <c r="DD15" s="626">
        <v>7371</v>
      </c>
      <c r="DE15" s="621"/>
      <c r="DF15" s="621"/>
      <c r="DG15" s="621"/>
      <c r="DH15" s="621"/>
      <c r="DI15" s="621"/>
      <c r="DJ15" s="621"/>
      <c r="DK15" s="621"/>
      <c r="DL15" s="621"/>
      <c r="DM15" s="621"/>
      <c r="DN15" s="621"/>
      <c r="DO15" s="621"/>
      <c r="DP15" s="622"/>
      <c r="DQ15" s="626">
        <v>109279</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1199883</v>
      </c>
      <c r="S16" s="621"/>
      <c r="T16" s="621"/>
      <c r="U16" s="621"/>
      <c r="V16" s="621"/>
      <c r="W16" s="621"/>
      <c r="X16" s="621"/>
      <c r="Y16" s="622"/>
      <c r="Z16" s="673">
        <v>43.2</v>
      </c>
      <c r="AA16" s="673"/>
      <c r="AB16" s="673"/>
      <c r="AC16" s="673"/>
      <c r="AD16" s="674">
        <v>1036204</v>
      </c>
      <c r="AE16" s="674"/>
      <c r="AF16" s="674"/>
      <c r="AG16" s="674"/>
      <c r="AH16" s="674"/>
      <c r="AI16" s="674"/>
      <c r="AJ16" s="674"/>
      <c r="AK16" s="674"/>
      <c r="AL16" s="643">
        <v>82.4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62153</v>
      </c>
      <c r="CS16" s="621"/>
      <c r="CT16" s="621"/>
      <c r="CU16" s="621"/>
      <c r="CV16" s="621"/>
      <c r="CW16" s="621"/>
      <c r="CX16" s="621"/>
      <c r="CY16" s="622"/>
      <c r="CZ16" s="673">
        <v>2.4</v>
      </c>
      <c r="DA16" s="673"/>
      <c r="DB16" s="673"/>
      <c r="DC16" s="673"/>
      <c r="DD16" s="626" t="s">
        <v>113</v>
      </c>
      <c r="DE16" s="621"/>
      <c r="DF16" s="621"/>
      <c r="DG16" s="621"/>
      <c r="DH16" s="621"/>
      <c r="DI16" s="621"/>
      <c r="DJ16" s="621"/>
      <c r="DK16" s="621"/>
      <c r="DL16" s="621"/>
      <c r="DM16" s="621"/>
      <c r="DN16" s="621"/>
      <c r="DO16" s="621"/>
      <c r="DP16" s="622"/>
      <c r="DQ16" s="626">
        <v>22711</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1036204</v>
      </c>
      <c r="S17" s="621"/>
      <c r="T17" s="621"/>
      <c r="U17" s="621"/>
      <c r="V17" s="621"/>
      <c r="W17" s="621"/>
      <c r="X17" s="621"/>
      <c r="Y17" s="622"/>
      <c r="Z17" s="673">
        <v>37.299999999999997</v>
      </c>
      <c r="AA17" s="673"/>
      <c r="AB17" s="673"/>
      <c r="AC17" s="673"/>
      <c r="AD17" s="674">
        <v>1036204</v>
      </c>
      <c r="AE17" s="674"/>
      <c r="AF17" s="674"/>
      <c r="AG17" s="674"/>
      <c r="AH17" s="674"/>
      <c r="AI17" s="674"/>
      <c r="AJ17" s="674"/>
      <c r="AK17" s="674"/>
      <c r="AL17" s="643">
        <v>82.4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174642</v>
      </c>
      <c r="CS17" s="621"/>
      <c r="CT17" s="621"/>
      <c r="CU17" s="621"/>
      <c r="CV17" s="621"/>
      <c r="CW17" s="621"/>
      <c r="CX17" s="621"/>
      <c r="CY17" s="622"/>
      <c r="CZ17" s="673">
        <v>6.8</v>
      </c>
      <c r="DA17" s="673"/>
      <c r="DB17" s="673"/>
      <c r="DC17" s="673"/>
      <c r="DD17" s="626" t="s">
        <v>113</v>
      </c>
      <c r="DE17" s="621"/>
      <c r="DF17" s="621"/>
      <c r="DG17" s="621"/>
      <c r="DH17" s="621"/>
      <c r="DI17" s="621"/>
      <c r="DJ17" s="621"/>
      <c r="DK17" s="621"/>
      <c r="DL17" s="621"/>
      <c r="DM17" s="621"/>
      <c r="DN17" s="621"/>
      <c r="DO17" s="621"/>
      <c r="DP17" s="622"/>
      <c r="DQ17" s="626">
        <v>170335</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153018</v>
      </c>
      <c r="S18" s="621"/>
      <c r="T18" s="621"/>
      <c r="U18" s="621"/>
      <c r="V18" s="621"/>
      <c r="W18" s="621"/>
      <c r="X18" s="621"/>
      <c r="Y18" s="622"/>
      <c r="Z18" s="673">
        <v>5.5</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v>10661</v>
      </c>
      <c r="S19" s="621"/>
      <c r="T19" s="621"/>
      <c r="U19" s="621"/>
      <c r="V19" s="621"/>
      <c r="W19" s="621"/>
      <c r="X19" s="621"/>
      <c r="Y19" s="622"/>
      <c r="Z19" s="673">
        <v>0.4</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879</v>
      </c>
      <c r="BH19" s="621"/>
      <c r="BI19" s="621"/>
      <c r="BJ19" s="621"/>
      <c r="BK19" s="621"/>
      <c r="BL19" s="621"/>
      <c r="BM19" s="621"/>
      <c r="BN19" s="622"/>
      <c r="BO19" s="673">
        <v>0.5</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1420051</v>
      </c>
      <c r="S20" s="621"/>
      <c r="T20" s="621"/>
      <c r="U20" s="621"/>
      <c r="V20" s="621"/>
      <c r="W20" s="621"/>
      <c r="X20" s="621"/>
      <c r="Y20" s="622"/>
      <c r="Z20" s="673">
        <v>51.1</v>
      </c>
      <c r="AA20" s="673"/>
      <c r="AB20" s="673"/>
      <c r="AC20" s="673"/>
      <c r="AD20" s="674">
        <v>1256372</v>
      </c>
      <c r="AE20" s="674"/>
      <c r="AF20" s="674"/>
      <c r="AG20" s="674"/>
      <c r="AH20" s="674"/>
      <c r="AI20" s="674"/>
      <c r="AJ20" s="674"/>
      <c r="AK20" s="674"/>
      <c r="AL20" s="643">
        <v>99.9</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879</v>
      </c>
      <c r="BH20" s="621"/>
      <c r="BI20" s="621"/>
      <c r="BJ20" s="621"/>
      <c r="BK20" s="621"/>
      <c r="BL20" s="621"/>
      <c r="BM20" s="621"/>
      <c r="BN20" s="622"/>
      <c r="BO20" s="673">
        <v>0.5</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2557076</v>
      </c>
      <c r="CS20" s="621"/>
      <c r="CT20" s="621"/>
      <c r="CU20" s="621"/>
      <c r="CV20" s="621"/>
      <c r="CW20" s="621"/>
      <c r="CX20" s="621"/>
      <c r="CY20" s="622"/>
      <c r="CZ20" s="673">
        <v>100</v>
      </c>
      <c r="DA20" s="673"/>
      <c r="DB20" s="673"/>
      <c r="DC20" s="673"/>
      <c r="DD20" s="626">
        <v>714648</v>
      </c>
      <c r="DE20" s="621"/>
      <c r="DF20" s="621"/>
      <c r="DG20" s="621"/>
      <c r="DH20" s="621"/>
      <c r="DI20" s="621"/>
      <c r="DJ20" s="621"/>
      <c r="DK20" s="621"/>
      <c r="DL20" s="621"/>
      <c r="DM20" s="621"/>
      <c r="DN20" s="621"/>
      <c r="DO20" s="621"/>
      <c r="DP20" s="622"/>
      <c r="DQ20" s="626">
        <v>1728232</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4" t="s">
        <v>263</v>
      </c>
      <c r="AQ21" s="721"/>
      <c r="AR21" s="721"/>
      <c r="AS21" s="721"/>
      <c r="AT21" s="721"/>
      <c r="AU21" s="721"/>
      <c r="AV21" s="721"/>
      <c r="AW21" s="721"/>
      <c r="AX21" s="721"/>
      <c r="AY21" s="721"/>
      <c r="AZ21" s="721"/>
      <c r="BA21" s="721"/>
      <c r="BB21" s="721"/>
      <c r="BC21" s="721"/>
      <c r="BD21" s="721"/>
      <c r="BE21" s="721"/>
      <c r="BF21" s="716"/>
      <c r="BG21" s="620">
        <v>879</v>
      </c>
      <c r="BH21" s="621"/>
      <c r="BI21" s="621"/>
      <c r="BJ21" s="621"/>
      <c r="BK21" s="621"/>
      <c r="BL21" s="621"/>
      <c r="BM21" s="621"/>
      <c r="BN21" s="622"/>
      <c r="BO21" s="673">
        <v>0.5</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433</v>
      </c>
      <c r="S22" s="621"/>
      <c r="T22" s="621"/>
      <c r="U22" s="621"/>
      <c r="V22" s="621"/>
      <c r="W22" s="621"/>
      <c r="X22" s="621"/>
      <c r="Y22" s="622"/>
      <c r="Z22" s="673">
        <v>0</v>
      </c>
      <c r="AA22" s="673"/>
      <c r="AB22" s="673"/>
      <c r="AC22" s="673"/>
      <c r="AD22" s="674" t="s">
        <v>113</v>
      </c>
      <c r="AE22" s="674"/>
      <c r="AF22" s="674"/>
      <c r="AG22" s="674"/>
      <c r="AH22" s="674"/>
      <c r="AI22" s="674"/>
      <c r="AJ22" s="674"/>
      <c r="AK22" s="674"/>
      <c r="AL22" s="643" t="s">
        <v>113</v>
      </c>
      <c r="AM22" s="675"/>
      <c r="AN22" s="675"/>
      <c r="AO22" s="676"/>
      <c r="AP22" s="714" t="s">
        <v>265</v>
      </c>
      <c r="AQ22" s="721"/>
      <c r="AR22" s="721"/>
      <c r="AS22" s="721"/>
      <c r="AT22" s="721"/>
      <c r="AU22" s="721"/>
      <c r="AV22" s="721"/>
      <c r="AW22" s="721"/>
      <c r="AX22" s="721"/>
      <c r="AY22" s="721"/>
      <c r="AZ22" s="721"/>
      <c r="BA22" s="721"/>
      <c r="BB22" s="721"/>
      <c r="BC22" s="721"/>
      <c r="BD22" s="721"/>
      <c r="BE22" s="721"/>
      <c r="BF22" s="716"/>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29032</v>
      </c>
      <c r="S23" s="621"/>
      <c r="T23" s="621"/>
      <c r="U23" s="621"/>
      <c r="V23" s="621"/>
      <c r="W23" s="621"/>
      <c r="X23" s="621"/>
      <c r="Y23" s="622"/>
      <c r="Z23" s="673">
        <v>1</v>
      </c>
      <c r="AA23" s="673"/>
      <c r="AB23" s="673"/>
      <c r="AC23" s="673"/>
      <c r="AD23" s="674">
        <v>790</v>
      </c>
      <c r="AE23" s="674"/>
      <c r="AF23" s="674"/>
      <c r="AG23" s="674"/>
      <c r="AH23" s="674"/>
      <c r="AI23" s="674"/>
      <c r="AJ23" s="674"/>
      <c r="AK23" s="674"/>
      <c r="AL23" s="643">
        <v>0.1</v>
      </c>
      <c r="AM23" s="675"/>
      <c r="AN23" s="675"/>
      <c r="AO23" s="676"/>
      <c r="AP23" s="714" t="s">
        <v>268</v>
      </c>
      <c r="AQ23" s="721"/>
      <c r="AR23" s="721"/>
      <c r="AS23" s="721"/>
      <c r="AT23" s="721"/>
      <c r="AU23" s="721"/>
      <c r="AV23" s="721"/>
      <c r="AW23" s="721"/>
      <c r="AX23" s="721"/>
      <c r="AY23" s="721"/>
      <c r="AZ23" s="721"/>
      <c r="BA23" s="721"/>
      <c r="BB23" s="721"/>
      <c r="BC23" s="721"/>
      <c r="BD23" s="721"/>
      <c r="BE23" s="721"/>
      <c r="BF23" s="716"/>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1933</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4" t="s">
        <v>275</v>
      </c>
      <c r="AQ24" s="721"/>
      <c r="AR24" s="721"/>
      <c r="AS24" s="721"/>
      <c r="AT24" s="721"/>
      <c r="AU24" s="721"/>
      <c r="AV24" s="721"/>
      <c r="AW24" s="721"/>
      <c r="AX24" s="721"/>
      <c r="AY24" s="721"/>
      <c r="AZ24" s="721"/>
      <c r="BA24" s="721"/>
      <c r="BB24" s="721"/>
      <c r="BC24" s="721"/>
      <c r="BD24" s="721"/>
      <c r="BE24" s="721"/>
      <c r="BF24" s="716"/>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617082</v>
      </c>
      <c r="CS24" s="671"/>
      <c r="CT24" s="671"/>
      <c r="CU24" s="671"/>
      <c r="CV24" s="671"/>
      <c r="CW24" s="671"/>
      <c r="CX24" s="671"/>
      <c r="CY24" s="718"/>
      <c r="CZ24" s="722">
        <v>24.1</v>
      </c>
      <c r="DA24" s="723"/>
      <c r="DB24" s="723"/>
      <c r="DC24" s="724"/>
      <c r="DD24" s="717">
        <v>540727</v>
      </c>
      <c r="DE24" s="671"/>
      <c r="DF24" s="671"/>
      <c r="DG24" s="671"/>
      <c r="DH24" s="671"/>
      <c r="DI24" s="671"/>
      <c r="DJ24" s="671"/>
      <c r="DK24" s="718"/>
      <c r="DL24" s="717">
        <v>537833</v>
      </c>
      <c r="DM24" s="671"/>
      <c r="DN24" s="671"/>
      <c r="DO24" s="671"/>
      <c r="DP24" s="671"/>
      <c r="DQ24" s="671"/>
      <c r="DR24" s="671"/>
      <c r="DS24" s="671"/>
      <c r="DT24" s="671"/>
      <c r="DU24" s="671"/>
      <c r="DV24" s="718"/>
      <c r="DW24" s="719">
        <v>41.2</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160880</v>
      </c>
      <c r="S25" s="621"/>
      <c r="T25" s="621"/>
      <c r="U25" s="621"/>
      <c r="V25" s="621"/>
      <c r="W25" s="621"/>
      <c r="X25" s="621"/>
      <c r="Y25" s="622"/>
      <c r="Z25" s="673">
        <v>5.8</v>
      </c>
      <c r="AA25" s="673"/>
      <c r="AB25" s="673"/>
      <c r="AC25" s="673"/>
      <c r="AD25" s="674" t="s">
        <v>113</v>
      </c>
      <c r="AE25" s="674"/>
      <c r="AF25" s="674"/>
      <c r="AG25" s="674"/>
      <c r="AH25" s="674"/>
      <c r="AI25" s="674"/>
      <c r="AJ25" s="674"/>
      <c r="AK25" s="674"/>
      <c r="AL25" s="643" t="s">
        <v>113</v>
      </c>
      <c r="AM25" s="675"/>
      <c r="AN25" s="675"/>
      <c r="AO25" s="676"/>
      <c r="AP25" s="714" t="s">
        <v>278</v>
      </c>
      <c r="AQ25" s="721"/>
      <c r="AR25" s="721"/>
      <c r="AS25" s="721"/>
      <c r="AT25" s="721"/>
      <c r="AU25" s="721"/>
      <c r="AV25" s="721"/>
      <c r="AW25" s="721"/>
      <c r="AX25" s="721"/>
      <c r="AY25" s="721"/>
      <c r="AZ25" s="721"/>
      <c r="BA25" s="721"/>
      <c r="BB25" s="721"/>
      <c r="BC25" s="721"/>
      <c r="BD25" s="721"/>
      <c r="BE25" s="721"/>
      <c r="BF25" s="716"/>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363804</v>
      </c>
      <c r="CS25" s="639"/>
      <c r="CT25" s="639"/>
      <c r="CU25" s="639"/>
      <c r="CV25" s="639"/>
      <c r="CW25" s="639"/>
      <c r="CX25" s="639"/>
      <c r="CY25" s="640"/>
      <c r="CZ25" s="623">
        <v>14.2</v>
      </c>
      <c r="DA25" s="641"/>
      <c r="DB25" s="641"/>
      <c r="DC25" s="642"/>
      <c r="DD25" s="626">
        <v>355017</v>
      </c>
      <c r="DE25" s="639"/>
      <c r="DF25" s="639"/>
      <c r="DG25" s="639"/>
      <c r="DH25" s="639"/>
      <c r="DI25" s="639"/>
      <c r="DJ25" s="639"/>
      <c r="DK25" s="640"/>
      <c r="DL25" s="626">
        <v>354049</v>
      </c>
      <c r="DM25" s="639"/>
      <c r="DN25" s="639"/>
      <c r="DO25" s="639"/>
      <c r="DP25" s="639"/>
      <c r="DQ25" s="639"/>
      <c r="DR25" s="639"/>
      <c r="DS25" s="639"/>
      <c r="DT25" s="639"/>
      <c r="DU25" s="639"/>
      <c r="DV25" s="640"/>
      <c r="DW25" s="643">
        <v>27.1</v>
      </c>
      <c r="DX25" s="644"/>
      <c r="DY25" s="644"/>
      <c r="DZ25" s="644"/>
      <c r="EA25" s="644"/>
      <c r="EB25" s="644"/>
      <c r="EC25" s="645"/>
    </row>
    <row r="26" spans="2:133" ht="11.25" customHeight="1">
      <c r="B26" s="711" t="s">
        <v>280</v>
      </c>
      <c r="C26" s="712"/>
      <c r="D26" s="712"/>
      <c r="E26" s="712"/>
      <c r="F26" s="712"/>
      <c r="G26" s="712"/>
      <c r="H26" s="712"/>
      <c r="I26" s="712"/>
      <c r="J26" s="712"/>
      <c r="K26" s="712"/>
      <c r="L26" s="712"/>
      <c r="M26" s="712"/>
      <c r="N26" s="712"/>
      <c r="O26" s="712"/>
      <c r="P26" s="712"/>
      <c r="Q26" s="713"/>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4" t="s">
        <v>281</v>
      </c>
      <c r="AQ26" s="715"/>
      <c r="AR26" s="715"/>
      <c r="AS26" s="715"/>
      <c r="AT26" s="715"/>
      <c r="AU26" s="715"/>
      <c r="AV26" s="715"/>
      <c r="AW26" s="715"/>
      <c r="AX26" s="715"/>
      <c r="AY26" s="715"/>
      <c r="AZ26" s="715"/>
      <c r="BA26" s="715"/>
      <c r="BB26" s="715"/>
      <c r="BC26" s="715"/>
      <c r="BD26" s="715"/>
      <c r="BE26" s="715"/>
      <c r="BF26" s="716"/>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191625</v>
      </c>
      <c r="CS26" s="621"/>
      <c r="CT26" s="621"/>
      <c r="CU26" s="621"/>
      <c r="CV26" s="621"/>
      <c r="CW26" s="621"/>
      <c r="CX26" s="621"/>
      <c r="CY26" s="622"/>
      <c r="CZ26" s="623">
        <v>7.5</v>
      </c>
      <c r="DA26" s="641"/>
      <c r="DB26" s="641"/>
      <c r="DC26" s="642"/>
      <c r="DD26" s="626">
        <v>185047</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230748</v>
      </c>
      <c r="S27" s="621"/>
      <c r="T27" s="621"/>
      <c r="U27" s="621"/>
      <c r="V27" s="621"/>
      <c r="W27" s="621"/>
      <c r="X27" s="621"/>
      <c r="Y27" s="622"/>
      <c r="Z27" s="673">
        <v>8.3000000000000007</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176481</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78636</v>
      </c>
      <c r="CS27" s="639"/>
      <c r="CT27" s="639"/>
      <c r="CU27" s="639"/>
      <c r="CV27" s="639"/>
      <c r="CW27" s="639"/>
      <c r="CX27" s="639"/>
      <c r="CY27" s="640"/>
      <c r="CZ27" s="623">
        <v>3.1</v>
      </c>
      <c r="DA27" s="641"/>
      <c r="DB27" s="641"/>
      <c r="DC27" s="642"/>
      <c r="DD27" s="626">
        <v>15375</v>
      </c>
      <c r="DE27" s="639"/>
      <c r="DF27" s="639"/>
      <c r="DG27" s="639"/>
      <c r="DH27" s="639"/>
      <c r="DI27" s="639"/>
      <c r="DJ27" s="639"/>
      <c r="DK27" s="640"/>
      <c r="DL27" s="626">
        <v>13449</v>
      </c>
      <c r="DM27" s="639"/>
      <c r="DN27" s="639"/>
      <c r="DO27" s="639"/>
      <c r="DP27" s="639"/>
      <c r="DQ27" s="639"/>
      <c r="DR27" s="639"/>
      <c r="DS27" s="639"/>
      <c r="DT27" s="639"/>
      <c r="DU27" s="639"/>
      <c r="DV27" s="640"/>
      <c r="DW27" s="643">
        <v>1</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7334</v>
      </c>
      <c r="S28" s="621"/>
      <c r="T28" s="621"/>
      <c r="U28" s="621"/>
      <c r="V28" s="621"/>
      <c r="W28" s="621"/>
      <c r="X28" s="621"/>
      <c r="Y28" s="622"/>
      <c r="Z28" s="673">
        <v>0.3</v>
      </c>
      <c r="AA28" s="673"/>
      <c r="AB28" s="673"/>
      <c r="AC28" s="673"/>
      <c r="AD28" s="674">
        <v>945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174642</v>
      </c>
      <c r="CS28" s="621"/>
      <c r="CT28" s="621"/>
      <c r="CU28" s="621"/>
      <c r="CV28" s="621"/>
      <c r="CW28" s="621"/>
      <c r="CX28" s="621"/>
      <c r="CY28" s="622"/>
      <c r="CZ28" s="623">
        <v>6.8</v>
      </c>
      <c r="DA28" s="641"/>
      <c r="DB28" s="641"/>
      <c r="DC28" s="642"/>
      <c r="DD28" s="626">
        <v>170335</v>
      </c>
      <c r="DE28" s="621"/>
      <c r="DF28" s="621"/>
      <c r="DG28" s="621"/>
      <c r="DH28" s="621"/>
      <c r="DI28" s="621"/>
      <c r="DJ28" s="621"/>
      <c r="DK28" s="622"/>
      <c r="DL28" s="626">
        <v>170335</v>
      </c>
      <c r="DM28" s="621"/>
      <c r="DN28" s="621"/>
      <c r="DO28" s="621"/>
      <c r="DP28" s="621"/>
      <c r="DQ28" s="621"/>
      <c r="DR28" s="621"/>
      <c r="DS28" s="621"/>
      <c r="DT28" s="621"/>
      <c r="DU28" s="621"/>
      <c r="DV28" s="622"/>
      <c r="DW28" s="643">
        <v>13.1</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14901</v>
      </c>
      <c r="S29" s="621"/>
      <c r="T29" s="621"/>
      <c r="U29" s="621"/>
      <c r="V29" s="621"/>
      <c r="W29" s="621"/>
      <c r="X29" s="621"/>
      <c r="Y29" s="622"/>
      <c r="Z29" s="673">
        <v>0.5</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174642</v>
      </c>
      <c r="CS29" s="639"/>
      <c r="CT29" s="639"/>
      <c r="CU29" s="639"/>
      <c r="CV29" s="639"/>
      <c r="CW29" s="639"/>
      <c r="CX29" s="639"/>
      <c r="CY29" s="640"/>
      <c r="CZ29" s="623">
        <v>6.8</v>
      </c>
      <c r="DA29" s="641"/>
      <c r="DB29" s="641"/>
      <c r="DC29" s="642"/>
      <c r="DD29" s="626">
        <v>170335</v>
      </c>
      <c r="DE29" s="639"/>
      <c r="DF29" s="639"/>
      <c r="DG29" s="639"/>
      <c r="DH29" s="639"/>
      <c r="DI29" s="639"/>
      <c r="DJ29" s="639"/>
      <c r="DK29" s="640"/>
      <c r="DL29" s="626">
        <v>170335</v>
      </c>
      <c r="DM29" s="639"/>
      <c r="DN29" s="639"/>
      <c r="DO29" s="639"/>
      <c r="DP29" s="639"/>
      <c r="DQ29" s="639"/>
      <c r="DR29" s="639"/>
      <c r="DS29" s="639"/>
      <c r="DT29" s="639"/>
      <c r="DU29" s="639"/>
      <c r="DV29" s="640"/>
      <c r="DW29" s="643">
        <v>13.1</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227574</v>
      </c>
      <c r="S30" s="621"/>
      <c r="T30" s="621"/>
      <c r="U30" s="621"/>
      <c r="V30" s="621"/>
      <c r="W30" s="621"/>
      <c r="X30" s="621"/>
      <c r="Y30" s="622"/>
      <c r="Z30" s="673">
        <v>8.1999999999999993</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99.4</v>
      </c>
      <c r="BH30" s="687"/>
      <c r="BI30" s="687"/>
      <c r="BJ30" s="687"/>
      <c r="BK30" s="687"/>
      <c r="BL30" s="687"/>
      <c r="BM30" s="688">
        <v>97.1</v>
      </c>
      <c r="BN30" s="687"/>
      <c r="BO30" s="687"/>
      <c r="BP30" s="687"/>
      <c r="BQ30" s="689"/>
      <c r="BR30" s="686">
        <v>99.6</v>
      </c>
      <c r="BS30" s="687"/>
      <c r="BT30" s="687"/>
      <c r="BU30" s="687"/>
      <c r="BV30" s="687"/>
      <c r="BW30" s="687"/>
      <c r="BX30" s="688">
        <v>97.5</v>
      </c>
      <c r="BY30" s="687"/>
      <c r="BZ30" s="687"/>
      <c r="CA30" s="687"/>
      <c r="CB30" s="689"/>
      <c r="CD30" s="692"/>
      <c r="CE30" s="693"/>
      <c r="CF30" s="657" t="s">
        <v>295</v>
      </c>
      <c r="CG30" s="654"/>
      <c r="CH30" s="654"/>
      <c r="CI30" s="654"/>
      <c r="CJ30" s="654"/>
      <c r="CK30" s="654"/>
      <c r="CL30" s="654"/>
      <c r="CM30" s="654"/>
      <c r="CN30" s="654"/>
      <c r="CO30" s="654"/>
      <c r="CP30" s="654"/>
      <c r="CQ30" s="655"/>
      <c r="CR30" s="620">
        <v>160589</v>
      </c>
      <c r="CS30" s="621"/>
      <c r="CT30" s="621"/>
      <c r="CU30" s="621"/>
      <c r="CV30" s="621"/>
      <c r="CW30" s="621"/>
      <c r="CX30" s="621"/>
      <c r="CY30" s="622"/>
      <c r="CZ30" s="623">
        <v>6.3</v>
      </c>
      <c r="DA30" s="641"/>
      <c r="DB30" s="641"/>
      <c r="DC30" s="642"/>
      <c r="DD30" s="626">
        <v>156282</v>
      </c>
      <c r="DE30" s="621"/>
      <c r="DF30" s="621"/>
      <c r="DG30" s="621"/>
      <c r="DH30" s="621"/>
      <c r="DI30" s="621"/>
      <c r="DJ30" s="621"/>
      <c r="DK30" s="622"/>
      <c r="DL30" s="626">
        <v>156282</v>
      </c>
      <c r="DM30" s="621"/>
      <c r="DN30" s="621"/>
      <c r="DO30" s="621"/>
      <c r="DP30" s="621"/>
      <c r="DQ30" s="621"/>
      <c r="DR30" s="621"/>
      <c r="DS30" s="621"/>
      <c r="DT30" s="621"/>
      <c r="DU30" s="621"/>
      <c r="DV30" s="622"/>
      <c r="DW30" s="643">
        <v>12</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179971</v>
      </c>
      <c r="S31" s="621"/>
      <c r="T31" s="621"/>
      <c r="U31" s="621"/>
      <c r="V31" s="621"/>
      <c r="W31" s="621"/>
      <c r="X31" s="621"/>
      <c r="Y31" s="622"/>
      <c r="Z31" s="673">
        <v>6.5</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99.2</v>
      </c>
      <c r="BH31" s="639"/>
      <c r="BI31" s="639"/>
      <c r="BJ31" s="639"/>
      <c r="BK31" s="639"/>
      <c r="BL31" s="639"/>
      <c r="BM31" s="675">
        <v>97.4</v>
      </c>
      <c r="BN31" s="685"/>
      <c r="BO31" s="685"/>
      <c r="BP31" s="685"/>
      <c r="BQ31" s="649"/>
      <c r="BR31" s="684">
        <v>99.5</v>
      </c>
      <c r="BS31" s="639"/>
      <c r="BT31" s="639"/>
      <c r="BU31" s="639"/>
      <c r="BV31" s="639"/>
      <c r="BW31" s="639"/>
      <c r="BX31" s="675">
        <v>98</v>
      </c>
      <c r="BY31" s="685"/>
      <c r="BZ31" s="685"/>
      <c r="CA31" s="685"/>
      <c r="CB31" s="649"/>
      <c r="CD31" s="692"/>
      <c r="CE31" s="693"/>
      <c r="CF31" s="657" t="s">
        <v>299</v>
      </c>
      <c r="CG31" s="654"/>
      <c r="CH31" s="654"/>
      <c r="CI31" s="654"/>
      <c r="CJ31" s="654"/>
      <c r="CK31" s="654"/>
      <c r="CL31" s="654"/>
      <c r="CM31" s="654"/>
      <c r="CN31" s="654"/>
      <c r="CO31" s="654"/>
      <c r="CP31" s="654"/>
      <c r="CQ31" s="655"/>
      <c r="CR31" s="620">
        <v>14053</v>
      </c>
      <c r="CS31" s="639"/>
      <c r="CT31" s="639"/>
      <c r="CU31" s="639"/>
      <c r="CV31" s="639"/>
      <c r="CW31" s="639"/>
      <c r="CX31" s="639"/>
      <c r="CY31" s="640"/>
      <c r="CZ31" s="623">
        <v>0.5</v>
      </c>
      <c r="DA31" s="641"/>
      <c r="DB31" s="641"/>
      <c r="DC31" s="642"/>
      <c r="DD31" s="626">
        <v>14053</v>
      </c>
      <c r="DE31" s="639"/>
      <c r="DF31" s="639"/>
      <c r="DG31" s="639"/>
      <c r="DH31" s="639"/>
      <c r="DI31" s="639"/>
      <c r="DJ31" s="639"/>
      <c r="DK31" s="640"/>
      <c r="DL31" s="626">
        <v>14053</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23765</v>
      </c>
      <c r="S32" s="621"/>
      <c r="T32" s="621"/>
      <c r="U32" s="621"/>
      <c r="V32" s="621"/>
      <c r="W32" s="621"/>
      <c r="X32" s="621"/>
      <c r="Y32" s="622"/>
      <c r="Z32" s="673">
        <v>0.9</v>
      </c>
      <c r="AA32" s="673"/>
      <c r="AB32" s="673"/>
      <c r="AC32" s="673"/>
      <c r="AD32" s="674">
        <v>48</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99.5</v>
      </c>
      <c r="BH32" s="605"/>
      <c r="BI32" s="605"/>
      <c r="BJ32" s="605"/>
      <c r="BK32" s="605"/>
      <c r="BL32" s="605"/>
      <c r="BM32" s="668">
        <v>96.8</v>
      </c>
      <c r="BN32" s="605"/>
      <c r="BO32" s="605"/>
      <c r="BP32" s="605"/>
      <c r="BQ32" s="662"/>
      <c r="BR32" s="683">
        <v>99.6</v>
      </c>
      <c r="BS32" s="605"/>
      <c r="BT32" s="605"/>
      <c r="BU32" s="605"/>
      <c r="BV32" s="605"/>
      <c r="BW32" s="605"/>
      <c r="BX32" s="668">
        <v>97.1</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479742</v>
      </c>
      <c r="S33" s="621"/>
      <c r="T33" s="621"/>
      <c r="U33" s="621"/>
      <c r="V33" s="621"/>
      <c r="W33" s="621"/>
      <c r="X33" s="621"/>
      <c r="Y33" s="622"/>
      <c r="Z33" s="673">
        <v>17.3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1163193</v>
      </c>
      <c r="CS33" s="639"/>
      <c r="CT33" s="639"/>
      <c r="CU33" s="639"/>
      <c r="CV33" s="639"/>
      <c r="CW33" s="639"/>
      <c r="CX33" s="639"/>
      <c r="CY33" s="640"/>
      <c r="CZ33" s="623">
        <v>45.5</v>
      </c>
      <c r="DA33" s="641"/>
      <c r="DB33" s="641"/>
      <c r="DC33" s="642"/>
      <c r="DD33" s="626">
        <v>1003507</v>
      </c>
      <c r="DE33" s="639"/>
      <c r="DF33" s="639"/>
      <c r="DG33" s="639"/>
      <c r="DH33" s="639"/>
      <c r="DI33" s="639"/>
      <c r="DJ33" s="639"/>
      <c r="DK33" s="640"/>
      <c r="DL33" s="626">
        <v>546360</v>
      </c>
      <c r="DM33" s="639"/>
      <c r="DN33" s="639"/>
      <c r="DO33" s="639"/>
      <c r="DP33" s="639"/>
      <c r="DQ33" s="639"/>
      <c r="DR33" s="639"/>
      <c r="DS33" s="639"/>
      <c r="DT33" s="639"/>
      <c r="DU33" s="639"/>
      <c r="DV33" s="640"/>
      <c r="DW33" s="643">
        <v>41.9</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430824</v>
      </c>
      <c r="CS34" s="621"/>
      <c r="CT34" s="621"/>
      <c r="CU34" s="621"/>
      <c r="CV34" s="621"/>
      <c r="CW34" s="621"/>
      <c r="CX34" s="621"/>
      <c r="CY34" s="622"/>
      <c r="CZ34" s="623">
        <v>16.8</v>
      </c>
      <c r="DA34" s="641"/>
      <c r="DB34" s="641"/>
      <c r="DC34" s="642"/>
      <c r="DD34" s="626">
        <v>355084</v>
      </c>
      <c r="DE34" s="621"/>
      <c r="DF34" s="621"/>
      <c r="DG34" s="621"/>
      <c r="DH34" s="621"/>
      <c r="DI34" s="621"/>
      <c r="DJ34" s="621"/>
      <c r="DK34" s="622"/>
      <c r="DL34" s="626">
        <v>224004</v>
      </c>
      <c r="DM34" s="621"/>
      <c r="DN34" s="621"/>
      <c r="DO34" s="621"/>
      <c r="DP34" s="621"/>
      <c r="DQ34" s="621"/>
      <c r="DR34" s="621"/>
      <c r="DS34" s="621"/>
      <c r="DT34" s="621"/>
      <c r="DU34" s="621"/>
      <c r="DV34" s="622"/>
      <c r="DW34" s="643">
        <v>17.2</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46742</v>
      </c>
      <c r="S35" s="621"/>
      <c r="T35" s="621"/>
      <c r="U35" s="621"/>
      <c r="V35" s="621"/>
      <c r="W35" s="621"/>
      <c r="X35" s="621"/>
      <c r="Y35" s="622"/>
      <c r="Z35" s="673">
        <v>1.7</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245969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58949</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62820</v>
      </c>
      <c r="CS35" s="639"/>
      <c r="CT35" s="639"/>
      <c r="CU35" s="639"/>
      <c r="CV35" s="639"/>
      <c r="CW35" s="639"/>
      <c r="CX35" s="639"/>
      <c r="CY35" s="640"/>
      <c r="CZ35" s="623">
        <v>2.5</v>
      </c>
      <c r="DA35" s="641"/>
      <c r="DB35" s="641"/>
      <c r="DC35" s="642"/>
      <c r="DD35" s="626">
        <v>47780</v>
      </c>
      <c r="DE35" s="639"/>
      <c r="DF35" s="639"/>
      <c r="DG35" s="639"/>
      <c r="DH35" s="639"/>
      <c r="DI35" s="639"/>
      <c r="DJ35" s="639"/>
      <c r="DK35" s="640"/>
      <c r="DL35" s="626">
        <v>47780</v>
      </c>
      <c r="DM35" s="639"/>
      <c r="DN35" s="639"/>
      <c r="DO35" s="639"/>
      <c r="DP35" s="639"/>
      <c r="DQ35" s="639"/>
      <c r="DR35" s="639"/>
      <c r="DS35" s="639"/>
      <c r="DT35" s="639"/>
      <c r="DU35" s="639"/>
      <c r="DV35" s="640"/>
      <c r="DW35" s="643">
        <v>3.7</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2776364</v>
      </c>
      <c r="S36" s="661"/>
      <c r="T36" s="661"/>
      <c r="U36" s="661"/>
      <c r="V36" s="661"/>
      <c r="W36" s="661"/>
      <c r="X36" s="661"/>
      <c r="Y36" s="664"/>
      <c r="Z36" s="665">
        <v>100</v>
      </c>
      <c r="AA36" s="665"/>
      <c r="AB36" s="665"/>
      <c r="AC36" s="665"/>
      <c r="AD36" s="666">
        <v>1258155</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51135</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51472</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183642</v>
      </c>
      <c r="CS36" s="621"/>
      <c r="CT36" s="621"/>
      <c r="CU36" s="621"/>
      <c r="CV36" s="621"/>
      <c r="CW36" s="621"/>
      <c r="CX36" s="621"/>
      <c r="CY36" s="622"/>
      <c r="CZ36" s="623">
        <v>7.2</v>
      </c>
      <c r="DA36" s="641"/>
      <c r="DB36" s="641"/>
      <c r="DC36" s="642"/>
      <c r="DD36" s="626">
        <v>166067</v>
      </c>
      <c r="DE36" s="621"/>
      <c r="DF36" s="621"/>
      <c r="DG36" s="621"/>
      <c r="DH36" s="621"/>
      <c r="DI36" s="621"/>
      <c r="DJ36" s="621"/>
      <c r="DK36" s="622"/>
      <c r="DL36" s="626">
        <v>106184</v>
      </c>
      <c r="DM36" s="621"/>
      <c r="DN36" s="621"/>
      <c r="DO36" s="621"/>
      <c r="DP36" s="621"/>
      <c r="DQ36" s="621"/>
      <c r="DR36" s="621"/>
      <c r="DS36" s="621"/>
      <c r="DT36" s="621"/>
      <c r="DU36" s="621"/>
      <c r="DV36" s="622"/>
      <c r="DW36" s="643">
        <v>8.1</v>
      </c>
      <c r="DX36" s="644"/>
      <c r="DY36" s="644"/>
      <c r="DZ36" s="644"/>
      <c r="EA36" s="644"/>
      <c r="EB36" s="644"/>
      <c r="EC36" s="645"/>
    </row>
    <row r="37" spans="2:133" ht="11.25" customHeight="1">
      <c r="AQ37" s="646" t="s">
        <v>317</v>
      </c>
      <c r="AR37" s="647"/>
      <c r="AS37" s="647"/>
      <c r="AT37" s="647"/>
      <c r="AU37" s="647"/>
      <c r="AV37" s="647"/>
      <c r="AW37" s="647"/>
      <c r="AX37" s="647"/>
      <c r="AY37" s="648"/>
      <c r="AZ37" s="620">
        <v>37755</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293</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74845</v>
      </c>
      <c r="CS37" s="639"/>
      <c r="CT37" s="639"/>
      <c r="CU37" s="639"/>
      <c r="CV37" s="639"/>
      <c r="CW37" s="639"/>
      <c r="CX37" s="639"/>
      <c r="CY37" s="640"/>
      <c r="CZ37" s="623">
        <v>2.9</v>
      </c>
      <c r="DA37" s="641"/>
      <c r="DB37" s="641"/>
      <c r="DC37" s="642"/>
      <c r="DD37" s="626">
        <v>70745</v>
      </c>
      <c r="DE37" s="639"/>
      <c r="DF37" s="639"/>
      <c r="DG37" s="639"/>
      <c r="DH37" s="639"/>
      <c r="DI37" s="639"/>
      <c r="DJ37" s="639"/>
      <c r="DK37" s="640"/>
      <c r="DL37" s="626">
        <v>70209</v>
      </c>
      <c r="DM37" s="639"/>
      <c r="DN37" s="639"/>
      <c r="DO37" s="639"/>
      <c r="DP37" s="639"/>
      <c r="DQ37" s="639"/>
      <c r="DR37" s="639"/>
      <c r="DS37" s="639"/>
      <c r="DT37" s="639"/>
      <c r="DU37" s="639"/>
      <c r="DV37" s="640"/>
      <c r="DW37" s="643">
        <v>5.4</v>
      </c>
      <c r="DX37" s="644"/>
      <c r="DY37" s="644"/>
      <c r="DZ37" s="644"/>
      <c r="EA37" s="644"/>
      <c r="EB37" s="644"/>
      <c r="EC37" s="645"/>
    </row>
    <row r="38" spans="2:133" ht="11.25" customHeight="1">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437</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245969</v>
      </c>
      <c r="CS38" s="621"/>
      <c r="CT38" s="621"/>
      <c r="CU38" s="621"/>
      <c r="CV38" s="621"/>
      <c r="CW38" s="621"/>
      <c r="CX38" s="621"/>
      <c r="CY38" s="622"/>
      <c r="CZ38" s="623">
        <v>9.6</v>
      </c>
      <c r="DA38" s="641"/>
      <c r="DB38" s="641"/>
      <c r="DC38" s="642"/>
      <c r="DD38" s="626">
        <v>230691</v>
      </c>
      <c r="DE38" s="621"/>
      <c r="DF38" s="621"/>
      <c r="DG38" s="621"/>
      <c r="DH38" s="621"/>
      <c r="DI38" s="621"/>
      <c r="DJ38" s="621"/>
      <c r="DK38" s="622"/>
      <c r="DL38" s="626">
        <v>168392</v>
      </c>
      <c r="DM38" s="621"/>
      <c r="DN38" s="621"/>
      <c r="DO38" s="621"/>
      <c r="DP38" s="621"/>
      <c r="DQ38" s="621"/>
      <c r="DR38" s="621"/>
      <c r="DS38" s="621"/>
      <c r="DT38" s="621"/>
      <c r="DU38" s="621"/>
      <c r="DV38" s="622"/>
      <c r="DW38" s="643">
        <v>12.9</v>
      </c>
      <c r="DX38" s="644"/>
      <c r="DY38" s="644"/>
      <c r="DZ38" s="644"/>
      <c r="EA38" s="644"/>
      <c r="EB38" s="644"/>
      <c r="EC38" s="645"/>
    </row>
    <row r="39" spans="2:133" ht="11.25" customHeight="1">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80</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239938</v>
      </c>
      <c r="CS39" s="639"/>
      <c r="CT39" s="639"/>
      <c r="CU39" s="639"/>
      <c r="CV39" s="639"/>
      <c r="CW39" s="639"/>
      <c r="CX39" s="639"/>
      <c r="CY39" s="640"/>
      <c r="CZ39" s="623">
        <v>9.4</v>
      </c>
      <c r="DA39" s="641"/>
      <c r="DB39" s="641"/>
      <c r="DC39" s="642"/>
      <c r="DD39" s="626">
        <v>203885</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23409</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148</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t="s">
        <v>321</v>
      </c>
      <c r="CS40" s="621"/>
      <c r="CT40" s="621"/>
      <c r="CU40" s="621"/>
      <c r="CV40" s="621"/>
      <c r="CW40" s="621"/>
      <c r="CX40" s="621"/>
      <c r="CY40" s="622"/>
      <c r="CZ40" s="623" t="s">
        <v>321</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133670</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273</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776801</v>
      </c>
      <c r="CS42" s="621"/>
      <c r="CT42" s="621"/>
      <c r="CU42" s="621"/>
      <c r="CV42" s="621"/>
      <c r="CW42" s="621"/>
      <c r="CX42" s="621"/>
      <c r="CY42" s="622"/>
      <c r="CZ42" s="623">
        <v>30.4</v>
      </c>
      <c r="DA42" s="624"/>
      <c r="DB42" s="624"/>
      <c r="DC42" s="625"/>
      <c r="DD42" s="626">
        <v>183998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22626</v>
      </c>
      <c r="CS43" s="639"/>
      <c r="CT43" s="639"/>
      <c r="CU43" s="639"/>
      <c r="CV43" s="639"/>
      <c r="CW43" s="639"/>
      <c r="CX43" s="639"/>
      <c r="CY43" s="640"/>
      <c r="CZ43" s="623">
        <v>0.9</v>
      </c>
      <c r="DA43" s="641"/>
      <c r="DB43" s="641"/>
      <c r="DC43" s="642"/>
      <c r="DD43" s="626">
        <v>22626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714648</v>
      </c>
      <c r="CS44" s="621"/>
      <c r="CT44" s="621"/>
      <c r="CU44" s="621"/>
      <c r="CV44" s="621"/>
      <c r="CW44" s="621"/>
      <c r="CX44" s="621"/>
      <c r="CY44" s="622"/>
      <c r="CZ44" s="623">
        <v>27.9</v>
      </c>
      <c r="DA44" s="624"/>
      <c r="DB44" s="624"/>
      <c r="DC44" s="625"/>
      <c r="DD44" s="626">
        <v>161287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453207</v>
      </c>
      <c r="CS45" s="639"/>
      <c r="CT45" s="639"/>
      <c r="CU45" s="639"/>
      <c r="CV45" s="639"/>
      <c r="CW45" s="639"/>
      <c r="CX45" s="639"/>
      <c r="CY45" s="640"/>
      <c r="CZ45" s="623">
        <v>17.7</v>
      </c>
      <c r="DA45" s="641"/>
      <c r="DB45" s="641"/>
      <c r="DC45" s="642"/>
      <c r="DD45" s="626">
        <v>60758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201441</v>
      </c>
      <c r="CS46" s="621"/>
      <c r="CT46" s="621"/>
      <c r="CU46" s="621"/>
      <c r="CV46" s="621"/>
      <c r="CW46" s="621"/>
      <c r="CX46" s="621"/>
      <c r="CY46" s="622"/>
      <c r="CZ46" s="623">
        <v>7.9</v>
      </c>
      <c r="DA46" s="624"/>
      <c r="DB46" s="624"/>
      <c r="DC46" s="625"/>
      <c r="DD46" s="626">
        <v>100529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v>62153</v>
      </c>
      <c r="CS47" s="639"/>
      <c r="CT47" s="639"/>
      <c r="CU47" s="639"/>
      <c r="CV47" s="639"/>
      <c r="CW47" s="639"/>
      <c r="CX47" s="639"/>
      <c r="CY47" s="640"/>
      <c r="CZ47" s="623">
        <v>2.4</v>
      </c>
      <c r="DA47" s="641"/>
      <c r="DB47" s="641"/>
      <c r="DC47" s="642"/>
      <c r="DD47" s="626">
        <v>22711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2557076</v>
      </c>
      <c r="CS49" s="605"/>
      <c r="CT49" s="605"/>
      <c r="CU49" s="605"/>
      <c r="CV49" s="605"/>
      <c r="CW49" s="605"/>
      <c r="CX49" s="605"/>
      <c r="CY49" s="606"/>
      <c r="CZ49" s="607">
        <v>100</v>
      </c>
      <c r="DA49" s="608"/>
      <c r="DB49" s="608"/>
      <c r="DC49" s="609"/>
      <c r="DD49" s="610">
        <v>1728232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2768</v>
      </c>
      <c r="R7" s="1134"/>
      <c r="S7" s="1134"/>
      <c r="T7" s="1134"/>
      <c r="U7" s="1134"/>
      <c r="V7" s="1134">
        <v>2552</v>
      </c>
      <c r="W7" s="1134"/>
      <c r="X7" s="1134"/>
      <c r="Y7" s="1134"/>
      <c r="Z7" s="1134"/>
      <c r="AA7" s="1134">
        <v>216</v>
      </c>
      <c r="AB7" s="1134"/>
      <c r="AC7" s="1134"/>
      <c r="AD7" s="1134"/>
      <c r="AE7" s="1135"/>
      <c r="AF7" s="1136">
        <v>206</v>
      </c>
      <c r="AG7" s="1137"/>
      <c r="AH7" s="1137"/>
      <c r="AI7" s="1137"/>
      <c r="AJ7" s="1138"/>
      <c r="AK7" s="1120"/>
      <c r="AL7" s="1121"/>
      <c r="AM7" s="1121"/>
      <c r="AN7" s="1121"/>
      <c r="AO7" s="1121"/>
      <c r="AP7" s="1121">
        <v>2359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0</v>
      </c>
      <c r="CI7" s="1118"/>
      <c r="CJ7" s="1118"/>
      <c r="CK7" s="1118"/>
      <c r="CL7" s="1119"/>
      <c r="CM7" s="1117">
        <v>58</v>
      </c>
      <c r="CN7" s="1118"/>
      <c r="CO7" s="1118"/>
      <c r="CP7" s="1118"/>
      <c r="CQ7" s="1119"/>
      <c r="CR7" s="1117">
        <v>50</v>
      </c>
      <c r="CS7" s="1118"/>
      <c r="CT7" s="1118"/>
      <c r="CU7" s="1118"/>
      <c r="CV7" s="1119"/>
      <c r="CW7" s="1117">
        <v>3</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0" t="s">
        <v>369</v>
      </c>
      <c r="C8" s="1061"/>
      <c r="D8" s="1061"/>
      <c r="E8" s="1061"/>
      <c r="F8" s="1061"/>
      <c r="G8" s="1061"/>
      <c r="H8" s="1061"/>
      <c r="I8" s="1061"/>
      <c r="J8" s="1061"/>
      <c r="K8" s="1061"/>
      <c r="L8" s="1061"/>
      <c r="M8" s="1061"/>
      <c r="N8" s="1061"/>
      <c r="O8" s="1061"/>
      <c r="P8" s="1062"/>
      <c r="Q8" s="1072">
        <v>30</v>
      </c>
      <c r="R8" s="1073"/>
      <c r="S8" s="1073"/>
      <c r="T8" s="1073"/>
      <c r="U8" s="1073"/>
      <c r="V8" s="1073">
        <v>27</v>
      </c>
      <c r="W8" s="1073"/>
      <c r="X8" s="1073"/>
      <c r="Y8" s="1073"/>
      <c r="Z8" s="1073"/>
      <c r="AA8" s="1073">
        <v>3</v>
      </c>
      <c r="AB8" s="1073"/>
      <c r="AC8" s="1073"/>
      <c r="AD8" s="1073"/>
      <c r="AE8" s="1074"/>
      <c r="AF8" s="1066">
        <v>3</v>
      </c>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370</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209</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285</v>
      </c>
      <c r="R28" s="1083"/>
      <c r="S28" s="1083"/>
      <c r="T28" s="1083"/>
      <c r="U28" s="1083"/>
      <c r="V28" s="1083">
        <v>226</v>
      </c>
      <c r="W28" s="1083"/>
      <c r="X28" s="1083"/>
      <c r="Y28" s="1083"/>
      <c r="Z28" s="1083"/>
      <c r="AA28" s="1083">
        <v>59</v>
      </c>
      <c r="AB28" s="1083"/>
      <c r="AC28" s="1083"/>
      <c r="AD28" s="1083"/>
      <c r="AE28" s="1084"/>
      <c r="AF28" s="1085">
        <v>59</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384</v>
      </c>
      <c r="C29" s="1061"/>
      <c r="D29" s="1061"/>
      <c r="E29" s="1061"/>
      <c r="F29" s="1061"/>
      <c r="G29" s="1061"/>
      <c r="H29" s="1061"/>
      <c r="I29" s="1061"/>
      <c r="J29" s="1061"/>
      <c r="K29" s="1061"/>
      <c r="L29" s="1061"/>
      <c r="M29" s="1061"/>
      <c r="N29" s="1061"/>
      <c r="O29" s="1061"/>
      <c r="P29" s="1062"/>
      <c r="Q29" s="1072">
        <v>469</v>
      </c>
      <c r="R29" s="1073"/>
      <c r="S29" s="1073"/>
      <c r="T29" s="1073"/>
      <c r="U29" s="1073"/>
      <c r="V29" s="1073">
        <v>450</v>
      </c>
      <c r="W29" s="1073"/>
      <c r="X29" s="1073"/>
      <c r="Y29" s="1073"/>
      <c r="Z29" s="1073"/>
      <c r="AA29" s="1073">
        <v>19</v>
      </c>
      <c r="AB29" s="1073"/>
      <c r="AC29" s="1073"/>
      <c r="AD29" s="1073"/>
      <c r="AE29" s="1074"/>
      <c r="AF29" s="1066">
        <v>19</v>
      </c>
      <c r="AG29" s="1067"/>
      <c r="AH29" s="1067"/>
      <c r="AI29" s="1067"/>
      <c r="AJ29" s="1068"/>
      <c r="AK29" s="1009"/>
      <c r="AL29" s="1000"/>
      <c r="AM29" s="1000"/>
      <c r="AN29" s="1000"/>
      <c r="AO29" s="1000"/>
      <c r="AP29" s="1000"/>
      <c r="AQ29" s="1000"/>
      <c r="AR29" s="1000"/>
      <c r="AS29" s="1000"/>
      <c r="AT29" s="1000"/>
      <c r="AU29" s="1000"/>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385</v>
      </c>
      <c r="C30" s="1061"/>
      <c r="D30" s="1061"/>
      <c r="E30" s="1061"/>
      <c r="F30" s="1061"/>
      <c r="G30" s="1061"/>
      <c r="H30" s="1061"/>
      <c r="I30" s="1061"/>
      <c r="J30" s="1061"/>
      <c r="K30" s="1061"/>
      <c r="L30" s="1061"/>
      <c r="M30" s="1061"/>
      <c r="N30" s="1061"/>
      <c r="O30" s="1061"/>
      <c r="P30" s="1062"/>
      <c r="Q30" s="1072">
        <v>69</v>
      </c>
      <c r="R30" s="1073"/>
      <c r="S30" s="1073"/>
      <c r="T30" s="1073"/>
      <c r="U30" s="1073"/>
      <c r="V30" s="1073">
        <v>69</v>
      </c>
      <c r="W30" s="1073"/>
      <c r="X30" s="1073"/>
      <c r="Y30" s="1073"/>
      <c r="Z30" s="1073"/>
      <c r="AA30" s="1073">
        <v>0</v>
      </c>
      <c r="AB30" s="1073"/>
      <c r="AC30" s="1073"/>
      <c r="AD30" s="1073"/>
      <c r="AE30" s="1074"/>
      <c r="AF30" s="1066">
        <v>0</v>
      </c>
      <c r="AG30" s="1067"/>
      <c r="AH30" s="1067"/>
      <c r="AI30" s="1067"/>
      <c r="AJ30" s="1068"/>
      <c r="AK30" s="1009"/>
      <c r="AL30" s="1000"/>
      <c r="AM30" s="1000"/>
      <c r="AN30" s="1000"/>
      <c r="AO30" s="1000"/>
      <c r="AP30" s="1000"/>
      <c r="AQ30" s="1000"/>
      <c r="AR30" s="1000"/>
      <c r="AS30" s="1000"/>
      <c r="AT30" s="1000"/>
      <c r="AU30" s="1000"/>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386</v>
      </c>
      <c r="C31" s="1061"/>
      <c r="D31" s="1061"/>
      <c r="E31" s="1061"/>
      <c r="F31" s="1061"/>
      <c r="G31" s="1061"/>
      <c r="H31" s="1061"/>
      <c r="I31" s="1061"/>
      <c r="J31" s="1061"/>
      <c r="K31" s="1061"/>
      <c r="L31" s="1061"/>
      <c r="M31" s="1061"/>
      <c r="N31" s="1061"/>
      <c r="O31" s="1061"/>
      <c r="P31" s="1062"/>
      <c r="Q31" s="1072">
        <v>187</v>
      </c>
      <c r="R31" s="1073"/>
      <c r="S31" s="1073"/>
      <c r="T31" s="1073"/>
      <c r="U31" s="1073"/>
      <c r="V31" s="1073">
        <v>175</v>
      </c>
      <c r="W31" s="1073"/>
      <c r="X31" s="1073"/>
      <c r="Y31" s="1073"/>
      <c r="Z31" s="1073"/>
      <c r="AA31" s="1073">
        <v>12</v>
      </c>
      <c r="AB31" s="1073"/>
      <c r="AC31" s="1073"/>
      <c r="AD31" s="1073"/>
      <c r="AE31" s="1074"/>
      <c r="AF31" s="1066">
        <v>12</v>
      </c>
      <c r="AG31" s="1067"/>
      <c r="AH31" s="1067"/>
      <c r="AI31" s="1067"/>
      <c r="AJ31" s="1068"/>
      <c r="AK31" s="1009">
        <v>51</v>
      </c>
      <c r="AL31" s="1000"/>
      <c r="AM31" s="1000"/>
      <c r="AN31" s="1000"/>
      <c r="AO31" s="1000"/>
      <c r="AP31" s="1000">
        <v>500</v>
      </c>
      <c r="AQ31" s="1000"/>
      <c r="AR31" s="1000"/>
      <c r="AS31" s="1000"/>
      <c r="AT31" s="1000"/>
      <c r="AU31" s="1000"/>
      <c r="AV31" s="1000"/>
      <c r="AW31" s="1000"/>
      <c r="AX31" s="1000"/>
      <c r="AY31" s="1000"/>
      <c r="AZ31" s="1071"/>
      <c r="BA31" s="1071"/>
      <c r="BB31" s="1071"/>
      <c r="BC31" s="1071"/>
      <c r="BD31" s="1071"/>
      <c r="BE31" s="1055" t="s">
        <v>387</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388</v>
      </c>
      <c r="C32" s="1061"/>
      <c r="D32" s="1061"/>
      <c r="E32" s="1061"/>
      <c r="F32" s="1061"/>
      <c r="G32" s="1061"/>
      <c r="H32" s="1061"/>
      <c r="I32" s="1061"/>
      <c r="J32" s="1061"/>
      <c r="K32" s="1061"/>
      <c r="L32" s="1061"/>
      <c r="M32" s="1061"/>
      <c r="N32" s="1061"/>
      <c r="O32" s="1061"/>
      <c r="P32" s="1062"/>
      <c r="Q32" s="1072">
        <v>25</v>
      </c>
      <c r="R32" s="1073"/>
      <c r="S32" s="1073"/>
      <c r="T32" s="1073"/>
      <c r="U32" s="1073"/>
      <c r="V32" s="1073">
        <v>23</v>
      </c>
      <c r="W32" s="1073"/>
      <c r="X32" s="1073"/>
      <c r="Y32" s="1073"/>
      <c r="Z32" s="1073"/>
      <c r="AA32" s="1073">
        <v>2</v>
      </c>
      <c r="AB32" s="1073"/>
      <c r="AC32" s="1073"/>
      <c r="AD32" s="1073"/>
      <c r="AE32" s="1074"/>
      <c r="AF32" s="1066">
        <v>2</v>
      </c>
      <c r="AG32" s="1067"/>
      <c r="AH32" s="1067"/>
      <c r="AI32" s="1067"/>
      <c r="AJ32" s="1068"/>
      <c r="AK32" s="1009">
        <v>9</v>
      </c>
      <c r="AL32" s="1000"/>
      <c r="AM32" s="1000"/>
      <c r="AN32" s="1000"/>
      <c r="AO32" s="1000"/>
      <c r="AP32" s="1000">
        <v>108</v>
      </c>
      <c r="AQ32" s="1000"/>
      <c r="AR32" s="1000"/>
      <c r="AS32" s="1000"/>
      <c r="AT32" s="1000"/>
      <c r="AU32" s="1000"/>
      <c r="AV32" s="1000"/>
      <c r="AW32" s="1000"/>
      <c r="AX32" s="1000"/>
      <c r="AY32" s="1000"/>
      <c r="AZ32" s="1071"/>
      <c r="BA32" s="1071"/>
      <c r="BB32" s="1071"/>
      <c r="BC32" s="1071"/>
      <c r="BD32" s="1071"/>
      <c r="BE32" s="1055" t="s">
        <v>387</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389</v>
      </c>
      <c r="C33" s="1061"/>
      <c r="D33" s="1061"/>
      <c r="E33" s="1061"/>
      <c r="F33" s="1061"/>
      <c r="G33" s="1061"/>
      <c r="H33" s="1061"/>
      <c r="I33" s="1061"/>
      <c r="J33" s="1061"/>
      <c r="K33" s="1061"/>
      <c r="L33" s="1061"/>
      <c r="M33" s="1061"/>
      <c r="N33" s="1061"/>
      <c r="O33" s="1061"/>
      <c r="P33" s="1062"/>
      <c r="Q33" s="1072">
        <v>44</v>
      </c>
      <c r="R33" s="1073"/>
      <c r="S33" s="1073"/>
      <c r="T33" s="1073"/>
      <c r="U33" s="1073"/>
      <c r="V33" s="1073">
        <v>36</v>
      </c>
      <c r="W33" s="1073"/>
      <c r="X33" s="1073"/>
      <c r="Y33" s="1073"/>
      <c r="Z33" s="1073"/>
      <c r="AA33" s="1073">
        <v>8</v>
      </c>
      <c r="AB33" s="1073"/>
      <c r="AC33" s="1073"/>
      <c r="AD33" s="1073"/>
      <c r="AE33" s="1074"/>
      <c r="AF33" s="1066">
        <v>3</v>
      </c>
      <c r="AG33" s="1067"/>
      <c r="AH33" s="1067"/>
      <c r="AI33" s="1067"/>
      <c r="AJ33" s="1068"/>
      <c r="AK33" s="1009">
        <v>28</v>
      </c>
      <c r="AL33" s="1000"/>
      <c r="AM33" s="1000"/>
      <c r="AN33" s="1000"/>
      <c r="AO33" s="1000"/>
      <c r="AP33" s="1000">
        <v>115</v>
      </c>
      <c r="AQ33" s="1000"/>
      <c r="AR33" s="1000"/>
      <c r="AS33" s="1000"/>
      <c r="AT33" s="1000"/>
      <c r="AU33" s="1000"/>
      <c r="AV33" s="1000"/>
      <c r="AW33" s="1000"/>
      <c r="AX33" s="1000"/>
      <c r="AY33" s="1000"/>
      <c r="AZ33" s="1071"/>
      <c r="BA33" s="1071"/>
      <c r="BB33" s="1071"/>
      <c r="BC33" s="1071"/>
      <c r="BD33" s="1071"/>
      <c r="BE33" s="1055" t="s">
        <v>387</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390</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95</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113</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394</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5581</v>
      </c>
      <c r="R68" s="1011"/>
      <c r="S68" s="1011"/>
      <c r="T68" s="1011"/>
      <c r="U68" s="1011"/>
      <c r="V68" s="1011">
        <v>5440</v>
      </c>
      <c r="W68" s="1011"/>
      <c r="X68" s="1011"/>
      <c r="Y68" s="1011"/>
      <c r="Z68" s="1011"/>
      <c r="AA68" s="1011">
        <v>141</v>
      </c>
      <c r="AB68" s="1011"/>
      <c r="AC68" s="1011"/>
      <c r="AD68" s="1011"/>
      <c r="AE68" s="1011"/>
      <c r="AF68" s="1011">
        <v>141</v>
      </c>
      <c r="AG68" s="1011"/>
      <c r="AH68" s="1011"/>
      <c r="AI68" s="1011"/>
      <c r="AJ68" s="1011"/>
      <c r="AK68" s="1011">
        <v>443</v>
      </c>
      <c r="AL68" s="1011"/>
      <c r="AM68" s="1011"/>
      <c r="AN68" s="1011"/>
      <c r="AO68" s="1011"/>
      <c r="AP68" s="1011">
        <v>538</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643</v>
      </c>
      <c r="R69" s="1000"/>
      <c r="S69" s="1000"/>
      <c r="T69" s="1000"/>
      <c r="U69" s="1000"/>
      <c r="V69" s="1000">
        <v>535</v>
      </c>
      <c r="W69" s="1000"/>
      <c r="X69" s="1000"/>
      <c r="Y69" s="1000"/>
      <c r="Z69" s="1000"/>
      <c r="AA69" s="1000">
        <v>108</v>
      </c>
      <c r="AB69" s="1000"/>
      <c r="AC69" s="1000"/>
      <c r="AD69" s="1000"/>
      <c r="AE69" s="1000"/>
      <c r="AF69" s="1000">
        <v>813</v>
      </c>
      <c r="AG69" s="1000"/>
      <c r="AH69" s="1000"/>
      <c r="AI69" s="1000"/>
      <c r="AJ69" s="1000"/>
      <c r="AK69" s="1000"/>
      <c r="AL69" s="1000"/>
      <c r="AM69" s="1000"/>
      <c r="AN69" s="1000"/>
      <c r="AO69" s="1000"/>
      <c r="AP69" s="1000">
        <v>221</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10590</v>
      </c>
      <c r="R70" s="1000"/>
      <c r="S70" s="1000"/>
      <c r="T70" s="1000"/>
      <c r="U70" s="1000"/>
      <c r="V70" s="1000">
        <v>9677</v>
      </c>
      <c r="W70" s="1000"/>
      <c r="X70" s="1000"/>
      <c r="Y70" s="1000"/>
      <c r="Z70" s="1000"/>
      <c r="AA70" s="1000">
        <v>913</v>
      </c>
      <c r="AB70" s="1000"/>
      <c r="AC70" s="1000"/>
      <c r="AD70" s="1000"/>
      <c r="AE70" s="1000"/>
      <c r="AF70" s="1000"/>
      <c r="AG70" s="1000"/>
      <c r="AH70" s="1000"/>
      <c r="AI70" s="1000"/>
      <c r="AJ70" s="1000"/>
      <c r="AK70" s="1000">
        <v>15</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1588</v>
      </c>
      <c r="R71" s="1000"/>
      <c r="S71" s="1000"/>
      <c r="T71" s="1000"/>
      <c r="U71" s="1000"/>
      <c r="V71" s="1000">
        <v>1587</v>
      </c>
      <c r="W71" s="1000"/>
      <c r="X71" s="1000"/>
      <c r="Y71" s="1000"/>
      <c r="Z71" s="1000"/>
      <c r="AA71" s="1000">
        <v>1</v>
      </c>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54</v>
      </c>
      <c r="R73" s="1000"/>
      <c r="S73" s="1000"/>
      <c r="T73" s="1000"/>
      <c r="U73" s="1000"/>
      <c r="V73" s="1000">
        <v>48</v>
      </c>
      <c r="W73" s="1000"/>
      <c r="X73" s="1000"/>
      <c r="Y73" s="1000"/>
      <c r="Z73" s="1000"/>
      <c r="AA73" s="1000">
        <v>6</v>
      </c>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42</v>
      </c>
      <c r="R74" s="1000"/>
      <c r="S74" s="1000"/>
      <c r="T74" s="1000"/>
      <c r="U74" s="1000"/>
      <c r="V74" s="1000">
        <v>37</v>
      </c>
      <c r="W74" s="1000"/>
      <c r="X74" s="1000"/>
      <c r="Y74" s="1000"/>
      <c r="Z74" s="1000"/>
      <c r="AA74" s="1000">
        <v>5</v>
      </c>
      <c r="AB74" s="1000"/>
      <c r="AC74" s="1000"/>
      <c r="AD74" s="1000"/>
      <c r="AE74" s="1000"/>
      <c r="AF74" s="1000"/>
      <c r="AG74" s="1000"/>
      <c r="AH74" s="1000"/>
      <c r="AI74" s="1000"/>
      <c r="AJ74" s="1000"/>
      <c r="AK74" s="1000">
        <v>18</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771</v>
      </c>
      <c r="R75" s="1008"/>
      <c r="S75" s="1008"/>
      <c r="T75" s="1008"/>
      <c r="U75" s="1009"/>
      <c r="V75" s="1010">
        <v>722</v>
      </c>
      <c r="W75" s="1008"/>
      <c r="X75" s="1008"/>
      <c r="Y75" s="1008"/>
      <c r="Z75" s="1009"/>
      <c r="AA75" s="1010">
        <v>49</v>
      </c>
      <c r="AB75" s="1008"/>
      <c r="AC75" s="1008"/>
      <c r="AD75" s="1008"/>
      <c r="AE75" s="1009"/>
      <c r="AF75" s="1010">
        <v>49</v>
      </c>
      <c r="AG75" s="1008"/>
      <c r="AH75" s="1008"/>
      <c r="AI75" s="1008"/>
      <c r="AJ75" s="1009"/>
      <c r="AK75" s="1010">
        <v>0</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246870</v>
      </c>
      <c r="R76" s="1008"/>
      <c r="S76" s="1008"/>
      <c r="T76" s="1008"/>
      <c r="U76" s="1009"/>
      <c r="V76" s="1010">
        <v>235027</v>
      </c>
      <c r="W76" s="1008"/>
      <c r="X76" s="1008"/>
      <c r="Y76" s="1008"/>
      <c r="Z76" s="1009"/>
      <c r="AA76" s="1010">
        <v>11843</v>
      </c>
      <c r="AB76" s="1008"/>
      <c r="AC76" s="1008"/>
      <c r="AD76" s="1008"/>
      <c r="AE76" s="1009"/>
      <c r="AF76" s="1010">
        <v>11843</v>
      </c>
      <c r="AG76" s="1008"/>
      <c r="AH76" s="1008"/>
      <c r="AI76" s="1008"/>
      <c r="AJ76" s="1009"/>
      <c r="AK76" s="1010">
        <v>516</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290</v>
      </c>
      <c r="AG109" s="923"/>
      <c r="AH109" s="923"/>
      <c r="AI109" s="923"/>
      <c r="AJ109" s="924"/>
      <c r="AK109" s="925" t="s">
        <v>289</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290</v>
      </c>
      <c r="BW109" s="923"/>
      <c r="BX109" s="923"/>
      <c r="BY109" s="923"/>
      <c r="BZ109" s="924"/>
      <c r="CA109" s="925" t="s">
        <v>289</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290</v>
      </c>
      <c r="DM109" s="923"/>
      <c r="DN109" s="923"/>
      <c r="DO109" s="923"/>
      <c r="DP109" s="924"/>
      <c r="DQ109" s="925" t="s">
        <v>289</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222297</v>
      </c>
      <c r="AB110" s="916"/>
      <c r="AC110" s="916"/>
      <c r="AD110" s="916"/>
      <c r="AE110" s="917"/>
      <c r="AF110" s="918">
        <v>195951</v>
      </c>
      <c r="AG110" s="916"/>
      <c r="AH110" s="916"/>
      <c r="AI110" s="916"/>
      <c r="AJ110" s="917"/>
      <c r="AK110" s="918">
        <v>174642</v>
      </c>
      <c r="AL110" s="916"/>
      <c r="AM110" s="916"/>
      <c r="AN110" s="916"/>
      <c r="AO110" s="917"/>
      <c r="AP110" s="919">
        <v>15.8</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1889039</v>
      </c>
      <c r="BR110" s="863"/>
      <c r="BS110" s="863"/>
      <c r="BT110" s="863"/>
      <c r="BU110" s="863"/>
      <c r="BV110" s="863">
        <v>2039519</v>
      </c>
      <c r="BW110" s="863"/>
      <c r="BX110" s="863"/>
      <c r="BY110" s="863"/>
      <c r="BZ110" s="863"/>
      <c r="CA110" s="863">
        <v>2358672</v>
      </c>
      <c r="CB110" s="863"/>
      <c r="CC110" s="863"/>
      <c r="CD110" s="863"/>
      <c r="CE110" s="863"/>
      <c r="CF110" s="887">
        <v>213</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526592</v>
      </c>
      <c r="BR112" s="835"/>
      <c r="BS112" s="835"/>
      <c r="BT112" s="835"/>
      <c r="BU112" s="835"/>
      <c r="BV112" s="835">
        <v>520137</v>
      </c>
      <c r="BW112" s="835"/>
      <c r="BX112" s="835"/>
      <c r="BY112" s="835"/>
      <c r="BZ112" s="835"/>
      <c r="CA112" s="835">
        <v>559471</v>
      </c>
      <c r="CB112" s="835"/>
      <c r="CC112" s="835"/>
      <c r="CD112" s="835"/>
      <c r="CE112" s="835"/>
      <c r="CF112" s="896">
        <v>50.5</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54830</v>
      </c>
      <c r="AB113" s="944"/>
      <c r="AC113" s="944"/>
      <c r="AD113" s="944"/>
      <c r="AE113" s="945"/>
      <c r="AF113" s="946">
        <v>46469</v>
      </c>
      <c r="AG113" s="944"/>
      <c r="AH113" s="944"/>
      <c r="AI113" s="944"/>
      <c r="AJ113" s="945"/>
      <c r="AK113" s="946">
        <v>51197</v>
      </c>
      <c r="AL113" s="944"/>
      <c r="AM113" s="944"/>
      <c r="AN113" s="944"/>
      <c r="AO113" s="945"/>
      <c r="AP113" s="947">
        <v>4.5999999999999996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3192</v>
      </c>
      <c r="BR113" s="835"/>
      <c r="BS113" s="835"/>
      <c r="BT113" s="835"/>
      <c r="BU113" s="835"/>
      <c r="BV113" s="835">
        <v>2821</v>
      </c>
      <c r="BW113" s="835"/>
      <c r="BX113" s="835"/>
      <c r="BY113" s="835"/>
      <c r="BZ113" s="835"/>
      <c r="CA113" s="835">
        <v>3992</v>
      </c>
      <c r="CB113" s="835"/>
      <c r="CC113" s="835"/>
      <c r="CD113" s="835"/>
      <c r="CE113" s="835"/>
      <c r="CF113" s="896">
        <v>0.4</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3192</v>
      </c>
      <c r="AB114" s="798"/>
      <c r="AC114" s="798"/>
      <c r="AD114" s="798"/>
      <c r="AE114" s="799"/>
      <c r="AF114" s="800">
        <v>2821</v>
      </c>
      <c r="AG114" s="798"/>
      <c r="AH114" s="798"/>
      <c r="AI114" s="798"/>
      <c r="AJ114" s="799"/>
      <c r="AK114" s="800">
        <v>3992</v>
      </c>
      <c r="AL114" s="798"/>
      <c r="AM114" s="798"/>
      <c r="AN114" s="798"/>
      <c r="AO114" s="799"/>
      <c r="AP114" s="845">
        <v>0.4</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365813</v>
      </c>
      <c r="BR114" s="835"/>
      <c r="BS114" s="835"/>
      <c r="BT114" s="835"/>
      <c r="BU114" s="835"/>
      <c r="BV114" s="835">
        <v>354018</v>
      </c>
      <c r="BW114" s="835"/>
      <c r="BX114" s="835"/>
      <c r="BY114" s="835"/>
      <c r="BZ114" s="835"/>
      <c r="CA114" s="835">
        <v>313879</v>
      </c>
      <c r="CB114" s="835"/>
      <c r="CC114" s="835"/>
      <c r="CD114" s="835"/>
      <c r="CE114" s="835"/>
      <c r="CF114" s="896">
        <v>28.3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280319</v>
      </c>
      <c r="AB117" s="930"/>
      <c r="AC117" s="930"/>
      <c r="AD117" s="930"/>
      <c r="AE117" s="931"/>
      <c r="AF117" s="932">
        <v>245241</v>
      </c>
      <c r="AG117" s="930"/>
      <c r="AH117" s="930"/>
      <c r="AI117" s="930"/>
      <c r="AJ117" s="931"/>
      <c r="AK117" s="932">
        <v>229831</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290</v>
      </c>
      <c r="AG118" s="923"/>
      <c r="AH118" s="923"/>
      <c r="AI118" s="923"/>
      <c r="AJ118" s="924"/>
      <c r="AK118" s="925" t="s">
        <v>289</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435</v>
      </c>
      <c r="BP119" s="899"/>
      <c r="BQ119" s="903">
        <v>2784636</v>
      </c>
      <c r="BR119" s="866"/>
      <c r="BS119" s="866"/>
      <c r="BT119" s="866"/>
      <c r="BU119" s="866"/>
      <c r="BV119" s="866">
        <v>2916495</v>
      </c>
      <c r="BW119" s="866"/>
      <c r="BX119" s="866"/>
      <c r="BY119" s="866"/>
      <c r="BZ119" s="866"/>
      <c r="CA119" s="866">
        <v>3236014</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1634349</v>
      </c>
      <c r="BR120" s="863"/>
      <c r="BS120" s="863"/>
      <c r="BT120" s="863"/>
      <c r="BU120" s="863"/>
      <c r="BV120" s="863">
        <v>1786297</v>
      </c>
      <c r="BW120" s="863"/>
      <c r="BX120" s="863"/>
      <c r="BY120" s="863"/>
      <c r="BZ120" s="863"/>
      <c r="CA120" s="863">
        <v>1788178</v>
      </c>
      <c r="CB120" s="863"/>
      <c r="CC120" s="863"/>
      <c r="CD120" s="863"/>
      <c r="CE120" s="863"/>
      <c r="CF120" s="887">
        <v>161.5</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320236</v>
      </c>
      <c r="DH120" s="863"/>
      <c r="DI120" s="863"/>
      <c r="DJ120" s="863"/>
      <c r="DK120" s="863"/>
      <c r="DL120" s="863">
        <v>339694</v>
      </c>
      <c r="DM120" s="863"/>
      <c r="DN120" s="863"/>
      <c r="DO120" s="863"/>
      <c r="DP120" s="863"/>
      <c r="DQ120" s="863">
        <v>386718</v>
      </c>
      <c r="DR120" s="863"/>
      <c r="DS120" s="863"/>
      <c r="DT120" s="863"/>
      <c r="DU120" s="863"/>
      <c r="DV120" s="864">
        <v>34.9</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28327</v>
      </c>
      <c r="BR121" s="835"/>
      <c r="BS121" s="835"/>
      <c r="BT121" s="835"/>
      <c r="BU121" s="835"/>
      <c r="BV121" s="835">
        <v>24094</v>
      </c>
      <c r="BW121" s="835"/>
      <c r="BX121" s="835"/>
      <c r="BY121" s="835"/>
      <c r="BZ121" s="835"/>
      <c r="CA121" s="835">
        <v>19787</v>
      </c>
      <c r="CB121" s="835"/>
      <c r="CC121" s="835"/>
      <c r="CD121" s="835"/>
      <c r="CE121" s="835"/>
      <c r="CF121" s="896">
        <v>1.8</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125461</v>
      </c>
      <c r="DH121" s="835"/>
      <c r="DI121" s="835"/>
      <c r="DJ121" s="835"/>
      <c r="DK121" s="835"/>
      <c r="DL121" s="835">
        <v>119794</v>
      </c>
      <c r="DM121" s="835"/>
      <c r="DN121" s="835"/>
      <c r="DO121" s="835"/>
      <c r="DP121" s="835"/>
      <c r="DQ121" s="835">
        <v>114037</v>
      </c>
      <c r="DR121" s="835"/>
      <c r="DS121" s="835"/>
      <c r="DT121" s="835"/>
      <c r="DU121" s="835"/>
      <c r="DV121" s="812">
        <v>10.3</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1965712</v>
      </c>
      <c r="BR122" s="866"/>
      <c r="BS122" s="866"/>
      <c r="BT122" s="866"/>
      <c r="BU122" s="866"/>
      <c r="BV122" s="866">
        <v>2119920</v>
      </c>
      <c r="BW122" s="866"/>
      <c r="BX122" s="866"/>
      <c r="BY122" s="866"/>
      <c r="BZ122" s="866"/>
      <c r="CA122" s="866">
        <v>2238543</v>
      </c>
      <c r="CB122" s="866"/>
      <c r="CC122" s="866"/>
      <c r="CD122" s="866"/>
      <c r="CE122" s="866"/>
      <c r="CF122" s="867">
        <v>202.1</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80895</v>
      </c>
      <c r="DH122" s="835"/>
      <c r="DI122" s="835"/>
      <c r="DJ122" s="835"/>
      <c r="DK122" s="835"/>
      <c r="DL122" s="835">
        <v>60649</v>
      </c>
      <c r="DM122" s="835"/>
      <c r="DN122" s="835"/>
      <c r="DO122" s="835"/>
      <c r="DP122" s="835"/>
      <c r="DQ122" s="835">
        <v>58716</v>
      </c>
      <c r="DR122" s="835"/>
      <c r="DS122" s="835"/>
      <c r="DT122" s="835"/>
      <c r="DU122" s="835"/>
      <c r="DV122" s="812">
        <v>5.3</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443</v>
      </c>
      <c r="BP123" s="899"/>
      <c r="BQ123" s="853">
        <v>3628388</v>
      </c>
      <c r="BR123" s="854"/>
      <c r="BS123" s="854"/>
      <c r="BT123" s="854"/>
      <c r="BU123" s="854"/>
      <c r="BV123" s="854">
        <v>3930311</v>
      </c>
      <c r="BW123" s="854"/>
      <c r="BX123" s="854"/>
      <c r="BY123" s="854"/>
      <c r="BZ123" s="854"/>
      <c r="CA123" s="854">
        <v>4046508</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4704</v>
      </c>
      <c r="AB128" s="819"/>
      <c r="AC128" s="819"/>
      <c r="AD128" s="819"/>
      <c r="AE128" s="820"/>
      <c r="AF128" s="821">
        <v>4233</v>
      </c>
      <c r="AG128" s="819"/>
      <c r="AH128" s="819"/>
      <c r="AI128" s="819"/>
      <c r="AJ128" s="820"/>
      <c r="AK128" s="821">
        <v>4307</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1259636</v>
      </c>
      <c r="AB129" s="798"/>
      <c r="AC129" s="798"/>
      <c r="AD129" s="798"/>
      <c r="AE129" s="799"/>
      <c r="AF129" s="800">
        <v>1338570</v>
      </c>
      <c r="AG129" s="798"/>
      <c r="AH129" s="798"/>
      <c r="AI129" s="798"/>
      <c r="AJ129" s="799"/>
      <c r="AK129" s="800">
        <v>1300862</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228520</v>
      </c>
      <c r="AB130" s="798"/>
      <c r="AC130" s="798"/>
      <c r="AD130" s="798"/>
      <c r="AE130" s="799"/>
      <c r="AF130" s="800">
        <v>217997</v>
      </c>
      <c r="AG130" s="798"/>
      <c r="AH130" s="798"/>
      <c r="AI130" s="798"/>
      <c r="AJ130" s="799"/>
      <c r="AK130" s="800">
        <v>193331</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3.1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1031116</v>
      </c>
      <c r="AB131" s="781"/>
      <c r="AC131" s="781"/>
      <c r="AD131" s="781"/>
      <c r="AE131" s="782"/>
      <c r="AF131" s="783">
        <v>1120573</v>
      </c>
      <c r="AG131" s="781"/>
      <c r="AH131" s="781"/>
      <c r="AI131" s="781"/>
      <c r="AJ131" s="782"/>
      <c r="AK131" s="783">
        <v>1107531</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4.5673813619999999</v>
      </c>
      <c r="AB132" s="761"/>
      <c r="AC132" s="761"/>
      <c r="AD132" s="761"/>
      <c r="AE132" s="762"/>
      <c r="AF132" s="763">
        <v>2.0535029850000002</v>
      </c>
      <c r="AG132" s="761"/>
      <c r="AH132" s="761"/>
      <c r="AI132" s="761"/>
      <c r="AJ132" s="762"/>
      <c r="AK132" s="763">
        <v>2.9067357930000002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6.1</v>
      </c>
      <c r="AB133" s="740"/>
      <c r="AC133" s="740"/>
      <c r="AD133" s="740"/>
      <c r="AE133" s="741"/>
      <c r="AF133" s="739">
        <v>4.2</v>
      </c>
      <c r="AG133" s="740"/>
      <c r="AH133" s="740"/>
      <c r="AI133" s="740"/>
      <c r="AJ133" s="741"/>
      <c r="AK133" s="739">
        <v>3.1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363804</v>
      </c>
      <c r="L9" s="266">
        <v>211514</v>
      </c>
      <c r="M9" s="267">
        <v>160295</v>
      </c>
      <c r="N9" s="268">
        <v>32</v>
      </c>
    </row>
    <row r="10" spans="1:16">
      <c r="A10" s="250"/>
      <c r="B10" s="246"/>
      <c r="C10" s="246"/>
      <c r="D10" s="246"/>
      <c r="E10" s="246"/>
      <c r="F10" s="246"/>
      <c r="G10" s="1166" t="s">
        <v>477</v>
      </c>
      <c r="H10" s="1167"/>
      <c r="I10" s="1167"/>
      <c r="J10" s="1168"/>
      <c r="K10" s="269">
        <v>40764</v>
      </c>
      <c r="L10" s="270">
        <v>23700</v>
      </c>
      <c r="M10" s="271">
        <v>18795</v>
      </c>
      <c r="N10" s="272">
        <v>26.1</v>
      </c>
    </row>
    <row r="11" spans="1:16" ht="13.5" customHeight="1">
      <c r="A11" s="250"/>
      <c r="B11" s="246"/>
      <c r="C11" s="246"/>
      <c r="D11" s="246"/>
      <c r="E11" s="246"/>
      <c r="F11" s="246"/>
      <c r="G11" s="1166" t="s">
        <v>478</v>
      </c>
      <c r="H11" s="1167"/>
      <c r="I11" s="1167"/>
      <c r="J11" s="1168"/>
      <c r="K11" s="269">
        <v>44432</v>
      </c>
      <c r="L11" s="270">
        <v>25833</v>
      </c>
      <c r="M11" s="271">
        <v>26340</v>
      </c>
      <c r="N11" s="272">
        <v>-1.9</v>
      </c>
    </row>
    <row r="12" spans="1:16" ht="13.5" customHeight="1">
      <c r="A12" s="250"/>
      <c r="B12" s="246"/>
      <c r="C12" s="246"/>
      <c r="D12" s="246"/>
      <c r="E12" s="246"/>
      <c r="F12" s="246"/>
      <c r="G12" s="1166" t="s">
        <v>479</v>
      </c>
      <c r="H12" s="1167"/>
      <c r="I12" s="1167"/>
      <c r="J12" s="1168"/>
      <c r="K12" s="269" t="s">
        <v>480</v>
      </c>
      <c r="L12" s="270" t="s">
        <v>480</v>
      </c>
      <c r="M12" s="271">
        <v>1514</v>
      </c>
      <c r="N12" s="272" t="s">
        <v>480</v>
      </c>
    </row>
    <row r="13" spans="1:16" ht="13.5" customHeight="1">
      <c r="A13" s="250"/>
      <c r="B13" s="246"/>
      <c r="C13" s="246"/>
      <c r="D13" s="246"/>
      <c r="E13" s="246"/>
      <c r="F13" s="246"/>
      <c r="G13" s="1166" t="s">
        <v>481</v>
      </c>
      <c r="H13" s="1167"/>
      <c r="I13" s="1167"/>
      <c r="J13" s="1168"/>
      <c r="K13" s="269" t="s">
        <v>480</v>
      </c>
      <c r="L13" s="270" t="s">
        <v>480</v>
      </c>
      <c r="M13" s="271" t="s">
        <v>480</v>
      </c>
      <c r="N13" s="272" t="s">
        <v>480</v>
      </c>
    </row>
    <row r="14" spans="1:16" ht="13.5" customHeight="1">
      <c r="A14" s="250"/>
      <c r="B14" s="246"/>
      <c r="C14" s="246"/>
      <c r="D14" s="246"/>
      <c r="E14" s="246"/>
      <c r="F14" s="246"/>
      <c r="G14" s="1166" t="s">
        <v>482</v>
      </c>
      <c r="H14" s="1167"/>
      <c r="I14" s="1167"/>
      <c r="J14" s="1168"/>
      <c r="K14" s="269">
        <v>17710</v>
      </c>
      <c r="L14" s="270">
        <v>10297</v>
      </c>
      <c r="M14" s="271">
        <v>7022</v>
      </c>
      <c r="N14" s="272">
        <v>46.6</v>
      </c>
    </row>
    <row r="15" spans="1:16" ht="13.5" customHeight="1">
      <c r="A15" s="250"/>
      <c r="B15" s="246"/>
      <c r="C15" s="246"/>
      <c r="D15" s="246"/>
      <c r="E15" s="246"/>
      <c r="F15" s="246"/>
      <c r="G15" s="1166" t="s">
        <v>483</v>
      </c>
      <c r="H15" s="1167"/>
      <c r="I15" s="1167"/>
      <c r="J15" s="1168"/>
      <c r="K15" s="269">
        <v>22626</v>
      </c>
      <c r="L15" s="270">
        <v>13155</v>
      </c>
      <c r="M15" s="271">
        <v>5072</v>
      </c>
      <c r="N15" s="272">
        <v>159.4</v>
      </c>
    </row>
    <row r="16" spans="1:16">
      <c r="A16" s="250"/>
      <c r="B16" s="246"/>
      <c r="C16" s="246"/>
      <c r="D16" s="246"/>
      <c r="E16" s="246"/>
      <c r="F16" s="246"/>
      <c r="G16" s="1169" t="s">
        <v>484</v>
      </c>
      <c r="H16" s="1170"/>
      <c r="I16" s="1170"/>
      <c r="J16" s="1171"/>
      <c r="K16" s="270">
        <v>-57721</v>
      </c>
      <c r="L16" s="270">
        <v>-33559</v>
      </c>
      <c r="M16" s="271">
        <v>-16946</v>
      </c>
      <c r="N16" s="272">
        <v>98</v>
      </c>
    </row>
    <row r="17" spans="1:16">
      <c r="A17" s="250"/>
      <c r="B17" s="246"/>
      <c r="C17" s="246"/>
      <c r="D17" s="246"/>
      <c r="E17" s="246"/>
      <c r="F17" s="246"/>
      <c r="G17" s="1169" t="s">
        <v>173</v>
      </c>
      <c r="H17" s="1170"/>
      <c r="I17" s="1170"/>
      <c r="J17" s="1171"/>
      <c r="K17" s="270">
        <v>431615</v>
      </c>
      <c r="L17" s="270">
        <v>250939</v>
      </c>
      <c r="M17" s="271">
        <v>202093</v>
      </c>
      <c r="N17" s="272">
        <v>24.2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24.42</v>
      </c>
      <c r="L21" s="283">
        <v>18.46</v>
      </c>
      <c r="M21" s="284">
        <v>5.96</v>
      </c>
      <c r="N21" s="251"/>
      <c r="O21" s="285"/>
      <c r="P21" s="281"/>
    </row>
    <row r="22" spans="1:16" s="286" customFormat="1">
      <c r="A22" s="281"/>
      <c r="B22" s="251"/>
      <c r="C22" s="251"/>
      <c r="D22" s="251"/>
      <c r="E22" s="251"/>
      <c r="F22" s="251"/>
      <c r="G22" s="1163" t="s">
        <v>490</v>
      </c>
      <c r="H22" s="1164"/>
      <c r="I22" s="1164"/>
      <c r="J22" s="1165"/>
      <c r="K22" s="287">
        <v>96.9</v>
      </c>
      <c r="L22" s="288">
        <v>94.7</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174642</v>
      </c>
      <c r="L32" s="296">
        <v>101536</v>
      </c>
      <c r="M32" s="297">
        <v>103357</v>
      </c>
      <c r="N32" s="298">
        <v>-1.8</v>
      </c>
    </row>
    <row r="33" spans="1:16" ht="13.5" customHeight="1">
      <c r="A33" s="250"/>
      <c r="B33" s="246"/>
      <c r="C33" s="246"/>
      <c r="D33" s="246"/>
      <c r="E33" s="246"/>
      <c r="F33" s="246"/>
      <c r="G33" s="1154" t="s">
        <v>495</v>
      </c>
      <c r="H33" s="1155"/>
      <c r="I33" s="1155"/>
      <c r="J33" s="1156"/>
      <c r="K33" s="296" t="s">
        <v>480</v>
      </c>
      <c r="L33" s="296" t="s">
        <v>480</v>
      </c>
      <c r="M33" s="297" t="s">
        <v>480</v>
      </c>
      <c r="N33" s="298" t="s">
        <v>480</v>
      </c>
    </row>
    <row r="34" spans="1:16" ht="27" customHeight="1">
      <c r="A34" s="250"/>
      <c r="B34" s="246"/>
      <c r="C34" s="246"/>
      <c r="D34" s="246"/>
      <c r="E34" s="246"/>
      <c r="F34" s="246"/>
      <c r="G34" s="1154" t="s">
        <v>496</v>
      </c>
      <c r="H34" s="1155"/>
      <c r="I34" s="1155"/>
      <c r="J34" s="1156"/>
      <c r="K34" s="296" t="s">
        <v>480</v>
      </c>
      <c r="L34" s="296" t="s">
        <v>480</v>
      </c>
      <c r="M34" s="297" t="s">
        <v>480</v>
      </c>
      <c r="N34" s="298" t="s">
        <v>480</v>
      </c>
    </row>
    <row r="35" spans="1:16" ht="27" customHeight="1">
      <c r="A35" s="250"/>
      <c r="B35" s="246"/>
      <c r="C35" s="246"/>
      <c r="D35" s="246"/>
      <c r="E35" s="246"/>
      <c r="F35" s="246"/>
      <c r="G35" s="1154" t="s">
        <v>497</v>
      </c>
      <c r="H35" s="1155"/>
      <c r="I35" s="1155"/>
      <c r="J35" s="1156"/>
      <c r="K35" s="296">
        <v>51197</v>
      </c>
      <c r="L35" s="296">
        <v>29766</v>
      </c>
      <c r="M35" s="297">
        <v>28799</v>
      </c>
      <c r="N35" s="298">
        <v>3.4</v>
      </c>
    </row>
    <row r="36" spans="1:16" ht="27" customHeight="1">
      <c r="A36" s="250"/>
      <c r="B36" s="246"/>
      <c r="C36" s="246"/>
      <c r="D36" s="246"/>
      <c r="E36" s="246"/>
      <c r="F36" s="246"/>
      <c r="G36" s="1154" t="s">
        <v>498</v>
      </c>
      <c r="H36" s="1155"/>
      <c r="I36" s="1155"/>
      <c r="J36" s="1156"/>
      <c r="K36" s="296">
        <v>3992</v>
      </c>
      <c r="L36" s="296">
        <v>2321</v>
      </c>
      <c r="M36" s="297">
        <v>4510</v>
      </c>
      <c r="N36" s="298">
        <v>-48.5</v>
      </c>
    </row>
    <row r="37" spans="1:16" ht="13.5" customHeight="1">
      <c r="A37" s="250"/>
      <c r="B37" s="246"/>
      <c r="C37" s="246"/>
      <c r="D37" s="246"/>
      <c r="E37" s="246"/>
      <c r="F37" s="246"/>
      <c r="G37" s="1154" t="s">
        <v>499</v>
      </c>
      <c r="H37" s="1155"/>
      <c r="I37" s="1155"/>
      <c r="J37" s="1156"/>
      <c r="K37" s="296" t="s">
        <v>480</v>
      </c>
      <c r="L37" s="296" t="s">
        <v>480</v>
      </c>
      <c r="M37" s="297">
        <v>1276</v>
      </c>
      <c r="N37" s="298" t="s">
        <v>480</v>
      </c>
    </row>
    <row r="38" spans="1:16" ht="27" customHeight="1">
      <c r="A38" s="250"/>
      <c r="B38" s="246"/>
      <c r="C38" s="246"/>
      <c r="D38" s="246"/>
      <c r="E38" s="246"/>
      <c r="F38" s="246"/>
      <c r="G38" s="1157" t="s">
        <v>500</v>
      </c>
      <c r="H38" s="1158"/>
      <c r="I38" s="1158"/>
      <c r="J38" s="1159"/>
      <c r="K38" s="299" t="s">
        <v>480</v>
      </c>
      <c r="L38" s="299" t="s">
        <v>480</v>
      </c>
      <c r="M38" s="300">
        <v>40</v>
      </c>
      <c r="N38" s="301" t="s">
        <v>480</v>
      </c>
      <c r="O38" s="295"/>
    </row>
    <row r="39" spans="1:16">
      <c r="A39" s="250"/>
      <c r="B39" s="246"/>
      <c r="C39" s="246"/>
      <c r="D39" s="246"/>
      <c r="E39" s="246"/>
      <c r="F39" s="246"/>
      <c r="G39" s="1157" t="s">
        <v>501</v>
      </c>
      <c r="H39" s="1158"/>
      <c r="I39" s="1158"/>
      <c r="J39" s="1159"/>
      <c r="K39" s="302">
        <v>-4307</v>
      </c>
      <c r="L39" s="302">
        <v>-2504</v>
      </c>
      <c r="M39" s="303">
        <v>-3340</v>
      </c>
      <c r="N39" s="304">
        <v>-25</v>
      </c>
      <c r="O39" s="295"/>
    </row>
    <row r="40" spans="1:16" ht="27" customHeight="1">
      <c r="A40" s="250"/>
      <c r="B40" s="246"/>
      <c r="C40" s="246"/>
      <c r="D40" s="246"/>
      <c r="E40" s="246"/>
      <c r="F40" s="246"/>
      <c r="G40" s="1154" t="s">
        <v>502</v>
      </c>
      <c r="H40" s="1155"/>
      <c r="I40" s="1155"/>
      <c r="J40" s="1156"/>
      <c r="K40" s="302">
        <v>-193331</v>
      </c>
      <c r="L40" s="302">
        <v>-112402</v>
      </c>
      <c r="M40" s="303">
        <v>-104131</v>
      </c>
      <c r="N40" s="304">
        <v>7.9</v>
      </c>
      <c r="O40" s="295"/>
    </row>
    <row r="41" spans="1:16">
      <c r="A41" s="250"/>
      <c r="B41" s="246"/>
      <c r="C41" s="246"/>
      <c r="D41" s="246"/>
      <c r="E41" s="246"/>
      <c r="F41" s="246"/>
      <c r="G41" s="1160" t="s">
        <v>284</v>
      </c>
      <c r="H41" s="1161"/>
      <c r="I41" s="1161"/>
      <c r="J41" s="1162"/>
      <c r="K41" s="296">
        <v>32193</v>
      </c>
      <c r="L41" s="302">
        <v>18717</v>
      </c>
      <c r="M41" s="303">
        <v>30511</v>
      </c>
      <c r="N41" s="304">
        <v>-38.700000000000003</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160284</v>
      </c>
      <c r="J51" s="322">
        <v>84851</v>
      </c>
      <c r="K51" s="323">
        <v>-70.900000000000006</v>
      </c>
      <c r="L51" s="324">
        <v>185018</v>
      </c>
      <c r="M51" s="325">
        <v>-9.1</v>
      </c>
      <c r="N51" s="326">
        <v>-61.8</v>
      </c>
    </row>
    <row r="52" spans="1:14">
      <c r="A52" s="250"/>
      <c r="B52" s="246"/>
      <c r="C52" s="246"/>
      <c r="D52" s="246"/>
      <c r="E52" s="246"/>
      <c r="F52" s="246"/>
      <c r="G52" s="327"/>
      <c r="H52" s="328" t="s">
        <v>513</v>
      </c>
      <c r="I52" s="329">
        <v>141125</v>
      </c>
      <c r="J52" s="330">
        <v>74709</v>
      </c>
      <c r="K52" s="331">
        <v>-68.8</v>
      </c>
      <c r="L52" s="332">
        <v>95064</v>
      </c>
      <c r="M52" s="333">
        <v>-21.5</v>
      </c>
      <c r="N52" s="334">
        <v>-47.3</v>
      </c>
    </row>
    <row r="53" spans="1:14">
      <c r="A53" s="250"/>
      <c r="B53" s="246"/>
      <c r="C53" s="246"/>
      <c r="D53" s="246"/>
      <c r="E53" s="246"/>
      <c r="F53" s="246"/>
      <c r="G53" s="312" t="s">
        <v>514</v>
      </c>
      <c r="H53" s="313"/>
      <c r="I53" s="321">
        <v>242577</v>
      </c>
      <c r="J53" s="322">
        <v>129859</v>
      </c>
      <c r="K53" s="323">
        <v>53</v>
      </c>
      <c r="L53" s="324">
        <v>238802</v>
      </c>
      <c r="M53" s="325">
        <v>29.1</v>
      </c>
      <c r="N53" s="326">
        <v>23.9</v>
      </c>
    </row>
    <row r="54" spans="1:14">
      <c r="A54" s="250"/>
      <c r="B54" s="246"/>
      <c r="C54" s="246"/>
      <c r="D54" s="246"/>
      <c r="E54" s="246"/>
      <c r="F54" s="246"/>
      <c r="G54" s="327"/>
      <c r="H54" s="328" t="s">
        <v>513</v>
      </c>
      <c r="I54" s="329">
        <v>212911</v>
      </c>
      <c r="J54" s="330">
        <v>113978</v>
      </c>
      <c r="K54" s="331">
        <v>52.6</v>
      </c>
      <c r="L54" s="332">
        <v>128562</v>
      </c>
      <c r="M54" s="333">
        <v>35.200000000000003</v>
      </c>
      <c r="N54" s="334">
        <v>17.399999999999999</v>
      </c>
    </row>
    <row r="55" spans="1:14">
      <c r="A55" s="250"/>
      <c r="B55" s="246"/>
      <c r="C55" s="246"/>
      <c r="D55" s="246"/>
      <c r="E55" s="246"/>
      <c r="F55" s="246"/>
      <c r="G55" s="312" t="s">
        <v>515</v>
      </c>
      <c r="H55" s="313"/>
      <c r="I55" s="321">
        <v>470007</v>
      </c>
      <c r="J55" s="322">
        <v>258246</v>
      </c>
      <c r="K55" s="323">
        <v>98.9</v>
      </c>
      <c r="L55" s="324">
        <v>288550</v>
      </c>
      <c r="M55" s="325">
        <v>20.8</v>
      </c>
      <c r="N55" s="326">
        <v>78.099999999999994</v>
      </c>
    </row>
    <row r="56" spans="1:14">
      <c r="A56" s="250"/>
      <c r="B56" s="246"/>
      <c r="C56" s="246"/>
      <c r="D56" s="246"/>
      <c r="E56" s="246"/>
      <c r="F56" s="246"/>
      <c r="G56" s="327"/>
      <c r="H56" s="328" t="s">
        <v>513</v>
      </c>
      <c r="I56" s="329">
        <v>237793</v>
      </c>
      <c r="J56" s="330">
        <v>130655</v>
      </c>
      <c r="K56" s="331">
        <v>14.6</v>
      </c>
      <c r="L56" s="332">
        <v>141525</v>
      </c>
      <c r="M56" s="333">
        <v>10.1</v>
      </c>
      <c r="N56" s="334">
        <v>4.5</v>
      </c>
    </row>
    <row r="57" spans="1:14">
      <c r="A57" s="250"/>
      <c r="B57" s="246"/>
      <c r="C57" s="246"/>
      <c r="D57" s="246"/>
      <c r="E57" s="246"/>
      <c r="F57" s="246"/>
      <c r="G57" s="312" t="s">
        <v>516</v>
      </c>
      <c r="H57" s="313"/>
      <c r="I57" s="321">
        <v>441615</v>
      </c>
      <c r="J57" s="322">
        <v>250207</v>
      </c>
      <c r="K57" s="323">
        <v>-3.1</v>
      </c>
      <c r="L57" s="324">
        <v>245039</v>
      </c>
      <c r="M57" s="325">
        <v>-15.1</v>
      </c>
      <c r="N57" s="326">
        <v>12</v>
      </c>
    </row>
    <row r="58" spans="1:14">
      <c r="A58" s="250"/>
      <c r="B58" s="246"/>
      <c r="C58" s="246"/>
      <c r="D58" s="246"/>
      <c r="E58" s="246"/>
      <c r="F58" s="246"/>
      <c r="G58" s="327"/>
      <c r="H58" s="328" t="s">
        <v>513</v>
      </c>
      <c r="I58" s="329">
        <v>107839</v>
      </c>
      <c r="J58" s="330">
        <v>61099</v>
      </c>
      <c r="K58" s="331">
        <v>-53.2</v>
      </c>
      <c r="L58" s="332">
        <v>108922</v>
      </c>
      <c r="M58" s="333">
        <v>-23</v>
      </c>
      <c r="N58" s="334">
        <v>-30.2</v>
      </c>
    </row>
    <row r="59" spans="1:14">
      <c r="A59" s="250"/>
      <c r="B59" s="246"/>
      <c r="C59" s="246"/>
      <c r="D59" s="246"/>
      <c r="E59" s="246"/>
      <c r="F59" s="246"/>
      <c r="G59" s="312" t="s">
        <v>517</v>
      </c>
      <c r="H59" s="313"/>
      <c r="I59" s="321">
        <v>714648</v>
      </c>
      <c r="J59" s="322">
        <v>415493</v>
      </c>
      <c r="K59" s="323">
        <v>66.099999999999994</v>
      </c>
      <c r="L59" s="324">
        <v>237994</v>
      </c>
      <c r="M59" s="325">
        <v>-2.9</v>
      </c>
      <c r="N59" s="326">
        <v>69</v>
      </c>
    </row>
    <row r="60" spans="1:14">
      <c r="A60" s="250"/>
      <c r="B60" s="246"/>
      <c r="C60" s="246"/>
      <c r="D60" s="246"/>
      <c r="E60" s="246"/>
      <c r="F60" s="246"/>
      <c r="G60" s="327"/>
      <c r="H60" s="328" t="s">
        <v>513</v>
      </c>
      <c r="I60" s="335">
        <v>201441</v>
      </c>
      <c r="J60" s="330">
        <v>117117</v>
      </c>
      <c r="K60" s="331">
        <v>91.7</v>
      </c>
      <c r="L60" s="332">
        <v>110361</v>
      </c>
      <c r="M60" s="333">
        <v>1.3</v>
      </c>
      <c r="N60" s="334">
        <v>90.4</v>
      </c>
    </row>
    <row r="61" spans="1:14">
      <c r="A61" s="250"/>
      <c r="B61" s="246"/>
      <c r="C61" s="246"/>
      <c r="D61" s="246"/>
      <c r="E61" s="246"/>
      <c r="F61" s="246"/>
      <c r="G61" s="312" t="s">
        <v>518</v>
      </c>
      <c r="H61" s="336"/>
      <c r="I61" s="337">
        <v>405826</v>
      </c>
      <c r="J61" s="338">
        <v>227731</v>
      </c>
      <c r="K61" s="339">
        <v>28.8</v>
      </c>
      <c r="L61" s="340">
        <v>239081</v>
      </c>
      <c r="M61" s="341">
        <v>4.5999999999999996</v>
      </c>
      <c r="N61" s="326">
        <v>24.2</v>
      </c>
    </row>
    <row r="62" spans="1:14">
      <c r="A62" s="250"/>
      <c r="B62" s="246"/>
      <c r="C62" s="246"/>
      <c r="D62" s="246"/>
      <c r="E62" s="246"/>
      <c r="F62" s="246"/>
      <c r="G62" s="327"/>
      <c r="H62" s="328" t="s">
        <v>513</v>
      </c>
      <c r="I62" s="329">
        <v>180222</v>
      </c>
      <c r="J62" s="330">
        <v>99512</v>
      </c>
      <c r="K62" s="331">
        <v>7.4</v>
      </c>
      <c r="L62" s="332">
        <v>116887</v>
      </c>
      <c r="M62" s="333">
        <v>0.4</v>
      </c>
      <c r="N62" s="334">
        <v>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63.37</v>
      </c>
      <c r="G47" s="12">
        <v>70.72</v>
      </c>
      <c r="H47" s="12">
        <v>71.56</v>
      </c>
      <c r="I47" s="12">
        <v>72.25</v>
      </c>
      <c r="J47" s="13">
        <v>73.14</v>
      </c>
    </row>
    <row r="48" spans="2:10" ht="57.75" customHeight="1">
      <c r="B48" s="14"/>
      <c r="C48" s="1174" t="s">
        <v>4</v>
      </c>
      <c r="D48" s="1174"/>
      <c r="E48" s="1175"/>
      <c r="F48" s="15">
        <v>11.03</v>
      </c>
      <c r="G48" s="16">
        <v>12.23</v>
      </c>
      <c r="H48" s="16">
        <v>9.83</v>
      </c>
      <c r="I48" s="16">
        <v>12.36</v>
      </c>
      <c r="J48" s="17">
        <v>16.09</v>
      </c>
    </row>
    <row r="49" spans="2:10" ht="57.75" customHeight="1" thickBot="1">
      <c r="B49" s="18"/>
      <c r="C49" s="1176" t="s">
        <v>5</v>
      </c>
      <c r="D49" s="1176"/>
      <c r="E49" s="1177"/>
      <c r="F49" s="19">
        <v>9.8699999999999992</v>
      </c>
      <c r="G49" s="20">
        <v>6.1</v>
      </c>
      <c r="H49" s="20" t="s">
        <v>525</v>
      </c>
      <c r="I49" s="20">
        <v>8.02</v>
      </c>
      <c r="J49" s="21">
        <v>2.17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2018-11-29T00:54:21Z</dcterms:modified>
</cp:coreProperties>
</file>